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01.08\"/>
    </mc:Choice>
  </mc:AlternateContent>
  <bookViews>
    <workbookView xWindow="0" yWindow="0" windowWidth="24000" windowHeight="9330" activeTab="2"/>
  </bookViews>
  <sheets>
    <sheet name="mã đối tượng" sheetId="6" r:id="rId1"/>
    <sheet name="Vat_tu__hang_hoa__dich_vu" sheetId="5" r:id="rId2"/>
    <sheet name="Khach_hang" sheetId="4" r:id="rId3"/>
    <sheet name="Data" sheetId="1" r:id="rId4"/>
    <sheet name="01.08.2025" sheetId="7" r:id="rId5"/>
    <sheet name="Sheet2" sheetId="3" r:id="rId6"/>
  </sheets>
  <definedNames>
    <definedName name="_xlnm._FilterDatabase" localSheetId="4" hidden="1">'01.08.2025'!$A$1:$HX$1</definedName>
    <definedName name="_xlnm._FilterDatabase" localSheetId="3" hidden="1">Data!$A$1:$AC$177</definedName>
    <definedName name="_xlnm._FilterDatabase" localSheetId="0" hidden="1">'mã đối tượng'!$A$1:$F$64</definedName>
    <definedName name="_xlnm._FilterDatabase" localSheetId="5" hidden="1">Sheet2!$A$1:$S$1</definedName>
    <definedName name="_xlnm._FilterDatabase" localSheetId="1" hidden="1">Vat_tu__hang_hoa__dich_vu!$A$2:$C$169</definedName>
    <definedName name="SAVoucher" localSheetId="4">'01.08.2025'!#REF!</definedName>
    <definedName name="SAVoucher">#REF!</definedName>
  </definedNames>
  <calcPr calcId="162913"/>
</workbook>
</file>

<file path=xl/calcChain.xml><?xml version="1.0" encoding="utf-8"?>
<calcChain xmlns="http://schemas.openxmlformats.org/spreadsheetml/2006/main">
  <c r="G4" i="4" l="1"/>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3" i="4"/>
  <c r="K3" i="3" l="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2" i="3"/>
  <c r="Q3" i="3" l="1"/>
  <c r="Q4" i="3"/>
  <c r="Q5" i="3"/>
  <c r="R5" i="3" s="1"/>
  <c r="Q6" i="3"/>
  <c r="Q7" i="3"/>
  <c r="Q8" i="3"/>
  <c r="Q9" i="3"/>
  <c r="R9" i="3" s="1"/>
  <c r="Q10" i="3"/>
  <c r="R10" i="3" s="1"/>
  <c r="Q11" i="3"/>
  <c r="R11" i="3" s="1"/>
  <c r="Q12" i="3"/>
  <c r="R12" i="3" s="1"/>
  <c r="Q13" i="3"/>
  <c r="R13" i="3" s="1"/>
  <c r="Q14" i="3"/>
  <c r="Q15" i="3"/>
  <c r="Q16" i="3"/>
  <c r="Q17" i="3"/>
  <c r="Q18" i="3"/>
  <c r="Q19" i="3"/>
  <c r="R19" i="3" s="1"/>
  <c r="Q20" i="3"/>
  <c r="R20" i="3" s="1"/>
  <c r="Q21" i="3"/>
  <c r="R21" i="3" s="1"/>
  <c r="Q22" i="3"/>
  <c r="R22" i="3" s="1"/>
  <c r="Q23" i="3"/>
  <c r="R23" i="3" s="1"/>
  <c r="Q24" i="3"/>
  <c r="R24" i="3" s="1"/>
  <c r="Q25" i="3"/>
  <c r="R25" i="3" s="1"/>
  <c r="Q26" i="3"/>
  <c r="Q27" i="3"/>
  <c r="Q28" i="3"/>
  <c r="Q29" i="3"/>
  <c r="Q30" i="3"/>
  <c r="Q31" i="3"/>
  <c r="Q32" i="3"/>
  <c r="Q33" i="3"/>
  <c r="R33" i="3" s="1"/>
  <c r="Q34" i="3"/>
  <c r="R34" i="3" s="1"/>
  <c r="Q35" i="3"/>
  <c r="R35" i="3" s="1"/>
  <c r="Q36" i="3"/>
  <c r="R36" i="3" s="1"/>
  <c r="Q37" i="3"/>
  <c r="R37" i="3" s="1"/>
  <c r="Q38" i="3"/>
  <c r="Q39" i="3"/>
  <c r="Q40" i="3"/>
  <c r="Q41" i="3"/>
  <c r="Q42" i="3"/>
  <c r="Q43" i="3"/>
  <c r="Q44" i="3"/>
  <c r="Q45" i="3"/>
  <c r="R45" i="3" s="1"/>
  <c r="Q46" i="3"/>
  <c r="R46" i="3" s="1"/>
  <c r="Q47" i="3"/>
  <c r="R47" i="3" s="1"/>
  <c r="Q48" i="3"/>
  <c r="R48" i="3" s="1"/>
  <c r="Q49" i="3"/>
  <c r="R49" i="3" s="1"/>
  <c r="Q50" i="3"/>
  <c r="Q51" i="3"/>
  <c r="Q52" i="3"/>
  <c r="Q53" i="3"/>
  <c r="Q54" i="3"/>
  <c r="Q55" i="3"/>
  <c r="R55" i="3" s="1"/>
  <c r="Q56" i="3"/>
  <c r="Q57" i="3"/>
  <c r="R57" i="3" s="1"/>
  <c r="Q58" i="3"/>
  <c r="R58" i="3" s="1"/>
  <c r="Q59" i="3"/>
  <c r="R59" i="3" s="1"/>
  <c r="Q60" i="3"/>
  <c r="R60" i="3" s="1"/>
  <c r="Q61" i="3"/>
  <c r="R61" i="3" s="1"/>
  <c r="Q62" i="3"/>
  <c r="Q63" i="3"/>
  <c r="Q64" i="3"/>
  <c r="Q65" i="3"/>
  <c r="Q66" i="3"/>
  <c r="Q67" i="3"/>
  <c r="R67" i="3" s="1"/>
  <c r="Q68" i="3"/>
  <c r="R68" i="3" s="1"/>
  <c r="Q69" i="3"/>
  <c r="R69" i="3" s="1"/>
  <c r="Q70" i="3"/>
  <c r="R70" i="3" s="1"/>
  <c r="Q71" i="3"/>
  <c r="R71" i="3" s="1"/>
  <c r="Q72" i="3"/>
  <c r="R72" i="3" s="1"/>
  <c r="Q73" i="3"/>
  <c r="R73" i="3" s="1"/>
  <c r="Q74" i="3"/>
  <c r="Q75" i="3"/>
  <c r="Q76" i="3"/>
  <c r="R76" i="3" s="1"/>
  <c r="Q77" i="3"/>
  <c r="Q78" i="3"/>
  <c r="Q79" i="3"/>
  <c r="Q80" i="3"/>
  <c r="Q81" i="3"/>
  <c r="R81" i="3" s="1"/>
  <c r="Q82" i="3"/>
  <c r="R82" i="3" s="1"/>
  <c r="Q83" i="3"/>
  <c r="R83" i="3" s="1"/>
  <c r="Q84" i="3"/>
  <c r="R84" i="3" s="1"/>
  <c r="Q85" i="3"/>
  <c r="R85" i="3" s="1"/>
  <c r="Q86" i="3"/>
  <c r="Q87" i="3"/>
  <c r="Q88" i="3"/>
  <c r="Q89" i="3"/>
  <c r="Q90" i="3"/>
  <c r="Q91" i="3"/>
  <c r="Q92" i="3"/>
  <c r="Q93" i="3"/>
  <c r="R93" i="3" s="1"/>
  <c r="Q94" i="3"/>
  <c r="R94" i="3" s="1"/>
  <c r="Q95" i="3"/>
  <c r="R95" i="3" s="1"/>
  <c r="Q96" i="3"/>
  <c r="R96" i="3" s="1"/>
  <c r="Q97" i="3"/>
  <c r="R97" i="3" s="1"/>
  <c r="Q98" i="3"/>
  <c r="Q99" i="3"/>
  <c r="Q100" i="3"/>
  <c r="Q101" i="3"/>
  <c r="Q102" i="3"/>
  <c r="R102" i="3" s="1"/>
  <c r="Q103" i="3"/>
  <c r="Q104" i="3"/>
  <c r="Q105" i="3"/>
  <c r="R105" i="3" s="1"/>
  <c r="Q106" i="3"/>
  <c r="R106" i="3" s="1"/>
  <c r="Q107" i="3"/>
  <c r="R107" i="3" s="1"/>
  <c r="Q108" i="3"/>
  <c r="R108" i="3" s="1"/>
  <c r="Q109" i="3"/>
  <c r="R109" i="3" s="1"/>
  <c r="Q110" i="3"/>
  <c r="Q111" i="3"/>
  <c r="R111" i="3" s="1"/>
  <c r="Q112" i="3"/>
  <c r="Q113" i="3"/>
  <c r="Q114" i="3"/>
  <c r="Q115" i="3"/>
  <c r="R115" i="3" s="1"/>
  <c r="Q116" i="3"/>
  <c r="R116" i="3" s="1"/>
  <c r="Q117" i="3"/>
  <c r="R117" i="3" s="1"/>
  <c r="Q118" i="3"/>
  <c r="R118" i="3" s="1"/>
  <c r="Q119" i="3"/>
  <c r="R119" i="3" s="1"/>
  <c r="Q120" i="3"/>
  <c r="R120" i="3" s="1"/>
  <c r="Q121" i="3"/>
  <c r="R121" i="3" s="1"/>
  <c r="Q122" i="3"/>
  <c r="Q123" i="3"/>
  <c r="Q124" i="3"/>
  <c r="Q125" i="3"/>
  <c r="Q126" i="3"/>
  <c r="Q127" i="3"/>
  <c r="Q128" i="3"/>
  <c r="R128" i="3" s="1"/>
  <c r="Q129" i="3"/>
  <c r="R129" i="3" s="1"/>
  <c r="Q130" i="3"/>
  <c r="R130" i="3" s="1"/>
  <c r="Q131" i="3"/>
  <c r="R131" i="3" s="1"/>
  <c r="Q132" i="3"/>
  <c r="R132" i="3" s="1"/>
  <c r="Q133" i="3"/>
  <c r="R133" i="3" s="1"/>
  <c r="Q134" i="3"/>
  <c r="Q135" i="3"/>
  <c r="Q136" i="3"/>
  <c r="Q137" i="3"/>
  <c r="Q138" i="3"/>
  <c r="Q139" i="3"/>
  <c r="Q140" i="3"/>
  <c r="Q141" i="3"/>
  <c r="R141" i="3" s="1"/>
  <c r="Q142" i="3"/>
  <c r="R142" i="3" s="1"/>
  <c r="Q143" i="3"/>
  <c r="R143" i="3" s="1"/>
  <c r="Q144" i="3"/>
  <c r="R144" i="3" s="1"/>
  <c r="Q145" i="3"/>
  <c r="R145" i="3" s="1"/>
  <c r="Q146" i="3"/>
  <c r="Q147" i="3"/>
  <c r="Q148" i="3"/>
  <c r="Q149" i="3"/>
  <c r="Q150" i="3"/>
  <c r="Q151" i="3"/>
  <c r="Q152" i="3"/>
  <c r="Q153" i="3"/>
  <c r="R153" i="3" s="1"/>
  <c r="Q154" i="3"/>
  <c r="R154" i="3" s="1"/>
  <c r="Q155" i="3"/>
  <c r="R155" i="3" s="1"/>
  <c r="Q156" i="3"/>
  <c r="R156" i="3" s="1"/>
  <c r="Q157" i="3"/>
  <c r="R157" i="3" s="1"/>
  <c r="Q158" i="3"/>
  <c r="R158" i="3" s="1"/>
  <c r="Q159" i="3"/>
  <c r="Q160" i="3"/>
  <c r="Q161" i="3"/>
  <c r="Q162" i="3"/>
  <c r="Q163" i="3"/>
  <c r="R163" i="3" s="1"/>
  <c r="Q164" i="3"/>
  <c r="R164" i="3" s="1"/>
  <c r="Q165" i="3"/>
  <c r="R165" i="3" s="1"/>
  <c r="Q166" i="3"/>
  <c r="R166" i="3" s="1"/>
  <c r="Q167" i="3"/>
  <c r="R167" i="3" s="1"/>
  <c r="Q168" i="3"/>
  <c r="R168" i="3" s="1"/>
  <c r="Q169" i="3"/>
  <c r="R169" i="3" s="1"/>
  <c r="Q170" i="3"/>
  <c r="Q171" i="3"/>
  <c r="Q172" i="3"/>
  <c r="Q173" i="3"/>
  <c r="Q174" i="3"/>
  <c r="Q175" i="3"/>
  <c r="Q176" i="3"/>
  <c r="Q177" i="3"/>
  <c r="R177" i="3" s="1"/>
  <c r="Q178" i="3"/>
  <c r="R178" i="3" s="1"/>
  <c r="Q179" i="3"/>
  <c r="R179" i="3" s="1"/>
  <c r="Q180" i="3"/>
  <c r="R180" i="3" s="1"/>
  <c r="Q181" i="3"/>
  <c r="R181" i="3" s="1"/>
  <c r="Q182" i="3"/>
  <c r="Q183" i="3"/>
  <c r="Q184" i="3"/>
  <c r="Q185" i="3"/>
  <c r="Q186" i="3"/>
  <c r="Q187" i="3"/>
  <c r="Q188" i="3"/>
  <c r="Q189" i="3"/>
  <c r="R189" i="3" s="1"/>
  <c r="Q190" i="3"/>
  <c r="R190" i="3" s="1"/>
  <c r="Q191" i="3"/>
  <c r="R191" i="3" s="1"/>
  <c r="Q192" i="3"/>
  <c r="R192" i="3" s="1"/>
  <c r="Q193" i="3"/>
  <c r="R193" i="3" s="1"/>
  <c r="Q194" i="3"/>
  <c r="Q195" i="3"/>
  <c r="Q196" i="3"/>
  <c r="Q197" i="3"/>
  <c r="Q198" i="3"/>
  <c r="Q199" i="3"/>
  <c r="Q200" i="3"/>
  <c r="Q201" i="3"/>
  <c r="R201" i="3" s="1"/>
  <c r="Q202" i="3"/>
  <c r="R202" i="3" s="1"/>
  <c r="Q203" i="3"/>
  <c r="R203" i="3" s="1"/>
  <c r="Q204" i="3"/>
  <c r="R204" i="3" s="1"/>
  <c r="Q205" i="3"/>
  <c r="R205" i="3" s="1"/>
  <c r="Q206" i="3"/>
  <c r="Q207" i="3"/>
  <c r="Q208" i="3"/>
  <c r="Q209" i="3"/>
  <c r="R209" i="3" s="1"/>
  <c r="Q210" i="3"/>
  <c r="Q211" i="3"/>
  <c r="R211" i="3" s="1"/>
  <c r="Q212" i="3"/>
  <c r="Q213" i="3"/>
  <c r="R213" i="3" s="1"/>
  <c r="Q214" i="3"/>
  <c r="R214" i="3" s="1"/>
  <c r="Q215" i="3"/>
  <c r="R215" i="3" s="1"/>
  <c r="Q216" i="3"/>
  <c r="R216" i="3" s="1"/>
  <c r="Q217" i="3"/>
  <c r="R217" i="3" s="1"/>
  <c r="Q218" i="3"/>
  <c r="Q219" i="3"/>
  <c r="Q220" i="3"/>
  <c r="Q221" i="3"/>
  <c r="Q222" i="3"/>
  <c r="Q223" i="3"/>
  <c r="Q224" i="3"/>
  <c r="Q225" i="3"/>
  <c r="R225" i="3" s="1"/>
  <c r="Q226" i="3"/>
  <c r="R226" i="3" s="1"/>
  <c r="Q227" i="3"/>
  <c r="R227" i="3" s="1"/>
  <c r="Q228" i="3"/>
  <c r="R228" i="3" s="1"/>
  <c r="Q229" i="3"/>
  <c r="R229" i="3" s="1"/>
  <c r="Q230" i="3"/>
  <c r="Q231" i="3"/>
  <c r="Q232" i="3"/>
  <c r="Q233" i="3"/>
  <c r="Q234" i="3"/>
  <c r="Q235" i="3"/>
  <c r="Q236" i="3"/>
  <c r="Q237" i="3"/>
  <c r="R237" i="3" s="1"/>
  <c r="Q238" i="3"/>
  <c r="R238" i="3" s="1"/>
  <c r="Q239" i="3"/>
  <c r="R239" i="3" s="1"/>
  <c r="Q240" i="3"/>
  <c r="R240" i="3" s="1"/>
  <c r="Q241" i="3"/>
  <c r="R241" i="3" s="1"/>
  <c r="Q242" i="3"/>
  <c r="Q243" i="3"/>
  <c r="Q244" i="3"/>
  <c r="Q245" i="3"/>
  <c r="Q246" i="3"/>
  <c r="Q247" i="3"/>
  <c r="Q248" i="3"/>
  <c r="Q249" i="3"/>
  <c r="R249" i="3" s="1"/>
  <c r="Q250" i="3"/>
  <c r="R250" i="3" s="1"/>
  <c r="Q251" i="3"/>
  <c r="R251" i="3" s="1"/>
  <c r="Q252" i="3"/>
  <c r="R252" i="3" s="1"/>
  <c r="Q253" i="3"/>
  <c r="R253" i="3" s="1"/>
  <c r="Q254" i="3"/>
  <c r="Q255" i="3"/>
  <c r="Q256" i="3"/>
  <c r="Q257" i="3"/>
  <c r="Q258" i="3"/>
  <c r="Q259" i="3"/>
  <c r="R259" i="3" s="1"/>
  <c r="Q260" i="3"/>
  <c r="R260" i="3" s="1"/>
  <c r="Q261" i="3"/>
  <c r="R261" i="3" s="1"/>
  <c r="Q262" i="3"/>
  <c r="R262" i="3" s="1"/>
  <c r="Q263" i="3"/>
  <c r="R263" i="3" s="1"/>
  <c r="Q264" i="3"/>
  <c r="R264" i="3" s="1"/>
  <c r="Q265" i="3"/>
  <c r="R265" i="3" s="1"/>
  <c r="Q266" i="3"/>
  <c r="Q267" i="3"/>
  <c r="Q268" i="3"/>
  <c r="Q269" i="3"/>
  <c r="Q270" i="3"/>
  <c r="Q271" i="3"/>
  <c r="Q272" i="3"/>
  <c r="Q273" i="3"/>
  <c r="R273" i="3" s="1"/>
  <c r="Q274" i="3"/>
  <c r="R274" i="3" s="1"/>
  <c r="Q275" i="3"/>
  <c r="R275" i="3" s="1"/>
  <c r="Q276" i="3"/>
  <c r="R276" i="3" s="1"/>
  <c r="Q277" i="3"/>
  <c r="R277" i="3" s="1"/>
  <c r="Q278" i="3"/>
  <c r="Q279" i="3"/>
  <c r="Q280" i="3"/>
  <c r="Q281" i="3"/>
  <c r="Q282" i="3"/>
  <c r="Q283" i="3"/>
  <c r="R283" i="3" s="1"/>
  <c r="Q284" i="3"/>
  <c r="Q285" i="3"/>
  <c r="R285" i="3" s="1"/>
  <c r="Q286" i="3"/>
  <c r="R286" i="3" s="1"/>
  <c r="Q287" i="3"/>
  <c r="R287" i="3" s="1"/>
  <c r="Q288" i="3"/>
  <c r="R288" i="3" s="1"/>
  <c r="Q289" i="3"/>
  <c r="R289" i="3" s="1"/>
  <c r="Q290" i="3"/>
  <c r="Q291" i="3"/>
  <c r="Q292" i="3"/>
  <c r="Q293" i="3"/>
  <c r="Q294" i="3"/>
  <c r="Q295" i="3"/>
  <c r="Q296" i="3"/>
  <c r="Q297" i="3"/>
  <c r="R297" i="3" s="1"/>
  <c r="Q298" i="3"/>
  <c r="R298" i="3" s="1"/>
  <c r="Q299" i="3"/>
  <c r="R299" i="3" s="1"/>
  <c r="Q300" i="3"/>
  <c r="R300" i="3" s="1"/>
  <c r="Q301" i="3"/>
  <c r="R301" i="3" s="1"/>
  <c r="Q302" i="3"/>
  <c r="Q303" i="3"/>
  <c r="Q304" i="3"/>
  <c r="Q305" i="3"/>
  <c r="Q306" i="3"/>
  <c r="Q307" i="3"/>
  <c r="R307" i="3" s="1"/>
  <c r="Q2" i="3"/>
  <c r="R2" i="3" s="1"/>
  <c r="AA3" i="1"/>
  <c r="A3" i="1" s="1"/>
  <c r="AA4" i="1"/>
  <c r="AA5" i="1"/>
  <c r="AB5" i="1" s="1"/>
  <c r="AA6" i="1"/>
  <c r="AB6" i="1" s="1"/>
  <c r="AA7" i="1"/>
  <c r="AA8" i="1"/>
  <c r="A8" i="1" s="1"/>
  <c r="AA9" i="1"/>
  <c r="A9" i="1" s="1"/>
  <c r="AA10" i="1"/>
  <c r="A10" i="1" s="1"/>
  <c r="AA11" i="1"/>
  <c r="AB11" i="1" s="1"/>
  <c r="AA12" i="1"/>
  <c r="A12" i="1" s="1"/>
  <c r="AA13" i="1"/>
  <c r="AB13" i="1" s="1"/>
  <c r="AA14" i="1"/>
  <c r="A14" i="1" s="1"/>
  <c r="AA15" i="1"/>
  <c r="A15" i="1" s="1"/>
  <c r="AA16" i="1"/>
  <c r="AA17" i="1"/>
  <c r="AB17" i="1" s="1"/>
  <c r="AA18" i="1"/>
  <c r="AB18" i="1" s="1"/>
  <c r="AA19" i="1"/>
  <c r="AA20" i="1"/>
  <c r="AB20" i="1" s="1"/>
  <c r="AA21" i="1"/>
  <c r="A21" i="1" s="1"/>
  <c r="AA22" i="1"/>
  <c r="A22" i="1" s="1"/>
  <c r="AA23" i="1"/>
  <c r="AB23" i="1" s="1"/>
  <c r="AA24" i="1"/>
  <c r="A24" i="1" s="1"/>
  <c r="AA25" i="1"/>
  <c r="AB25" i="1" s="1"/>
  <c r="AA26" i="1"/>
  <c r="A26" i="1" s="1"/>
  <c r="AA27" i="1"/>
  <c r="A27" i="1" s="1"/>
  <c r="AA28" i="1"/>
  <c r="AA29" i="1"/>
  <c r="AB29" i="1" s="1"/>
  <c r="AA30" i="1"/>
  <c r="AB30" i="1" s="1"/>
  <c r="AA31" i="1"/>
  <c r="AA32" i="1"/>
  <c r="A32" i="1" s="1"/>
  <c r="AA33" i="1"/>
  <c r="A33" i="1" s="1"/>
  <c r="AA34" i="1"/>
  <c r="A34" i="1" s="1"/>
  <c r="AA35" i="1"/>
  <c r="AB35" i="1" s="1"/>
  <c r="AA36" i="1"/>
  <c r="A36" i="1" s="1"/>
  <c r="AA37" i="1"/>
  <c r="AB37" i="1" s="1"/>
  <c r="AA38" i="1"/>
  <c r="A38" i="1" s="1"/>
  <c r="AA39" i="1"/>
  <c r="A39" i="1" s="1"/>
  <c r="B39" i="1" s="1"/>
  <c r="AA40" i="1"/>
  <c r="AA41" i="1"/>
  <c r="AB41" i="1" s="1"/>
  <c r="AA42" i="1"/>
  <c r="AB42" i="1" s="1"/>
  <c r="AA43" i="1"/>
  <c r="AA44" i="1"/>
  <c r="A44" i="1" s="1"/>
  <c r="AA45" i="1"/>
  <c r="A45" i="1" s="1"/>
  <c r="AA46" i="1"/>
  <c r="A46" i="1" s="1"/>
  <c r="AA47" i="1"/>
  <c r="AB47" i="1" s="1"/>
  <c r="AA48" i="1"/>
  <c r="A48" i="1" s="1"/>
  <c r="AA49" i="1"/>
  <c r="AB49" i="1" s="1"/>
  <c r="AA50" i="1"/>
  <c r="A50" i="1" s="1"/>
  <c r="AA51" i="1"/>
  <c r="A51" i="1" s="1"/>
  <c r="AA52" i="1"/>
  <c r="AA53" i="1"/>
  <c r="AB53" i="1" s="1"/>
  <c r="AA54" i="1"/>
  <c r="AB54" i="1" s="1"/>
  <c r="AA55" i="1"/>
  <c r="AA56" i="1"/>
  <c r="AB56" i="1" s="1"/>
  <c r="AA57" i="1"/>
  <c r="A57" i="1" s="1"/>
  <c r="AA58" i="1"/>
  <c r="A58" i="1" s="1"/>
  <c r="AA59" i="1"/>
  <c r="AB59" i="1" s="1"/>
  <c r="AA60" i="1"/>
  <c r="A60" i="1" s="1"/>
  <c r="AA61" i="1"/>
  <c r="AB61" i="1" s="1"/>
  <c r="AA62" i="1"/>
  <c r="A62" i="1" s="1"/>
  <c r="AA63" i="1"/>
  <c r="A63" i="1" s="1"/>
  <c r="AA64" i="1"/>
  <c r="AA65" i="1"/>
  <c r="AB65" i="1" s="1"/>
  <c r="AA66" i="1"/>
  <c r="AB66" i="1" s="1"/>
  <c r="AA67" i="1"/>
  <c r="AA68" i="1"/>
  <c r="AB68" i="1" s="1"/>
  <c r="AA69" i="1"/>
  <c r="A69" i="1" s="1"/>
  <c r="AA70" i="1"/>
  <c r="A70" i="1" s="1"/>
  <c r="AA71" i="1"/>
  <c r="AB71" i="1" s="1"/>
  <c r="AA72" i="1"/>
  <c r="A72" i="1" s="1"/>
  <c r="AA73" i="1"/>
  <c r="AB73" i="1" s="1"/>
  <c r="AA74" i="1"/>
  <c r="A74" i="1" s="1"/>
  <c r="AA75" i="1"/>
  <c r="A75" i="1" s="1"/>
  <c r="AA76" i="1"/>
  <c r="AA77" i="1"/>
  <c r="AB77" i="1" s="1"/>
  <c r="AA78" i="1"/>
  <c r="AB78" i="1" s="1"/>
  <c r="AA79" i="1"/>
  <c r="AA80" i="1"/>
  <c r="A80" i="1" s="1"/>
  <c r="AA81" i="1"/>
  <c r="A81" i="1" s="1"/>
  <c r="AA82" i="1"/>
  <c r="A82" i="1" s="1"/>
  <c r="AA83" i="1"/>
  <c r="AB83" i="1" s="1"/>
  <c r="AA84" i="1"/>
  <c r="A84" i="1" s="1"/>
  <c r="AA85" i="1"/>
  <c r="AB85" i="1" s="1"/>
  <c r="AA86" i="1"/>
  <c r="A86" i="1" s="1"/>
  <c r="AA87" i="1"/>
  <c r="A87" i="1" s="1"/>
  <c r="B87" i="1" s="1"/>
  <c r="AA88" i="1"/>
  <c r="AA89" i="1"/>
  <c r="AB89" i="1" s="1"/>
  <c r="AA90" i="1"/>
  <c r="AB90" i="1" s="1"/>
  <c r="AA91" i="1"/>
  <c r="AA92" i="1"/>
  <c r="A92" i="1" s="1"/>
  <c r="AA93" i="1"/>
  <c r="A93" i="1" s="1"/>
  <c r="AA94" i="1"/>
  <c r="A94" i="1" s="1"/>
  <c r="AA95" i="1"/>
  <c r="AB95" i="1" s="1"/>
  <c r="AA96" i="1"/>
  <c r="A96" i="1" s="1"/>
  <c r="AA97" i="1"/>
  <c r="AB97" i="1" s="1"/>
  <c r="AA98" i="1"/>
  <c r="A98" i="1" s="1"/>
  <c r="AA99" i="1"/>
  <c r="A99" i="1" s="1"/>
  <c r="AA100" i="1"/>
  <c r="AA101" i="1"/>
  <c r="AB101" i="1" s="1"/>
  <c r="AA102" i="1"/>
  <c r="AB102" i="1" s="1"/>
  <c r="AA103" i="1"/>
  <c r="AA104" i="1"/>
  <c r="AB104" i="1" s="1"/>
  <c r="AA105" i="1"/>
  <c r="A105" i="1" s="1"/>
  <c r="AA106" i="1"/>
  <c r="A106" i="1" s="1"/>
  <c r="AA107" i="1"/>
  <c r="AB107" i="1" s="1"/>
  <c r="AA108" i="1"/>
  <c r="A108" i="1" s="1"/>
  <c r="AA109" i="1"/>
  <c r="AB109" i="1" s="1"/>
  <c r="AA110" i="1"/>
  <c r="A110" i="1" s="1"/>
  <c r="AA111" i="1"/>
  <c r="A111" i="1" s="1"/>
  <c r="AA112" i="1"/>
  <c r="AA113" i="1"/>
  <c r="AB113" i="1" s="1"/>
  <c r="AA114" i="1"/>
  <c r="AB114" i="1" s="1"/>
  <c r="AA115" i="1"/>
  <c r="AA116" i="1"/>
  <c r="AB116" i="1" s="1"/>
  <c r="AA117" i="1"/>
  <c r="A117" i="1" s="1"/>
  <c r="AA118" i="1"/>
  <c r="A118" i="1" s="1"/>
  <c r="AA119" i="1"/>
  <c r="AB119" i="1" s="1"/>
  <c r="AA120" i="1"/>
  <c r="A120" i="1" s="1"/>
  <c r="AA121" i="1"/>
  <c r="AB121" i="1" s="1"/>
  <c r="AA122" i="1"/>
  <c r="A122" i="1" s="1"/>
  <c r="AA123" i="1"/>
  <c r="A123" i="1" s="1"/>
  <c r="AA124" i="1"/>
  <c r="AA125" i="1"/>
  <c r="AB125" i="1" s="1"/>
  <c r="AA126" i="1"/>
  <c r="AB126" i="1" s="1"/>
  <c r="AA127" i="1"/>
  <c r="AA128" i="1"/>
  <c r="A128" i="1" s="1"/>
  <c r="AA129" i="1"/>
  <c r="A129" i="1" s="1"/>
  <c r="AA130" i="1"/>
  <c r="A130" i="1" s="1"/>
  <c r="AA131" i="1"/>
  <c r="AB131" i="1" s="1"/>
  <c r="AA132" i="1"/>
  <c r="A132" i="1" s="1"/>
  <c r="AA133" i="1"/>
  <c r="AB133" i="1" s="1"/>
  <c r="AA134" i="1"/>
  <c r="A134" i="1" s="1"/>
  <c r="AA135" i="1"/>
  <c r="A135" i="1" s="1"/>
  <c r="AA136" i="1"/>
  <c r="AA137" i="1"/>
  <c r="AB137" i="1" s="1"/>
  <c r="AA138" i="1"/>
  <c r="AB138" i="1" s="1"/>
  <c r="AA139" i="1"/>
  <c r="AA140" i="1"/>
  <c r="AB140" i="1" s="1"/>
  <c r="AA141" i="1"/>
  <c r="A141" i="1" s="1"/>
  <c r="AA142" i="1"/>
  <c r="A142" i="1" s="1"/>
  <c r="AA143" i="1"/>
  <c r="AB143" i="1" s="1"/>
  <c r="AA144" i="1"/>
  <c r="A144" i="1" s="1"/>
  <c r="AA145" i="1"/>
  <c r="AB145" i="1" s="1"/>
  <c r="AA146" i="1"/>
  <c r="A146" i="1" s="1"/>
  <c r="AA147" i="1"/>
  <c r="A147" i="1" s="1"/>
  <c r="AA148" i="1"/>
  <c r="AA149" i="1"/>
  <c r="AB149" i="1" s="1"/>
  <c r="AA150" i="1"/>
  <c r="AB150" i="1" s="1"/>
  <c r="AA151" i="1"/>
  <c r="AA152" i="1"/>
  <c r="A152" i="1" s="1"/>
  <c r="AA153" i="1"/>
  <c r="A153" i="1" s="1"/>
  <c r="AA154" i="1"/>
  <c r="A154" i="1" s="1"/>
  <c r="AA155" i="1"/>
  <c r="AB155" i="1" s="1"/>
  <c r="AA156" i="1"/>
  <c r="A156" i="1" s="1"/>
  <c r="AA157" i="1"/>
  <c r="AB157" i="1" s="1"/>
  <c r="AA158" i="1"/>
  <c r="A158" i="1" s="1"/>
  <c r="AA159" i="1"/>
  <c r="A159" i="1" s="1"/>
  <c r="B159" i="1" s="1"/>
  <c r="AA160" i="1"/>
  <c r="AA161" i="1"/>
  <c r="AB161" i="1" s="1"/>
  <c r="AA162" i="1"/>
  <c r="AB162" i="1" s="1"/>
  <c r="AA163" i="1"/>
  <c r="AA164" i="1"/>
  <c r="A164" i="1" s="1"/>
  <c r="AA165" i="1"/>
  <c r="A165" i="1" s="1"/>
  <c r="AA166" i="1"/>
  <c r="A166" i="1" s="1"/>
  <c r="AA167" i="1"/>
  <c r="AB167" i="1" s="1"/>
  <c r="AA168" i="1"/>
  <c r="A168" i="1" s="1"/>
  <c r="AA169" i="1"/>
  <c r="AB169" i="1" s="1"/>
  <c r="AA170" i="1"/>
  <c r="A170" i="1" s="1"/>
  <c r="AA171" i="1"/>
  <c r="A171" i="1" s="1"/>
  <c r="AA172" i="1"/>
  <c r="AA173" i="1"/>
  <c r="AB173" i="1" s="1"/>
  <c r="AA174" i="1"/>
  <c r="AB174" i="1" s="1"/>
  <c r="AA175" i="1"/>
  <c r="AA176" i="1"/>
  <c r="A176" i="1" s="1"/>
  <c r="AA177" i="1"/>
  <c r="A177" i="1" s="1"/>
  <c r="AA2" i="1"/>
  <c r="A2" i="1" s="1"/>
  <c r="B26" i="1" l="1"/>
  <c r="B14" i="1"/>
  <c r="B8" i="1"/>
  <c r="B63" i="1"/>
  <c r="B38" i="1"/>
  <c r="B123" i="1"/>
  <c r="B154" i="1"/>
  <c r="B118" i="1"/>
  <c r="B70" i="1"/>
  <c r="B46" i="1"/>
  <c r="B153" i="1"/>
  <c r="B93" i="1"/>
  <c r="B81" i="1"/>
  <c r="B69" i="1"/>
  <c r="B33" i="1"/>
  <c r="B130" i="1"/>
  <c r="B94" i="1"/>
  <c r="B164" i="1"/>
  <c r="B171" i="1"/>
  <c r="B170" i="1"/>
  <c r="B62" i="1"/>
  <c r="B111" i="1"/>
  <c r="B132" i="1"/>
  <c r="B48" i="1"/>
  <c r="R212" i="3"/>
  <c r="S212" i="3" s="1"/>
  <c r="B72" i="1"/>
  <c r="B146" i="1"/>
  <c r="B36" i="1"/>
  <c r="B177" i="1"/>
  <c r="B2" i="1"/>
  <c r="B27" i="1"/>
  <c r="A143" i="1"/>
  <c r="A71" i="1"/>
  <c r="B71" i="1" s="1"/>
  <c r="AB134" i="1"/>
  <c r="AB96" i="1"/>
  <c r="AB51" i="1"/>
  <c r="AB15" i="1"/>
  <c r="S2" i="3"/>
  <c r="S260" i="3"/>
  <c r="S164" i="3"/>
  <c r="S128" i="3"/>
  <c r="S116" i="3"/>
  <c r="S68" i="3"/>
  <c r="S20" i="3"/>
  <c r="R284" i="3"/>
  <c r="R236" i="3"/>
  <c r="R188" i="3"/>
  <c r="S188" i="3" s="1"/>
  <c r="R140" i="3"/>
  <c r="R92" i="3"/>
  <c r="S92" i="3" s="1"/>
  <c r="R44" i="3"/>
  <c r="S259" i="3"/>
  <c r="S163" i="3"/>
  <c r="S115" i="3"/>
  <c r="S67" i="3"/>
  <c r="S19" i="3"/>
  <c r="R235" i="3"/>
  <c r="S235" i="3" s="1"/>
  <c r="R187" i="3"/>
  <c r="S187" i="3" s="1"/>
  <c r="R139" i="3"/>
  <c r="R91" i="3"/>
  <c r="R43" i="3"/>
  <c r="S43" i="3" s="1"/>
  <c r="S307" i="3"/>
  <c r="S211" i="3"/>
  <c r="S283" i="3"/>
  <c r="R272" i="3"/>
  <c r="S272" i="3" s="1"/>
  <c r="R224" i="3"/>
  <c r="S224" i="3" s="1"/>
  <c r="R176" i="3"/>
  <c r="R80" i="3"/>
  <c r="R32" i="3"/>
  <c r="R271" i="3"/>
  <c r="R223" i="3"/>
  <c r="S223" i="3" s="1"/>
  <c r="R175" i="3"/>
  <c r="R127" i="3"/>
  <c r="R79" i="3"/>
  <c r="S79" i="3" s="1"/>
  <c r="R31" i="3"/>
  <c r="S31" i="3" s="1"/>
  <c r="R296" i="3"/>
  <c r="R248" i="3"/>
  <c r="S248" i="3" s="1"/>
  <c r="R200" i="3"/>
  <c r="B117" i="1" s="1"/>
  <c r="R152" i="3"/>
  <c r="S152" i="3" s="1"/>
  <c r="R104" i="3"/>
  <c r="R56" i="3"/>
  <c r="R8" i="3"/>
  <c r="S8" i="3" s="1"/>
  <c r="S298" i="3"/>
  <c r="S286" i="3"/>
  <c r="S274" i="3"/>
  <c r="S262" i="3"/>
  <c r="S250" i="3"/>
  <c r="S238" i="3"/>
  <c r="S226" i="3"/>
  <c r="S214" i="3"/>
  <c r="S202" i="3"/>
  <c r="S190" i="3"/>
  <c r="S178" i="3"/>
  <c r="S166" i="3"/>
  <c r="S154" i="3"/>
  <c r="S142" i="3"/>
  <c r="S130" i="3"/>
  <c r="S118" i="3"/>
  <c r="S106" i="3"/>
  <c r="S94" i="3"/>
  <c r="S82" i="3"/>
  <c r="S70" i="3"/>
  <c r="S58" i="3"/>
  <c r="S46" i="3"/>
  <c r="S34" i="3"/>
  <c r="S22" i="3"/>
  <c r="S10" i="3"/>
  <c r="R295" i="3"/>
  <c r="S295" i="3" s="1"/>
  <c r="R247" i="3"/>
  <c r="S247" i="3" s="1"/>
  <c r="R199" i="3"/>
  <c r="R151" i="3"/>
  <c r="S151" i="3" s="1"/>
  <c r="R103" i="3"/>
  <c r="S103" i="3" s="1"/>
  <c r="S55" i="3"/>
  <c r="R7" i="3"/>
  <c r="S7" i="3" s="1"/>
  <c r="AB132" i="1"/>
  <c r="AB92" i="1"/>
  <c r="AB50" i="1"/>
  <c r="AB14" i="1"/>
  <c r="A140" i="1"/>
  <c r="A68" i="1"/>
  <c r="B68" i="1" s="1"/>
  <c r="AB176" i="1"/>
  <c r="AB128" i="1"/>
  <c r="AB87" i="1"/>
  <c r="AB48" i="1"/>
  <c r="AB12" i="1"/>
  <c r="A131" i="1"/>
  <c r="B131" i="1" s="1"/>
  <c r="A59" i="1"/>
  <c r="AB171" i="1"/>
  <c r="AB123" i="1"/>
  <c r="AB86" i="1"/>
  <c r="AB44" i="1"/>
  <c r="AB10" i="1"/>
  <c r="A56" i="1"/>
  <c r="AB170" i="1"/>
  <c r="AB122" i="1"/>
  <c r="AB84" i="1"/>
  <c r="AB39" i="1"/>
  <c r="AB8" i="1"/>
  <c r="A119" i="1"/>
  <c r="B119" i="1" s="1"/>
  <c r="A47" i="1"/>
  <c r="B47" i="1" s="1"/>
  <c r="AB164" i="1"/>
  <c r="AB120" i="1"/>
  <c r="AB80" i="1"/>
  <c r="AB36" i="1"/>
  <c r="AB3" i="1"/>
  <c r="A116" i="1"/>
  <c r="B116" i="1" s="1"/>
  <c r="AB159" i="1"/>
  <c r="AB75" i="1"/>
  <c r="AB32" i="1"/>
  <c r="A107" i="1"/>
  <c r="A35" i="1"/>
  <c r="AB158" i="1"/>
  <c r="AB111" i="1"/>
  <c r="AB72" i="1"/>
  <c r="AB27" i="1"/>
  <c r="A174" i="1"/>
  <c r="A104" i="1"/>
  <c r="AB152" i="1"/>
  <c r="AB108" i="1"/>
  <c r="AB26" i="1"/>
  <c r="A167" i="1"/>
  <c r="A95" i="1"/>
  <c r="A23" i="1"/>
  <c r="AB147" i="1"/>
  <c r="AB63" i="1"/>
  <c r="AB24" i="1"/>
  <c r="A20" i="1"/>
  <c r="B20" i="1" s="1"/>
  <c r="AB99" i="1"/>
  <c r="AB60" i="1"/>
  <c r="AB22" i="1"/>
  <c r="A155" i="1"/>
  <c r="A83" i="1"/>
  <c r="A11" i="1"/>
  <c r="AB135" i="1"/>
  <c r="AB98" i="1"/>
  <c r="R306" i="3"/>
  <c r="R294" i="3"/>
  <c r="R282" i="3"/>
  <c r="R270" i="3"/>
  <c r="R258" i="3"/>
  <c r="S258" i="3" s="1"/>
  <c r="R246" i="3"/>
  <c r="S246" i="3" s="1"/>
  <c r="R234" i="3"/>
  <c r="S234" i="3" s="1"/>
  <c r="R222" i="3"/>
  <c r="R210" i="3"/>
  <c r="S210" i="3" s="1"/>
  <c r="R198" i="3"/>
  <c r="R186" i="3"/>
  <c r="R174" i="3"/>
  <c r="S174" i="3" s="1"/>
  <c r="R162" i="3"/>
  <c r="R150" i="3"/>
  <c r="S150" i="3" s="1"/>
  <c r="R138" i="3"/>
  <c r="R126" i="3"/>
  <c r="R114" i="3"/>
  <c r="R90" i="3"/>
  <c r="R78" i="3"/>
  <c r="S78" i="3" s="1"/>
  <c r="R66" i="3"/>
  <c r="S66" i="3" s="1"/>
  <c r="R54" i="3"/>
  <c r="R42" i="3"/>
  <c r="R30" i="3"/>
  <c r="R18" i="3"/>
  <c r="R6" i="3"/>
  <c r="S6" i="3" s="1"/>
  <c r="S300" i="3"/>
  <c r="S288" i="3"/>
  <c r="S276" i="3"/>
  <c r="S264" i="3"/>
  <c r="S252" i="3"/>
  <c r="S240" i="3"/>
  <c r="S228" i="3"/>
  <c r="S216" i="3"/>
  <c r="S204" i="3"/>
  <c r="S192" i="3"/>
  <c r="S180" i="3"/>
  <c r="S168" i="3"/>
  <c r="S156" i="3"/>
  <c r="S144" i="3"/>
  <c r="S132" i="3"/>
  <c r="S120" i="3"/>
  <c r="S108" i="3"/>
  <c r="S96" i="3"/>
  <c r="S84" i="3"/>
  <c r="S72" i="3"/>
  <c r="S60" i="3"/>
  <c r="S48" i="3"/>
  <c r="S36" i="3"/>
  <c r="S24" i="3"/>
  <c r="S12" i="3"/>
  <c r="S289" i="3"/>
  <c r="S253" i="3"/>
  <c r="S193" i="3"/>
  <c r="S37" i="3"/>
  <c r="R305" i="3"/>
  <c r="S305" i="3" s="1"/>
  <c r="R293" i="3"/>
  <c r="R281" i="3"/>
  <c r="R269" i="3"/>
  <c r="R257" i="3"/>
  <c r="S257" i="3" s="1"/>
  <c r="R245" i="3"/>
  <c r="S245" i="3" s="1"/>
  <c r="R233" i="3"/>
  <c r="R221" i="3"/>
  <c r="R197" i="3"/>
  <c r="R185" i="3"/>
  <c r="R173" i="3"/>
  <c r="S173" i="3" s="1"/>
  <c r="R161" i="3"/>
  <c r="S161" i="3" s="1"/>
  <c r="R149" i="3"/>
  <c r="S149" i="3" s="1"/>
  <c r="R137" i="3"/>
  <c r="S137" i="3" s="1"/>
  <c r="R125" i="3"/>
  <c r="R113" i="3"/>
  <c r="S113" i="3" s="1"/>
  <c r="R101" i="3"/>
  <c r="R89" i="3"/>
  <c r="S89" i="3" s="1"/>
  <c r="R77" i="3"/>
  <c r="S77" i="3" s="1"/>
  <c r="R65" i="3"/>
  <c r="S65" i="3" s="1"/>
  <c r="R53" i="3"/>
  <c r="S53" i="3" s="1"/>
  <c r="R41" i="3"/>
  <c r="R29" i="3"/>
  <c r="R17" i="3"/>
  <c r="S299" i="3"/>
  <c r="S287" i="3"/>
  <c r="S275" i="3"/>
  <c r="S263" i="3"/>
  <c r="S251" i="3"/>
  <c r="S239" i="3"/>
  <c r="S227" i="3"/>
  <c r="S215" i="3"/>
  <c r="S203" i="3"/>
  <c r="S191" i="3"/>
  <c r="S179" i="3"/>
  <c r="S167" i="3"/>
  <c r="S155" i="3"/>
  <c r="S143" i="3"/>
  <c r="S131" i="3"/>
  <c r="S119" i="3"/>
  <c r="S107" i="3"/>
  <c r="S95" i="3"/>
  <c r="S83" i="3"/>
  <c r="S71" i="3"/>
  <c r="S59" i="3"/>
  <c r="S47" i="3"/>
  <c r="S35" i="3"/>
  <c r="S23" i="3"/>
  <c r="S11" i="3"/>
  <c r="S301" i="3"/>
  <c r="S265" i="3"/>
  <c r="S229" i="3"/>
  <c r="S205" i="3"/>
  <c r="S169" i="3"/>
  <c r="S145" i="3"/>
  <c r="S121" i="3"/>
  <c r="S97" i="3"/>
  <c r="S85" i="3"/>
  <c r="S61" i="3"/>
  <c r="S49" i="3"/>
  <c r="S13" i="3"/>
  <c r="R304" i="3"/>
  <c r="R292" i="3"/>
  <c r="R280" i="3"/>
  <c r="S280" i="3" s="1"/>
  <c r="R268" i="3"/>
  <c r="R256" i="3"/>
  <c r="R244" i="3"/>
  <c r="R232" i="3"/>
  <c r="R220" i="3"/>
  <c r="R208" i="3"/>
  <c r="S208" i="3" s="1"/>
  <c r="R196" i="3"/>
  <c r="S196" i="3" s="1"/>
  <c r="R184" i="3"/>
  <c r="R172" i="3"/>
  <c r="S172" i="3" s="1"/>
  <c r="R160" i="3"/>
  <c r="S160" i="3" s="1"/>
  <c r="R148" i="3"/>
  <c r="R136" i="3"/>
  <c r="S136" i="3" s="1"/>
  <c r="R124" i="3"/>
  <c r="R112" i="3"/>
  <c r="S112" i="3" s="1"/>
  <c r="R100" i="3"/>
  <c r="R88" i="3"/>
  <c r="R64" i="3"/>
  <c r="S64" i="3" s="1"/>
  <c r="R52" i="3"/>
  <c r="S52" i="3" s="1"/>
  <c r="R40" i="3"/>
  <c r="R28" i="3"/>
  <c r="S28" i="3" s="1"/>
  <c r="R16" i="3"/>
  <c r="S16" i="3" s="1"/>
  <c r="R4" i="3"/>
  <c r="S4" i="3" s="1"/>
  <c r="S277" i="3"/>
  <c r="S241" i="3"/>
  <c r="S217" i="3"/>
  <c r="S181" i="3"/>
  <c r="S157" i="3"/>
  <c r="S133" i="3"/>
  <c r="S109" i="3"/>
  <c r="S73" i="3"/>
  <c r="S25" i="3"/>
  <c r="R303" i="3"/>
  <c r="R291" i="3"/>
  <c r="S291" i="3" s="1"/>
  <c r="R279" i="3"/>
  <c r="R267" i="3"/>
  <c r="R255" i="3"/>
  <c r="R243" i="3"/>
  <c r="S243" i="3" s="1"/>
  <c r="R231" i="3"/>
  <c r="S231" i="3" s="1"/>
  <c r="R219" i="3"/>
  <c r="S219" i="3" s="1"/>
  <c r="R207" i="3"/>
  <c r="S207" i="3" s="1"/>
  <c r="R195" i="3"/>
  <c r="R183" i="3"/>
  <c r="R171" i="3"/>
  <c r="R159" i="3"/>
  <c r="S159" i="3" s="1"/>
  <c r="R147" i="3"/>
  <c r="S147" i="3" s="1"/>
  <c r="R135" i="3"/>
  <c r="R123" i="3"/>
  <c r="B75" i="1" s="1"/>
  <c r="S111" i="3"/>
  <c r="R99" i="3"/>
  <c r="R87" i="3"/>
  <c r="S87" i="3" s="1"/>
  <c r="R75" i="3"/>
  <c r="R63" i="3"/>
  <c r="R51" i="3"/>
  <c r="R39" i="3"/>
  <c r="S39" i="3" s="1"/>
  <c r="R27" i="3"/>
  <c r="R15" i="3"/>
  <c r="R3" i="3"/>
  <c r="S297" i="3"/>
  <c r="S285" i="3"/>
  <c r="S273" i="3"/>
  <c r="S261" i="3"/>
  <c r="S249" i="3"/>
  <c r="S237" i="3"/>
  <c r="S225" i="3"/>
  <c r="S213" i="3"/>
  <c r="S201" i="3"/>
  <c r="S189" i="3"/>
  <c r="S177" i="3"/>
  <c r="S165" i="3"/>
  <c r="S153" i="3"/>
  <c r="S141" i="3"/>
  <c r="S129" i="3"/>
  <c r="S117" i="3"/>
  <c r="S105" i="3"/>
  <c r="S93" i="3"/>
  <c r="S81" i="3"/>
  <c r="S69" i="3"/>
  <c r="S57" i="3"/>
  <c r="S45" i="3"/>
  <c r="S33" i="3"/>
  <c r="S21" i="3"/>
  <c r="S9" i="3"/>
  <c r="R302" i="3"/>
  <c r="R290" i="3"/>
  <c r="B165" i="1" s="1"/>
  <c r="R278" i="3"/>
  <c r="R266" i="3"/>
  <c r="R254" i="3"/>
  <c r="R242" i="3"/>
  <c r="R230" i="3"/>
  <c r="R218" i="3"/>
  <c r="R206" i="3"/>
  <c r="R194" i="3"/>
  <c r="R182" i="3"/>
  <c r="R170" i="3"/>
  <c r="R146" i="3"/>
  <c r="R134" i="3"/>
  <c r="R122" i="3"/>
  <c r="R110" i="3"/>
  <c r="R98" i="3"/>
  <c r="R86" i="3"/>
  <c r="R74" i="3"/>
  <c r="R62" i="3"/>
  <c r="R50" i="3"/>
  <c r="R38" i="3"/>
  <c r="R26" i="3"/>
  <c r="R14" i="3"/>
  <c r="AB130" i="1"/>
  <c r="AB156" i="1"/>
  <c r="AB70" i="1"/>
  <c r="AB166" i="1"/>
  <c r="AB172" i="1"/>
  <c r="A172" i="1"/>
  <c r="B172" i="1" s="1"/>
  <c r="AB160" i="1"/>
  <c r="A160" i="1"/>
  <c r="AB148" i="1"/>
  <c r="A148" i="1"/>
  <c r="AB136" i="1"/>
  <c r="A136" i="1"/>
  <c r="AB124" i="1"/>
  <c r="A124" i="1"/>
  <c r="B124" i="1" s="1"/>
  <c r="AB112" i="1"/>
  <c r="A112" i="1"/>
  <c r="AB100" i="1"/>
  <c r="A100" i="1"/>
  <c r="AB88" i="1"/>
  <c r="A88" i="1"/>
  <c r="B88" i="1" s="1"/>
  <c r="AB76" i="1"/>
  <c r="A76" i="1"/>
  <c r="AB64" i="1"/>
  <c r="A64" i="1"/>
  <c r="B64" i="1" s="1"/>
  <c r="AB52" i="1"/>
  <c r="A52" i="1"/>
  <c r="AB40" i="1"/>
  <c r="A40" i="1"/>
  <c r="B40" i="1" s="1"/>
  <c r="AB28" i="1"/>
  <c r="A28" i="1"/>
  <c r="B28" i="1" s="1"/>
  <c r="AB16" i="1"/>
  <c r="A16" i="1"/>
  <c r="AB4" i="1"/>
  <c r="A4" i="1"/>
  <c r="AB154" i="1"/>
  <c r="AB38" i="1"/>
  <c r="A150" i="1"/>
  <c r="B150" i="1" s="1"/>
  <c r="A102" i="1"/>
  <c r="B102" i="1" s="1"/>
  <c r="A54" i="1"/>
  <c r="B54" i="1" s="1"/>
  <c r="A6" i="1"/>
  <c r="B6" i="1" s="1"/>
  <c r="AB2" i="1"/>
  <c r="AB62" i="1"/>
  <c r="AB34" i="1"/>
  <c r="AB94" i="1"/>
  <c r="AB146" i="1"/>
  <c r="AB118" i="1"/>
  <c r="A138" i="1"/>
  <c r="B138" i="1" s="1"/>
  <c r="A90" i="1"/>
  <c r="B90" i="1" s="1"/>
  <c r="A42" i="1"/>
  <c r="AB144" i="1"/>
  <c r="AB58" i="1"/>
  <c r="AB142" i="1"/>
  <c r="AB168" i="1"/>
  <c r="AB110" i="1"/>
  <c r="AB82" i="1"/>
  <c r="A126" i="1"/>
  <c r="A78" i="1"/>
  <c r="A30" i="1"/>
  <c r="AB106" i="1"/>
  <c r="A175" i="1"/>
  <c r="AB175" i="1"/>
  <c r="A163" i="1"/>
  <c r="B163" i="1" s="1"/>
  <c r="AB163" i="1"/>
  <c r="A151" i="1"/>
  <c r="B151" i="1" s="1"/>
  <c r="AB151" i="1"/>
  <c r="A139" i="1"/>
  <c r="B139" i="1" s="1"/>
  <c r="AB139" i="1"/>
  <c r="A127" i="1"/>
  <c r="AB127" i="1"/>
  <c r="A115" i="1"/>
  <c r="AB115" i="1"/>
  <c r="A103" i="1"/>
  <c r="B103" i="1" s="1"/>
  <c r="AB103" i="1"/>
  <c r="A91" i="1"/>
  <c r="B91" i="1" s="1"/>
  <c r="AB91" i="1"/>
  <c r="A79" i="1"/>
  <c r="AB79" i="1"/>
  <c r="A67" i="1"/>
  <c r="AB67" i="1"/>
  <c r="A55" i="1"/>
  <c r="B55" i="1" s="1"/>
  <c r="AB55" i="1"/>
  <c r="A43" i="1"/>
  <c r="AB43" i="1"/>
  <c r="A31" i="1"/>
  <c r="AB31" i="1"/>
  <c r="A19" i="1"/>
  <c r="AB19" i="1"/>
  <c r="A7" i="1"/>
  <c r="B7" i="1" s="1"/>
  <c r="AB7" i="1"/>
  <c r="AB74" i="1"/>
  <c r="AB46" i="1"/>
  <c r="A162" i="1"/>
  <c r="B162" i="1" s="1"/>
  <c r="A114" i="1"/>
  <c r="A66" i="1"/>
  <c r="A18" i="1"/>
  <c r="AB177" i="1"/>
  <c r="AB165" i="1"/>
  <c r="AB153" i="1"/>
  <c r="AB141" i="1"/>
  <c r="AB129" i="1"/>
  <c r="AB117" i="1"/>
  <c r="AB105" i="1"/>
  <c r="AB93" i="1"/>
  <c r="AB81" i="1"/>
  <c r="AB69" i="1"/>
  <c r="AB57" i="1"/>
  <c r="AB45" i="1"/>
  <c r="AB33" i="1"/>
  <c r="AB21" i="1"/>
  <c r="AB9" i="1"/>
  <c r="A173" i="1"/>
  <c r="A161" i="1"/>
  <c r="B161" i="1" s="1"/>
  <c r="A149" i="1"/>
  <c r="A137" i="1"/>
  <c r="B137" i="1" s="1"/>
  <c r="A125" i="1"/>
  <c r="A113" i="1"/>
  <c r="A101" i="1"/>
  <c r="B101" i="1" s="1"/>
  <c r="A89" i="1"/>
  <c r="B89" i="1" s="1"/>
  <c r="A77" i="1"/>
  <c r="A65" i="1"/>
  <c r="B65" i="1" s="1"/>
  <c r="A53" i="1"/>
  <c r="A41" i="1"/>
  <c r="B41" i="1" s="1"/>
  <c r="A29" i="1"/>
  <c r="A17" i="1"/>
  <c r="A5" i="1"/>
  <c r="B5" i="1" s="1"/>
  <c r="A169" i="1"/>
  <c r="B169" i="1" s="1"/>
  <c r="A157" i="1"/>
  <c r="A145" i="1"/>
  <c r="A133" i="1"/>
  <c r="A121" i="1"/>
  <c r="A109" i="1"/>
  <c r="B109" i="1" s="1"/>
  <c r="A97" i="1"/>
  <c r="B97" i="1" s="1"/>
  <c r="A85" i="1"/>
  <c r="A73" i="1"/>
  <c r="B73" i="1" s="1"/>
  <c r="A61" i="1"/>
  <c r="A49" i="1"/>
  <c r="B49" i="1" s="1"/>
  <c r="A37" i="1"/>
  <c r="B37" i="1" s="1"/>
  <c r="A25" i="1"/>
  <c r="A13" i="1"/>
  <c r="B13" i="1" s="1"/>
  <c r="B133" i="1" l="1"/>
  <c r="B173" i="1"/>
  <c r="B17" i="1"/>
  <c r="B157" i="1"/>
  <c r="B77" i="1"/>
  <c r="B125" i="1"/>
  <c r="B67" i="1"/>
  <c r="B100" i="1"/>
  <c r="B160" i="1"/>
  <c r="B79" i="1"/>
  <c r="B23" i="1"/>
  <c r="B52" i="1"/>
  <c r="B53" i="1"/>
  <c r="B114" i="1"/>
  <c r="B78" i="1"/>
  <c r="B104" i="1"/>
  <c r="B149" i="1"/>
  <c r="B18" i="1"/>
  <c r="B167" i="1"/>
  <c r="S26" i="3"/>
  <c r="S170" i="3"/>
  <c r="S135" i="3"/>
  <c r="S279" i="3"/>
  <c r="S148" i="3"/>
  <c r="S292" i="3"/>
  <c r="S30" i="3"/>
  <c r="S56" i="3"/>
  <c r="S139" i="3"/>
  <c r="S140" i="3"/>
  <c r="B43" i="1"/>
  <c r="B115" i="1"/>
  <c r="B76" i="1"/>
  <c r="S38" i="3"/>
  <c r="S182" i="3"/>
  <c r="S3" i="3"/>
  <c r="S304" i="3"/>
  <c r="S125" i="3"/>
  <c r="S269" i="3"/>
  <c r="S42" i="3"/>
  <c r="S186" i="3"/>
  <c r="S104" i="3"/>
  <c r="S32" i="3"/>
  <c r="S50" i="3"/>
  <c r="S194" i="3"/>
  <c r="S15" i="3"/>
  <c r="S303" i="3"/>
  <c r="S281" i="3"/>
  <c r="S54" i="3"/>
  <c r="S198" i="3"/>
  <c r="S80" i="3"/>
  <c r="S236" i="3"/>
  <c r="B145" i="1"/>
  <c r="B113" i="1"/>
  <c r="B127" i="1"/>
  <c r="B126" i="1"/>
  <c r="B16" i="1"/>
  <c r="S62" i="3"/>
  <c r="S206" i="3"/>
  <c r="S27" i="3"/>
  <c r="S171" i="3"/>
  <c r="S40" i="3"/>
  <c r="S184" i="3"/>
  <c r="S5" i="3"/>
  <c r="S293" i="3"/>
  <c r="S200" i="3"/>
  <c r="S284" i="3"/>
  <c r="S86" i="3"/>
  <c r="S230" i="3"/>
  <c r="S51" i="3"/>
  <c r="S195" i="3"/>
  <c r="S29" i="3"/>
  <c r="S90" i="3"/>
  <c r="S296" i="3"/>
  <c r="S98" i="3"/>
  <c r="S242" i="3"/>
  <c r="S63" i="3"/>
  <c r="S76" i="3"/>
  <c r="S220" i="3"/>
  <c r="S41" i="3"/>
  <c r="S185" i="3"/>
  <c r="S102" i="3"/>
  <c r="S176" i="3"/>
  <c r="B112" i="1"/>
  <c r="S110" i="3"/>
  <c r="S254" i="3"/>
  <c r="S75" i="3"/>
  <c r="S88" i="3"/>
  <c r="S232" i="3"/>
  <c r="S197" i="3"/>
  <c r="S114" i="3"/>
  <c r="S199" i="3"/>
  <c r="B29" i="1"/>
  <c r="S122" i="3"/>
  <c r="S266" i="3"/>
  <c r="S100" i="3"/>
  <c r="S244" i="3"/>
  <c r="S209" i="3"/>
  <c r="S126" i="3"/>
  <c r="S270" i="3"/>
  <c r="B56" i="1"/>
  <c r="S127" i="3"/>
  <c r="S134" i="3"/>
  <c r="S278" i="3"/>
  <c r="S99" i="3"/>
  <c r="B141" i="1"/>
  <c r="S256" i="3"/>
  <c r="S221" i="3"/>
  <c r="S138" i="3"/>
  <c r="S282" i="3"/>
  <c r="B174" i="1"/>
  <c r="S175" i="3"/>
  <c r="B120" i="1"/>
  <c r="S74" i="3"/>
  <c r="S218" i="3"/>
  <c r="S183" i="3"/>
  <c r="S17" i="3"/>
  <c r="S222" i="3"/>
  <c r="B85" i="1"/>
  <c r="S146" i="3"/>
  <c r="S290" i="3"/>
  <c r="S255" i="3"/>
  <c r="S124" i="3"/>
  <c r="S268" i="3"/>
  <c r="B51" i="1"/>
  <c r="S233" i="3"/>
  <c r="S294" i="3"/>
  <c r="B129" i="1"/>
  <c r="S44" i="3"/>
  <c r="B136" i="1"/>
  <c r="S14" i="3"/>
  <c r="S158" i="3"/>
  <c r="S302" i="3"/>
  <c r="S123" i="3"/>
  <c r="S267" i="3"/>
  <c r="S101" i="3"/>
  <c r="S18" i="3"/>
  <c r="S162" i="3"/>
  <c r="S306" i="3"/>
  <c r="S271" i="3"/>
  <c r="S91" i="3"/>
  <c r="B25" i="1"/>
  <c r="B35" i="1"/>
  <c r="B59" i="1"/>
  <c r="B50" i="1"/>
  <c r="B128" i="1"/>
  <c r="B99" i="1"/>
  <c r="B10" i="1"/>
  <c r="B107" i="1"/>
  <c r="B86" i="1"/>
  <c r="B45" i="1"/>
  <c r="B32" i="1"/>
  <c r="B22" i="1"/>
  <c r="B11" i="1"/>
  <c r="B134" i="1"/>
  <c r="B82" i="1"/>
  <c r="B105" i="1"/>
  <c r="B34" i="1"/>
  <c r="B61" i="1"/>
  <c r="B83" i="1"/>
  <c r="B158" i="1"/>
  <c r="B152" i="1"/>
  <c r="B58" i="1"/>
  <c r="B19" i="1"/>
  <c r="B155" i="1"/>
  <c r="B74" i="1"/>
  <c r="B57" i="1"/>
  <c r="B106" i="1"/>
  <c r="B156" i="1"/>
  <c r="B42" i="1"/>
  <c r="B98" i="1"/>
  <c r="B12" i="1"/>
  <c r="B175" i="1"/>
  <c r="B135" i="1"/>
  <c r="B142" i="1"/>
  <c r="B108" i="1"/>
  <c r="B24" i="1"/>
  <c r="B3" i="1"/>
  <c r="B168" i="1"/>
  <c r="B30" i="1"/>
  <c r="B148" i="1"/>
  <c r="B140" i="1"/>
  <c r="B15" i="1"/>
  <c r="B92" i="1"/>
  <c r="B166" i="1"/>
  <c r="B84" i="1"/>
  <c r="B176" i="1"/>
  <c r="B147" i="1"/>
  <c r="B96" i="1"/>
  <c r="B9" i="1"/>
  <c r="B144" i="1"/>
</calcChain>
</file>

<file path=xl/sharedStrings.xml><?xml version="1.0" encoding="utf-8"?>
<sst xmlns="http://schemas.openxmlformats.org/spreadsheetml/2006/main" count="33428" uniqueCount="6735">
  <si>
    <t>Mã tra cứu</t>
  </si>
  <si>
    <t>Ngày HĐ</t>
  </si>
  <si>
    <t>Mẫu số</t>
  </si>
  <si>
    <t>Ký hiệu</t>
  </si>
  <si>
    <t>Số HĐ</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</si>
  <si>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</si>
  <si>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</si>
  <si>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</si>
  <si>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</si>
  <si>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</si>
  <si>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</si>
  <si>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</si>
  <si>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</si>
  <si>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</si>
  <si>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</si>
  <si>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</si>
  <si>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</si>
  <si>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</si>
  <si>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</si>
  <si>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</si>
  <si>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$IBL7i#GCE</t>
  </si>
  <si>
    <t>01/08/2025</t>
  </si>
  <si>
    <t>1</t>
  </si>
  <si>
    <t>K25TTM</t>
  </si>
  <si>
    <t>00035923</t>
  </si>
  <si>
    <t>55595</t>
  </si>
  <si>
    <t>4448</t>
  </si>
  <si>
    <t>60043</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</si>
  <si>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</si>
  <si>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</si>
  <si>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</si>
  <si>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</si>
  <si>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</si>
  <si>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</si>
  <si>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</si>
  <si>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</si>
  <si>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</si>
  <si>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</si>
  <si>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PO_9105734510</t>
  </si>
  <si>
    <t>4z9byJ#Uwt</t>
  </si>
  <si>
    <t>00001734</t>
  </si>
  <si>
    <t>376570</t>
  </si>
  <si>
    <t>30126</t>
  </si>
  <si>
    <t>406696</t>
  </si>
  <si>
    <t>0104918404-034</t>
  </si>
  <si>
    <t>Chi nhánh Hòa Bình -  Công ty Cổ phần Dịch vụ Thương mại Tổng hợp Wincommerce</t>
  </si>
  <si>
    <t>Tầng 2, TTTM Vincom Plaza Hòa Bình, Phường Hòa Bình, Tỉnh Phú Thọ, Việt Nam</t>
  </si>
  <si>
    <t>PO_9105729204</t>
  </si>
  <si>
    <t>c!u1nNk$4P</t>
  </si>
  <si>
    <t>00121593</t>
  </si>
  <si>
    <t>749826</t>
  </si>
  <si>
    <t>59986</t>
  </si>
  <si>
    <t>809812</t>
  </si>
  <si>
    <t>0104918404</t>
  </si>
  <si>
    <t>Công ty Cổ phần Dịch vụ Thương mại Tổng hợp Wincommerce</t>
  </si>
  <si>
    <t>Số 23 Lê Duẩn, Phường Sài Gòn, Thành Phố Hồ Chí Minh, Việt Nam</t>
  </si>
  <si>
    <t>halt4@winmart.masangroup.com</t>
  </si>
  <si>
    <t>PO_9105731294</t>
  </si>
  <si>
    <t>!sQHjik8$6</t>
  </si>
  <si>
    <t>00035925</t>
  </si>
  <si>
    <t>222116</t>
  </si>
  <si>
    <t>17769</t>
  </si>
  <si>
    <t>239885</t>
  </si>
  <si>
    <t>PO_9105734534</t>
  </si>
  <si>
    <t>w@6#L#Y5Ck</t>
  </si>
  <si>
    <t>00006965</t>
  </si>
  <si>
    <t>0104918404-042</t>
  </si>
  <si>
    <t>Chi nhánh Quảng Ngãi -  Công ty Cổ phần Dịch vụ Thương mại Tổng hợp Wincommerce</t>
  </si>
  <si>
    <t>TTTM Vincom Plaza Quảng Ngãi, số 26 đường Lê Thánh Tôn, Phường Cẩm Thành, Tỉnh Quảng Ngãi, Việt Nam</t>
  </si>
  <si>
    <t>PO_9105731001</t>
  </si>
  <si>
    <t>@$Ml24JlZQ</t>
  </si>
  <si>
    <t>00006967</t>
  </si>
  <si>
    <t>73431</t>
  </si>
  <si>
    <t>5874</t>
  </si>
  <si>
    <t>79305</t>
  </si>
  <si>
    <t>PO_9105731062</t>
  </si>
  <si>
    <t>W$nZN96Mm5</t>
  </si>
  <si>
    <t>00006450</t>
  </si>
  <si>
    <t>100364</t>
  </si>
  <si>
    <t>8029</t>
  </si>
  <si>
    <t>108393</t>
  </si>
  <si>
    <t>0104918404-064</t>
  </si>
  <si>
    <t>Chi nhánh Nam Định - Công ty Cổ phần Dịch vụ Thương mại Tổng hợp Wincommerce</t>
  </si>
  <si>
    <t>186 Hùng Vương, Phường Nam Định, Tỉnh Ninh Bình, Việt Nam</t>
  </si>
  <si>
    <t>PO_9105734321</t>
  </si>
  <si>
    <t>J$Ke1WHe$#</t>
  </si>
  <si>
    <t>00028930</t>
  </si>
  <si>
    <t>49500</t>
  </si>
  <si>
    <t>3960</t>
  </si>
  <si>
    <t>53460</t>
  </si>
  <si>
    <t>0104918404-058</t>
  </si>
  <si>
    <t>Chi nhánh Nghệ An - Công ty Cổ phần Dịch vụ Thương mại Tổng hợp Wincommerce</t>
  </si>
  <si>
    <t>Vincom+ Nam Đàn, Xã Vạn An, Tỉnh Nghệ An, Việt Nam</t>
  </si>
  <si>
    <t>PO_9105734069</t>
  </si>
  <si>
    <t>$qj$Gy3s7l</t>
  </si>
  <si>
    <t>00015238</t>
  </si>
  <si>
    <t>277711</t>
  </si>
  <si>
    <t>22217</t>
  </si>
  <si>
    <t>299928</t>
  </si>
  <si>
    <t>0104918404-031</t>
  </si>
  <si>
    <t>Chi nhánh Bắc Ninh - Công ty Cổ phần Dịch vụ Thương mại Tổng hợp Wincommerce</t>
  </si>
  <si>
    <t>Đường Lê Quang Đạo, Phường Từ Sơn, tỉnh Bắc Ninh, Việt Nam</t>
  </si>
  <si>
    <t>hienntt2@winmart.masangroup.com</t>
  </si>
  <si>
    <t>PO_9105733721</t>
  </si>
  <si>
    <t>Sm8V$HAPgL</t>
  </si>
  <si>
    <t>00006451</t>
  </si>
  <si>
    <t>333174</t>
  </si>
  <si>
    <t>26654</t>
  </si>
  <si>
    <t>359828</t>
  </si>
  <si>
    <t>PO_9105734324</t>
  </si>
  <si>
    <t>IELljCXt1@</t>
  </si>
  <si>
    <t>00028931</t>
  </si>
  <si>
    <t>194500</t>
  </si>
  <si>
    <t>15560</t>
  </si>
  <si>
    <t>210060</t>
  </si>
  <si>
    <t>PO_9105734097</t>
  </si>
  <si>
    <t>es$JLr0nl7</t>
  </si>
  <si>
    <t>00060233</t>
  </si>
  <si>
    <t>178570</t>
  </si>
  <si>
    <t>14286</t>
  </si>
  <si>
    <t>192856</t>
  </si>
  <si>
    <t>0104918404-009</t>
  </si>
  <si>
    <t>Chi nhánh Đà Nẵng - Công ty Cổ phần Dịch vụ Thương mại Tổng hợp Wincommerce</t>
  </si>
  <si>
    <t>L2 -01 Tầng 2, TTTM Vincom Plaza, 910A Ngô Quyền, Phường An Hải, Thành phố Đà Nẵng, Việt Nam</t>
  </si>
  <si>
    <t>PO_9105735359</t>
  </si>
  <si>
    <t>Rz0W4!M1oF</t>
  </si>
  <si>
    <t>00121601</t>
  </si>
  <si>
    <t>120450</t>
  </si>
  <si>
    <t>9636</t>
  </si>
  <si>
    <t>130086</t>
  </si>
  <si>
    <t>PO_9105731337</t>
  </si>
  <si>
    <t>w!4G6!13ZW</t>
  </si>
  <si>
    <t>00121602</t>
  </si>
  <si>
    <t>975974</t>
  </si>
  <si>
    <t>78078</t>
  </si>
  <si>
    <t>1054052</t>
  </si>
  <si>
    <t>PO_9105731339</t>
  </si>
  <si>
    <t>E1VNi95@cw</t>
  </si>
  <si>
    <t>00370887</t>
  </si>
  <si>
    <t>644960</t>
  </si>
  <si>
    <t>51597</t>
  </si>
  <si>
    <t>696557</t>
  </si>
  <si>
    <t>0104918404-002</t>
  </si>
  <si>
    <t>Chi nhánh Hà Nội - Công ty Cổ phần Dịch vụ Thương mại Tổng hợp Wincommerce</t>
  </si>
  <si>
    <t>Tầng 6, Tòa nhà Trung tâm Quốc tế, số 17 Ngô Quyền, phường Hoàn Kiếm, Thành phố Hà Nội, Việt Nam</t>
  </si>
  <si>
    <t>PO_9105735094</t>
  </si>
  <si>
    <t>k$0B7!rnml</t>
  </si>
  <si>
    <t>00035840</t>
  </si>
  <si>
    <t>444232</t>
  </si>
  <si>
    <t>35539</t>
  </si>
  <si>
    <t>479771</t>
  </si>
  <si>
    <t>PO_9105731843</t>
  </si>
  <si>
    <t>3JAS@84GuK</t>
  </si>
  <si>
    <t>00001743</t>
  </si>
  <si>
    <t>240485</t>
  </si>
  <si>
    <t>19239</t>
  </si>
  <si>
    <t>259724</t>
  </si>
  <si>
    <t>PO_9105733322</t>
  </si>
  <si>
    <t>M$0xzn9eGj</t>
  </si>
  <si>
    <t>00369826</t>
  </si>
  <si>
    <t>PO_9105731996</t>
  </si>
  <si>
    <t>@44zyN91nz</t>
  </si>
  <si>
    <t>00370629</t>
  </si>
  <si>
    <t>PO_9105734267</t>
  </si>
  <si>
    <t>Nm5@RhEv@9</t>
  </si>
  <si>
    <t>00121791</t>
  </si>
  <si>
    <t>543702</t>
  </si>
  <si>
    <t>43496</t>
  </si>
  <si>
    <t>587198</t>
  </si>
  <si>
    <t>PO_9105732898</t>
  </si>
  <si>
    <t>@ZXL5dNq4O</t>
  </si>
  <si>
    <t>00035935</t>
  </si>
  <si>
    <t>PO_9105734869</t>
  </si>
  <si>
    <t>kh!m0udWue</t>
  </si>
  <si>
    <t>00370447</t>
  </si>
  <si>
    <t>50182</t>
  </si>
  <si>
    <t>4015</t>
  </si>
  <si>
    <t>54197</t>
  </si>
  <si>
    <t>PO_9105733763</t>
  </si>
  <si>
    <t>$z6zZCu7hy</t>
  </si>
  <si>
    <t>00011240</t>
  </si>
  <si>
    <t>129026</t>
  </si>
  <si>
    <t>10322</t>
  </si>
  <si>
    <t>139348</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</si>
  <si>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</si>
  <si>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</si>
  <si>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</si>
  <si>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</si>
  <si>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PO_9105733868</t>
  </si>
  <si>
    <t>02!VPJiho#</t>
  </si>
  <si>
    <t>00004336</t>
  </si>
  <si>
    <t>74250</t>
  </si>
  <si>
    <t>5940</t>
  </si>
  <si>
    <t>80190</t>
  </si>
  <si>
    <t>0104918404-001</t>
  </si>
  <si>
    <t>Chi nhánh Ninh Bình - Công ty Cổ phần Dịch vụ Thương mại Tổng hợp Wincommerce</t>
  </si>
  <si>
    <t>Số nhà 848, Đường Trần Hưng Đạo, Phường Hoa Lư, Tỉnh Ninh Bình, Việt Nam</t>
  </si>
  <si>
    <t>PO_9105716425</t>
  </si>
  <si>
    <t>Z6z$wsceK1</t>
  </si>
  <si>
    <t>00028940</t>
  </si>
  <si>
    <t>111058</t>
  </si>
  <si>
    <t>8885</t>
  </si>
  <si>
    <t>119943</t>
  </si>
  <si>
    <t>PO_9105734290</t>
  </si>
  <si>
    <t>3L@I3YSwNm</t>
  </si>
  <si>
    <t>00121695</t>
  </si>
  <si>
    <t>303422</t>
  </si>
  <si>
    <t>24274</t>
  </si>
  <si>
    <t>327696</t>
  </si>
  <si>
    <t>PO_9105732061</t>
  </si>
  <si>
    <t>@51rwjB1fP</t>
  </si>
  <si>
    <t>00008581</t>
  </si>
  <si>
    <t>148500</t>
  </si>
  <si>
    <t>11880</t>
  </si>
  <si>
    <t>160380</t>
  </si>
  <si>
    <t>0104918404-010</t>
  </si>
  <si>
    <t>Chi nhánh An Giang - Công ty Cổ phần Dịch vụ Thương mại Tổng hợp Wincommerce</t>
  </si>
  <si>
    <t>Trung tâm Thương mại Vincom An Giang, Đường Trần Hưng Đạo, Phường Long Xuyên, Tỉnh An Giang, Việt Nam</t>
  </si>
  <si>
    <t>PO_9105734759</t>
  </si>
  <si>
    <t>bwILVq@6U#</t>
  </si>
  <si>
    <t>00369739</t>
  </si>
  <si>
    <t>PO_9105731799</t>
  </si>
  <si>
    <t>xwT@Z9iSMc</t>
  </si>
  <si>
    <t>00011040</t>
  </si>
  <si>
    <t>191200</t>
  </si>
  <si>
    <t>15296</t>
  </si>
  <si>
    <t>206496</t>
  </si>
  <si>
    <t>0104918404-006</t>
  </si>
  <si>
    <t>Chi nhánh Hải Dương - Công ty Cổ phần Dịch vụ Thương mại Tổng hợp Wincommerce</t>
  </si>
  <si>
    <t>Khu dân cư Nguyễn Trãi 1, Phường Chu Văn An, Thành phố Hải Phòng, Việt Nam</t>
  </si>
  <si>
    <t>PO_9105734472</t>
  </si>
  <si>
    <t>p8o$M5VRlP</t>
  </si>
  <si>
    <t>00121794</t>
  </si>
  <si>
    <t>166653</t>
  </si>
  <si>
    <t>13332</t>
  </si>
  <si>
    <t>179985</t>
  </si>
  <si>
    <t>PO_9105732939</t>
  </si>
  <si>
    <t>l4peY8MX$c</t>
  </si>
  <si>
    <t>00003486</t>
  </si>
  <si>
    <t>1061255</t>
  </si>
  <si>
    <t>84900</t>
  </si>
  <si>
    <t>1146155</t>
  </si>
  <si>
    <t>0104918404-027</t>
  </si>
  <si>
    <t>Chi nhánh Ninh Thuận - Công ty Cổ phần Dịch vụ Thương mại Tổng hợp Wincommerce</t>
  </si>
  <si>
    <t>Lô L1-01, L1-01B, L1-S1, Tầng trệt, TTTM Vincom+ Phan Rang - Ninh Thuận, Số 122 đường 16/4, Phường Đông Hải, Tỉnh Khánh Hòa, Việt Nam</t>
  </si>
  <si>
    <t>PO_9105730781</t>
  </si>
  <si>
    <t>gi2EmRc#um</t>
  </si>
  <si>
    <t>00035851</t>
  </si>
  <si>
    <t>568241</t>
  </si>
  <si>
    <t>45459</t>
  </si>
  <si>
    <t>613700</t>
  </si>
  <si>
    <t>PO_9105732433</t>
  </si>
  <si>
    <t>6sYcEnzp@4</t>
  </si>
  <si>
    <t>00003488</t>
  </si>
  <si>
    <t>PO_9105730822</t>
  </si>
  <si>
    <t>9XCi9@9gSF</t>
  </si>
  <si>
    <t>00003490</t>
  </si>
  <si>
    <t>390980</t>
  </si>
  <si>
    <t>31278</t>
  </si>
  <si>
    <t>422258</t>
  </si>
  <si>
    <t>PO_9105731019</t>
  </si>
  <si>
    <t>6Fe3s9Uoi@</t>
  </si>
  <si>
    <t>00008530</t>
  </si>
  <si>
    <t>0104918404-059</t>
  </si>
  <si>
    <t>Chi nhánh Thái Nguyên - Công ty Cổ phần Dịch vụ Thương mại Tổng hợp Wincommerce</t>
  </si>
  <si>
    <t>TTTM Vincom Thái Nguyên, Đường Lương Ngọc Quyến, Phường Phan Đình Phùng, Tỉnh Thái Nguyên, Việt Nam</t>
  </si>
  <si>
    <t>PO_9105733056</t>
  </si>
  <si>
    <t>jD#n$YcO29</t>
  </si>
  <si>
    <t>00059971</t>
  </si>
  <si>
    <t>PO_9105730710</t>
  </si>
  <si>
    <t>3r#538rAIX</t>
  </si>
  <si>
    <t>00019690</t>
  </si>
  <si>
    <t>511744</t>
  </si>
  <si>
    <t>40940</t>
  </si>
  <si>
    <t>552684</t>
  </si>
  <si>
    <t>0104918404-016</t>
  </si>
  <si>
    <t>Chi nhánh Cần Thơ - Công ty Cổ phần Dịch vụ Thương mại Tổng hợp Wincommerce</t>
  </si>
  <si>
    <t>42, đường 30/4, Phường Ninh Kiều, Thành phố Cần Thơ, Việt Nam</t>
  </si>
  <si>
    <t>PO_9105734754</t>
  </si>
  <si>
    <t>Xj!f0CVm79</t>
  </si>
  <si>
    <t>00011244</t>
  </si>
  <si>
    <t>367155</t>
  </si>
  <si>
    <t>29372</t>
  </si>
  <si>
    <t>396527</t>
  </si>
  <si>
    <t>PO_9105734196</t>
  </si>
  <si>
    <t>4EljF!HQqu</t>
  </si>
  <si>
    <t>00059977</t>
  </si>
  <si>
    <t>99000</t>
  </si>
  <si>
    <t>7920</t>
  </si>
  <si>
    <t>106920</t>
  </si>
  <si>
    <t>PO_9105730872</t>
  </si>
  <si>
    <t>L0M#k9Zo#J</t>
  </si>
  <si>
    <t>00019612</t>
  </si>
  <si>
    <t>89285</t>
  </si>
  <si>
    <t>7143</t>
  </si>
  <si>
    <t>96428</t>
  </si>
  <si>
    <t>PO_9105730865</t>
  </si>
  <si>
    <t>p#vWb@Wms8</t>
  </si>
  <si>
    <t>00025099</t>
  </si>
  <si>
    <t>146862</t>
  </si>
  <si>
    <t>11749</t>
  </si>
  <si>
    <t>158611</t>
  </si>
  <si>
    <t>0104918404-020</t>
  </si>
  <si>
    <t>Chi nhánh Thanh Hóa- Công ty Cổ phần Dịch vụ Thương mại Tổng hợp Wincommerce</t>
  </si>
  <si>
    <t>Tầng 1, Vincom+ Tĩnh Gia, Thôn Nam Yến, Phường Đào Duy Từ, tỉnh Thanh Hóa, Việt Nam</t>
  </si>
  <si>
    <t>PO_9105734168</t>
  </si>
  <si>
    <t>tl#4LPVoox</t>
  </si>
  <si>
    <t>00015249</t>
  </si>
  <si>
    <t>46000</t>
  </si>
  <si>
    <t>3680</t>
  </si>
  <si>
    <t>49680</t>
  </si>
  <si>
    <t>PO_9105735062</t>
  </si>
  <si>
    <t>AQw$6$DOR3</t>
  </si>
  <si>
    <t>00121616</t>
  </si>
  <si>
    <t>618291</t>
  </si>
  <si>
    <t>49463</t>
  </si>
  <si>
    <t>667754</t>
  </si>
  <si>
    <t>PO_9105731422</t>
  </si>
  <si>
    <t>0WtxcB!2re</t>
  </si>
  <si>
    <t>00369748</t>
  </si>
  <si>
    <t>PO_9105731821</t>
  </si>
  <si>
    <t>o6xD$vujY9</t>
  </si>
  <si>
    <t>00015253</t>
  </si>
  <si>
    <t>70950</t>
  </si>
  <si>
    <t>5676</t>
  </si>
  <si>
    <t>76626</t>
  </si>
  <si>
    <t>PO_9105735490</t>
  </si>
  <si>
    <t>jCEF$o5N1x</t>
  </si>
  <si>
    <t>00121621</t>
  </si>
  <si>
    <t>296366</t>
  </si>
  <si>
    <t>23709</t>
  </si>
  <si>
    <t>320075</t>
  </si>
  <si>
    <t>PO_9105731474</t>
  </si>
  <si>
    <t>X3gc13P6d$</t>
  </si>
  <si>
    <t>00370905</t>
  </si>
  <si>
    <t>PO_9105735139</t>
  </si>
  <si>
    <t>CKaP3vWZf@</t>
  </si>
  <si>
    <t>00369928</t>
  </si>
  <si>
    <t>346548</t>
  </si>
  <si>
    <t>27724</t>
  </si>
  <si>
    <t>374272</t>
  </si>
  <si>
    <t>PO_9105732287</t>
  </si>
  <si>
    <t>ccR#3jO1S0</t>
  </si>
  <si>
    <t>00013968</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</si>
  <si>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</si>
  <si>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</si>
  <si>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</si>
  <si>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PO_9105734032</t>
  </si>
  <si>
    <t>#V4XPKk0e4</t>
  </si>
  <si>
    <t>00006991</t>
  </si>
  <si>
    <t>PO_9105732576</t>
  </si>
  <si>
    <t>5dEn#nJ3Jq</t>
  </si>
  <si>
    <t>00013969</t>
  </si>
  <si>
    <t>PO_9105734063</t>
  </si>
  <si>
    <t>#mWAhg$4Ur</t>
  </si>
  <si>
    <t>00369842</t>
  </si>
  <si>
    <t>385198</t>
  </si>
  <si>
    <t>30816</t>
  </si>
  <si>
    <t>416014</t>
  </si>
  <si>
    <t>PO_9105732024</t>
  </si>
  <si>
    <t>o@5pau4RHB</t>
  </si>
  <si>
    <t>00004345</t>
  </si>
  <si>
    <t>240500</t>
  </si>
  <si>
    <t>19240</t>
  </si>
  <si>
    <t>259740</t>
  </si>
  <si>
    <t>PO_9105732625</t>
  </si>
  <si>
    <t>rV$eX3un#O</t>
  </si>
  <si>
    <t>00025102</t>
  </si>
  <si>
    <t>297000</t>
  </si>
  <si>
    <t>23760</t>
  </si>
  <si>
    <t>320760</t>
  </si>
  <si>
    <t>PO_9105734226</t>
  </si>
  <si>
    <t>LU3u@q2XZd</t>
  </si>
  <si>
    <t>00003495</t>
  </si>
  <si>
    <t>PO_9105733107</t>
  </si>
  <si>
    <t>n#@mgsK8s1</t>
  </si>
  <si>
    <t>00003497</t>
  </si>
  <si>
    <t>PO_9105734509</t>
  </si>
  <si>
    <t>AT5uK1@6d2</t>
  </si>
  <si>
    <t>00025104</t>
  </si>
  <si>
    <t>PO_9105734254</t>
  </si>
  <si>
    <t>gFyy!1#5qE</t>
  </si>
  <si>
    <t>00027715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</si>
  <si>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</si>
  <si>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</si>
  <si>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</si>
  <si>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PO_9105734705</t>
  </si>
  <si>
    <t>jh7Ok@nwIk</t>
  </si>
  <si>
    <t>00370733</t>
  </si>
  <si>
    <t>PO_9105734589</t>
  </si>
  <si>
    <t>m5b#5yQOMr</t>
  </si>
  <si>
    <t>00025107</t>
  </si>
  <si>
    <t>PO_9105734347</t>
  </si>
  <si>
    <t>plR95in@yR</t>
  </si>
  <si>
    <t>00003371</t>
  </si>
  <si>
    <t>252000</t>
  </si>
  <si>
    <t>20160</t>
  </si>
  <si>
    <t>272160</t>
  </si>
  <si>
    <t>0104918404-038</t>
  </si>
  <si>
    <t>Chi nhánh Tuyên Quang -  Công ty Cổ phần Dịch vụ Thương mại Tổng hợp Wincommerce</t>
  </si>
  <si>
    <t>Tầng 2, TTTM Vincom Tuyên Quang, Số 260 đường Quang Trung, Phường Minh Xuân, Tỉnh Tuyên Quang, Việt Nam</t>
  </si>
  <si>
    <t>PO_9105732175</t>
  </si>
  <si>
    <t>x@QWnu8Ebk</t>
  </si>
  <si>
    <t>00369666</t>
  </si>
  <si>
    <t>PO_9105731615</t>
  </si>
  <si>
    <t>!g5#oDY32U</t>
  </si>
  <si>
    <t>00008711</t>
  </si>
  <si>
    <t>555290</t>
  </si>
  <si>
    <t>44423</t>
  </si>
  <si>
    <t>599713</t>
  </si>
  <si>
    <t>0104918404-029</t>
  </si>
  <si>
    <t>Chi nhánh Vĩnh Phúc - Công ty Cổ phần Dịch vụ Thương mại Tổng hợp Wincommerce</t>
  </si>
  <si>
    <t>82 Lý Thường Kiệt, Phường Vĩnh Yên, Tỉnh Phú Thọ, Việt Nam</t>
  </si>
  <si>
    <t>PO_9105731118</t>
  </si>
  <si>
    <t>MCRBc#tUR6</t>
  </si>
  <si>
    <t>00003375</t>
  </si>
  <si>
    <t>150546</t>
  </si>
  <si>
    <t>12044</t>
  </si>
  <si>
    <t>162590</t>
  </si>
  <si>
    <t>PO_9105732754</t>
  </si>
  <si>
    <t>6en!IZnfc5</t>
  </si>
  <si>
    <t>00121628</t>
  </si>
  <si>
    <t>728909</t>
  </si>
  <si>
    <t>58313</t>
  </si>
  <si>
    <t>787222</t>
  </si>
  <si>
    <t>PO_9105731518</t>
  </si>
  <si>
    <t>x@3iN9xlhX</t>
  </si>
  <si>
    <t>00008539</t>
  </si>
  <si>
    <t>184000</t>
  </si>
  <si>
    <t>14720</t>
  </si>
  <si>
    <t>198720</t>
  </si>
  <si>
    <t>PO_9105735473</t>
  </si>
  <si>
    <t>uT@hRK9F6m</t>
  </si>
  <si>
    <t>00048269</t>
  </si>
  <si>
    <t>161372</t>
  </si>
  <si>
    <t>12910</t>
  </si>
  <si>
    <t>174282</t>
  </si>
  <si>
    <t>0104918404-024</t>
  </si>
  <si>
    <t>Chi nhánh Bình Dương - Công ty Cổ phần Dịch vụ Thương mại Tổng hợp Wincommerce</t>
  </si>
  <si>
    <t>Tầng trệt, chợ Dĩ An, Phường Dĩ An, Thành phố Hồ Chí Minh, Việt Nam</t>
  </si>
  <si>
    <t>PO_9105733481</t>
  </si>
  <si>
    <t>n#kKQZp8wN</t>
  </si>
  <si>
    <t>00027632</t>
  </si>
  <si>
    <t>PO_9105730586</t>
  </si>
  <si>
    <t>XOi#Bw0p!m</t>
  </si>
  <si>
    <t>00025113</t>
  </si>
  <si>
    <t>PO_9105734467</t>
  </si>
  <si>
    <t>kn3@LYOM2h</t>
  </si>
  <si>
    <t>00370115</t>
  </si>
  <si>
    <t>92000</t>
  </si>
  <si>
    <t>7360</t>
  </si>
  <si>
    <t>99360</t>
  </si>
  <si>
    <t>PO_9105732806</t>
  </si>
  <si>
    <t>7hLT2P#QIN</t>
  </si>
  <si>
    <t>00011971</t>
  </si>
  <si>
    <t>444760</t>
  </si>
  <si>
    <t>35581</t>
  </si>
  <si>
    <t>480341</t>
  </si>
  <si>
    <t>0104918404-047</t>
  </si>
  <si>
    <t>Chi nhánh Bà Rịa - Vũng Tàu -  Công ty Cổ phần Dịch vụ Thương mại Tổng hợp Wincommerce</t>
  </si>
  <si>
    <t>09 Nguyễn Hữu Cảnh, Phường Rạch Dừa, Thành Phố Hồ Chí Minh, Việt Nam</t>
  </si>
  <si>
    <t>PO_9105730817</t>
  </si>
  <si>
    <t>A31k$HxFQM</t>
  </si>
  <si>
    <t>00019626</t>
  </si>
  <si>
    <t>PO_9105731578</t>
  </si>
  <si>
    <t>!PMXg68$t$</t>
  </si>
  <si>
    <t>00370739</t>
  </si>
  <si>
    <t>222380</t>
  </si>
  <si>
    <t>17790</t>
  </si>
  <si>
    <t>240170</t>
  </si>
  <si>
    <t>PO_9105734596</t>
  </si>
  <si>
    <t>6p!I9OhLI8</t>
  </si>
  <si>
    <t>00370475</t>
  </si>
  <si>
    <t>PO_9105733838</t>
  </si>
  <si>
    <t>$fED@7dflD</t>
  </si>
  <si>
    <t>00060174</t>
  </si>
  <si>
    <t>PO_9105734743</t>
  </si>
  <si>
    <t>KEa!O21$in</t>
  </si>
  <si>
    <t>00013980</t>
  </si>
  <si>
    <t>354750</t>
  </si>
  <si>
    <t>28380</t>
  </si>
  <si>
    <t>383130</t>
  </si>
  <si>
    <t>PO_9105735159</t>
  </si>
  <si>
    <t>F4WLCCO$gq</t>
  </si>
  <si>
    <t>00001681</t>
  </si>
  <si>
    <t>0104918404-013</t>
  </si>
  <si>
    <t>Chi nhánh Đồng Tháp - Công ty Cổ phần Dịch vụ Thương mại Tổng hợp Wincommerce</t>
  </si>
  <si>
    <t>Khu Trung Tâm Dịch Vụ Thương Mại Khóm 4, Phường Sa Đéc, Tỉnh Đồng Tháp, Việt Nam</t>
  </si>
  <si>
    <t>PO_9105734332</t>
  </si>
  <si>
    <t>dZ@$jg$25Y</t>
  </si>
  <si>
    <t>00010804</t>
  </si>
  <si>
    <t>0104918404-044</t>
  </si>
  <si>
    <t>Chi nhánh Thái Bình -  Công ty Cổ phần Dịch vụ Thương mại Tổng hợp Wincommerce</t>
  </si>
  <si>
    <t>Số 460, phố Lý Bôn, Phường Trần Hưng Đạo, Tỉnh Hưng Yên, Việt Nam</t>
  </si>
  <si>
    <t>PO_9105731220</t>
  </si>
  <si>
    <t>c!F1K5jh52</t>
  </si>
  <si>
    <t>00121634</t>
  </si>
  <si>
    <t>604604</t>
  </si>
  <si>
    <t>48368</t>
  </si>
  <si>
    <t>652972</t>
  </si>
  <si>
    <t>PO_9105731551</t>
  </si>
  <si>
    <t>WC$Bf4gD3X</t>
  </si>
  <si>
    <t>00003885</t>
  </si>
  <si>
    <t>0104918404-045</t>
  </si>
  <si>
    <t>Chi nhánh Quảng Bình -  Công ty Cổ phần Dịch vụ Thương mại Tổng hợp Wincommerce</t>
  </si>
  <si>
    <t>TTTM Đồng Hới, Đường Quách Xuân Kỳ, Phường Đồng Hới, Tỉnh Quảng Trị, Việt Nam</t>
  </si>
  <si>
    <t>PO_9105732395</t>
  </si>
  <si>
    <t>jBi#Bnp4l0</t>
  </si>
  <si>
    <t>00003886</t>
  </si>
  <si>
    <t>PO_9105732469</t>
  </si>
  <si>
    <t>#6Bao8pEDH</t>
  </si>
  <si>
    <t>00060178</t>
  </si>
  <si>
    <t>574650</t>
  </si>
  <si>
    <t>45972</t>
  </si>
  <si>
    <t>620622</t>
  </si>
  <si>
    <t>PO_9105734837</t>
  </si>
  <si>
    <t>lUB@1Ht4MM</t>
  </si>
  <si>
    <t>00015189</t>
  </si>
  <si>
    <t>PO_9105730690</t>
  </si>
  <si>
    <t>hH$04TWHa2</t>
  </si>
  <si>
    <t>00027641</t>
  </si>
  <si>
    <t>PO_9105730823</t>
  </si>
  <si>
    <t>NNcD8B#v!n</t>
  </si>
  <si>
    <t>00003890</t>
  </si>
  <si>
    <t>1665870</t>
  </si>
  <si>
    <t>133270</t>
  </si>
  <si>
    <t>1799140</t>
  </si>
  <si>
    <t>PO_9105734385</t>
  </si>
  <si>
    <t>@15PTx8D$j</t>
  </si>
  <si>
    <t>00370749</t>
  </si>
  <si>
    <t>PO_9105734641</t>
  </si>
  <si>
    <t>fLe!F!L57j</t>
  </si>
  <si>
    <t>00015190</t>
  </si>
  <si>
    <t>PO_9105730694</t>
  </si>
  <si>
    <t>6V@xjTl#@r</t>
  </si>
  <si>
    <t>00008721</t>
  </si>
  <si>
    <t>PO_9105732046</t>
  </si>
  <si>
    <t>x$MtCX5luS</t>
  </si>
  <si>
    <t>00003891</t>
  </si>
  <si>
    <t>666348</t>
  </si>
  <si>
    <t>53308</t>
  </si>
  <si>
    <t>719656</t>
  </si>
  <si>
    <t>PO_9105734450</t>
  </si>
  <si>
    <t>8$wC!rRwT6</t>
  </si>
  <si>
    <t>00003892</t>
  </si>
  <si>
    <t>995876</t>
  </si>
  <si>
    <t>79670</t>
  </si>
  <si>
    <t>1075546</t>
  </si>
  <si>
    <t>PO_9105734455</t>
  </si>
  <si>
    <t>IiW$Ss96EG</t>
  </si>
  <si>
    <t>00121727</t>
  </si>
  <si>
    <t>982034</t>
  </si>
  <si>
    <t>78563</t>
  </si>
  <si>
    <t>1060597</t>
  </si>
  <si>
    <t>PO_9105732324</t>
  </si>
  <si>
    <t>1A@IYFphO@</t>
  </si>
  <si>
    <t>00011977</t>
  </si>
  <si>
    <t>PO_9105731602</t>
  </si>
  <si>
    <t>L4g6hN@2BG</t>
  </si>
  <si>
    <t>00023118</t>
  </si>
  <si>
    <t>0104918404-056</t>
  </si>
  <si>
    <t>Chi nhánh Hưng Yên - Công ty Cổ phần Dịch vụ Thương mại Tổng hợp Wincommerce</t>
  </si>
  <si>
    <t>Căn RA1, Tầng 01, Tòa A1 Khu căn hộ Rừng Cọ, KĐT TM và DL Văn Giang, Xã Phụng Công, Tỉnh Hưng Yên, Việt Nam</t>
  </si>
  <si>
    <t>PO_9105735153</t>
  </si>
  <si>
    <t>$i134X#ro7</t>
  </si>
  <si>
    <t>00011978</t>
  </si>
  <si>
    <t>950735</t>
  </si>
  <si>
    <t>76059</t>
  </si>
  <si>
    <t>1026794</t>
  </si>
  <si>
    <t>PO_9105731683</t>
  </si>
  <si>
    <t>pTr5u$qA7v</t>
  </si>
  <si>
    <t>00121730</t>
  </si>
  <si>
    <t>1115978</t>
  </si>
  <si>
    <t>89278</t>
  </si>
  <si>
    <t>1205256</t>
  </si>
  <si>
    <t>PO_9105732341</t>
  </si>
  <si>
    <t>pHe!QxY6RQ</t>
  </si>
  <si>
    <t>00011980</t>
  </si>
  <si>
    <t>493732</t>
  </si>
  <si>
    <t>39499</t>
  </si>
  <si>
    <t>533231</t>
  </si>
  <si>
    <t>PO_9105731924</t>
  </si>
  <si>
    <t>Pr#s6weDvl</t>
  </si>
  <si>
    <t>00011982</t>
  </si>
  <si>
    <t>553467</t>
  </si>
  <si>
    <t>44277</t>
  </si>
  <si>
    <t>597744</t>
  </si>
  <si>
    <t>PO_9105732139</t>
  </si>
  <si>
    <t>W2bTAG1!g!</t>
  </si>
  <si>
    <t>00122000</t>
  </si>
  <si>
    <t>462825</t>
  </si>
  <si>
    <t>37026</t>
  </si>
  <si>
    <t>499851</t>
  </si>
  <si>
    <t>PO_9105735099</t>
  </si>
  <si>
    <t>5bTWAHB2Q#</t>
  </si>
  <si>
    <t>00370666</t>
  </si>
  <si>
    <t>PO_9105734375</t>
  </si>
  <si>
    <t>8aVgaoH@E#</t>
  </si>
  <si>
    <t>00010812</t>
  </si>
  <si>
    <t>151200</t>
  </si>
  <si>
    <t>12096</t>
  </si>
  <si>
    <t>163296</t>
  </si>
  <si>
    <t>PO_9105731633</t>
  </si>
  <si>
    <t>@n@5UudcK1</t>
  </si>
  <si>
    <t>00028979</t>
  </si>
  <si>
    <t>182008</t>
  </si>
  <si>
    <t>14561</t>
  </si>
  <si>
    <t>196569</t>
  </si>
  <si>
    <t>PO_9105735304</t>
  </si>
  <si>
    <t>#1zoIFz8FW</t>
  </si>
  <si>
    <t>00369955</t>
  </si>
  <si>
    <t>379174</t>
  </si>
  <si>
    <t>30334</t>
  </si>
  <si>
    <t>409508</t>
  </si>
  <si>
    <t>PO_9105732349</t>
  </si>
  <si>
    <t>dIJ8@3wT!!</t>
  </si>
  <si>
    <t>00060094</t>
  </si>
  <si>
    <t>187900</t>
  </si>
  <si>
    <t>15032</t>
  </si>
  <si>
    <t>202932</t>
  </si>
  <si>
    <t>PO_9105733599</t>
  </si>
  <si>
    <t>q3bX3D5@Wo</t>
  </si>
  <si>
    <t>00370041</t>
  </si>
  <si>
    <t>PO_9105732600</t>
  </si>
  <si>
    <t>1KOqoMwh!9</t>
  </si>
  <si>
    <t>00370847</t>
  </si>
  <si>
    <t>PO_9105734966</t>
  </si>
  <si>
    <t>q61Al#t8O@</t>
  </si>
  <si>
    <t>00006602</t>
  </si>
  <si>
    <t>0104918404-071</t>
  </si>
  <si>
    <t>Chi nhánh Bình Định - Công ty Cổ phần Dịch vụ Thương mại Tổng hợp Wincommerce</t>
  </si>
  <si>
    <t>52 Tăng Bạt Hổ, Phường Quy Nhơn, Tỉnh Gia Lai, Việt Nam</t>
  </si>
  <si>
    <t>PO_9105732094</t>
  </si>
  <si>
    <t>8Y7#gFU75g</t>
  </si>
  <si>
    <t>00369325</t>
  </si>
  <si>
    <t>564855</t>
  </si>
  <si>
    <t>45188</t>
  </si>
  <si>
    <t>610043</t>
  </si>
  <si>
    <t>PO_9105721788</t>
  </si>
  <si>
    <t>WC89HUY3#r</t>
  </si>
  <si>
    <t>00028885</t>
  </si>
  <si>
    <t>PO_9105732590</t>
  </si>
  <si>
    <t>p7HJq3ctZ@</t>
  </si>
  <si>
    <t>00369506</t>
  </si>
  <si>
    <t>295547</t>
  </si>
  <si>
    <t>23644</t>
  </si>
  <si>
    <t>319191</t>
  </si>
  <si>
    <t>PO_9105731206</t>
  </si>
  <si>
    <t>r3YC6@LaDR</t>
  </si>
  <si>
    <t>00002685</t>
  </si>
  <si>
    <t>138000</t>
  </si>
  <si>
    <t>11040</t>
  </si>
  <si>
    <t>149040</t>
  </si>
  <si>
    <t>0104918404-030</t>
  </si>
  <si>
    <t>Chi nhánh Hà Nam -  Công ty Cổ phần Dịch vụ Thương mại Tổng hợp Wincommerce</t>
  </si>
  <si>
    <t>TTTM Vincom Hà Nam, Phường Phủ Lý, Tỉnh Ninh Bình, Việt Nam</t>
  </si>
  <si>
    <t>PO_9105731638</t>
  </si>
  <si>
    <t>Dx!W5r21WH</t>
  </si>
  <si>
    <t>00025038</t>
  </si>
  <si>
    <t>624070</t>
  </si>
  <si>
    <t>49926</t>
  </si>
  <si>
    <t>673996</t>
  </si>
  <si>
    <t>PO_9105732824</t>
  </si>
  <si>
    <t>4XWGh!riBT</t>
  </si>
  <si>
    <t>00370401</t>
  </si>
  <si>
    <t>184489</t>
  </si>
  <si>
    <t>14759</t>
  </si>
  <si>
    <t>199248</t>
  </si>
  <si>
    <t>PO_9105733612</t>
  </si>
  <si>
    <t>a$RUv2VBJ1</t>
  </si>
  <si>
    <t>00028888</t>
  </si>
  <si>
    <t>PO_9105732613</t>
  </si>
  <si>
    <t>t!n8UODsOs</t>
  </si>
  <si>
    <t>00370223</t>
  </si>
  <si>
    <t>PO_9105733097</t>
  </si>
  <si>
    <t>WeZ1@WHk@u</t>
  </si>
  <si>
    <t>00025042</t>
  </si>
  <si>
    <t>166785</t>
  </si>
  <si>
    <t>13343</t>
  </si>
  <si>
    <t>180128</t>
  </si>
  <si>
    <t>PO_9105732954</t>
  </si>
  <si>
    <t>B1uecO$EkC</t>
  </si>
  <si>
    <t>00024948</t>
  </si>
  <si>
    <t>PO_9105730666</t>
  </si>
  <si>
    <t>MGCd9#gkrh</t>
  </si>
  <si>
    <t>00011987</t>
  </si>
  <si>
    <t>272113</t>
  </si>
  <si>
    <t>21769</t>
  </si>
  <si>
    <t>293882</t>
  </si>
  <si>
    <t>PO_9105732493</t>
  </si>
  <si>
    <t>!!BQbcp3LM</t>
  </si>
  <si>
    <t>00011988</t>
  </si>
  <si>
    <t>PO_9105732529</t>
  </si>
  <si>
    <t>t@PX$r66Oo</t>
  </si>
  <si>
    <t>00019646</t>
  </si>
  <si>
    <t>576485</t>
  </si>
  <si>
    <t>46119</t>
  </si>
  <si>
    <t>622604</t>
  </si>
  <si>
    <t>PO_9105732372</t>
  </si>
  <si>
    <t>ubLL4#TElS</t>
  </si>
  <si>
    <t>00011991</t>
  </si>
  <si>
    <t>327343</t>
  </si>
  <si>
    <t>26187</t>
  </si>
  <si>
    <t>353530</t>
  </si>
  <si>
    <t>PO_9105732738</t>
  </si>
  <si>
    <t>tBdavwq!V2</t>
  </si>
  <si>
    <t>00370938</t>
  </si>
  <si>
    <t>216835</t>
  </si>
  <si>
    <t>17347</t>
  </si>
  <si>
    <t>234182</t>
  </si>
  <si>
    <t>PO_9105735256</t>
  </si>
  <si>
    <t>pFvUw!9CPi</t>
  </si>
  <si>
    <t>00370587</t>
  </si>
  <si>
    <t>PO_9105734138</t>
  </si>
  <si>
    <t>2#nZCR3LZG</t>
  </si>
  <si>
    <t>00370941</t>
  </si>
  <si>
    <t>247226</t>
  </si>
  <si>
    <t>19778</t>
  </si>
  <si>
    <t>267004</t>
  </si>
  <si>
    <t>PO_9105735264</t>
  </si>
  <si>
    <t>FL4QYn@U0e</t>
  </si>
  <si>
    <t>00006608</t>
  </si>
  <si>
    <t>448910</t>
  </si>
  <si>
    <t>35913</t>
  </si>
  <si>
    <t>484823</t>
  </si>
  <si>
    <t>PO_9105733326</t>
  </si>
  <si>
    <t>#bMd9egaLp</t>
  </si>
  <si>
    <t>00002691</t>
  </si>
  <si>
    <t>PO_9105733937</t>
  </si>
  <si>
    <t>I@8Q9nYpjX</t>
  </si>
  <si>
    <t>00002692</t>
  </si>
  <si>
    <t>PO_9105733946</t>
  </si>
  <si>
    <t>lB!7jLocrV</t>
  </si>
  <si>
    <t>00008206</t>
  </si>
  <si>
    <t>0104918404-070</t>
  </si>
  <si>
    <t>Chi nhánh Quảng Trị - Công ty Cổ phần Dịch vụ Thương mại Tổng hợp Wincommerce</t>
  </si>
  <si>
    <t>35 Hùng Vương, Phường Đông Hà, Tỉnh Quảng Trị, Việt Nam</t>
  </si>
  <si>
    <t>PO_9105733913</t>
  </si>
  <si>
    <t>qm6TcAw!0h</t>
  </si>
  <si>
    <t>00370497</t>
  </si>
  <si>
    <t>248400</t>
  </si>
  <si>
    <t>19872</t>
  </si>
  <si>
    <t>268272</t>
  </si>
  <si>
    <t>PO_9105733901</t>
  </si>
  <si>
    <t>KCTK254$Zq</t>
  </si>
  <si>
    <t>00008733</t>
  </si>
  <si>
    <t>PO_9105733936</t>
  </si>
  <si>
    <t>Kz@ablk0Cf</t>
  </si>
  <si>
    <t>00121746</t>
  </si>
  <si>
    <t>422459</t>
  </si>
  <si>
    <t>33797</t>
  </si>
  <si>
    <t>456256</t>
  </si>
  <si>
    <t>PO_9105732502</t>
  </si>
  <si>
    <t>@5L7NcaKph</t>
  </si>
  <si>
    <t>00369515</t>
  </si>
  <si>
    <t>PO_9105731217</t>
  </si>
  <si>
    <t>xvi7vJ4M$n</t>
  </si>
  <si>
    <t>00011993</t>
  </si>
  <si>
    <t>249300</t>
  </si>
  <si>
    <t>19944</t>
  </si>
  <si>
    <t>269244</t>
  </si>
  <si>
    <t>PO_9105733002</t>
  </si>
  <si>
    <t>P##nYo$v5x</t>
  </si>
  <si>
    <t>00019651</t>
  </si>
  <si>
    <t>PO_9105732513</t>
  </si>
  <si>
    <t>Go2fhJ45q!</t>
  </si>
  <si>
    <t>00011996</t>
  </si>
  <si>
    <t>361286</t>
  </si>
  <si>
    <t>28903</t>
  </si>
  <si>
    <t>390189</t>
  </si>
  <si>
    <t>PO_9105733115</t>
  </si>
  <si>
    <t>9@yXhNSoDW</t>
  </si>
  <si>
    <t>00011997</t>
  </si>
  <si>
    <t>PO_9105733351</t>
  </si>
  <si>
    <t>3y0qORgiX@</t>
  </si>
  <si>
    <t>00007568</t>
  </si>
  <si>
    <t>0104918404-065</t>
  </si>
  <si>
    <t>Chi nhánh Bắc Giang - Công ty Cổ phần Dịch vụ Thương mại Tổng hợp Wincommerce</t>
  </si>
  <si>
    <t>545 Lê Lợi, Phường Bắc Giang, Tỉnh Bắc Ninh, Việt Nam</t>
  </si>
  <si>
    <t>PO_9105735472</t>
  </si>
  <si>
    <t>mSauUA7b@#</t>
  </si>
  <si>
    <t>00370686</t>
  </si>
  <si>
    <t>341058</t>
  </si>
  <si>
    <t>27285</t>
  </si>
  <si>
    <t>368343</t>
  </si>
  <si>
    <t>PO_9105734421</t>
  </si>
  <si>
    <t>9C7bE#yD7Y</t>
  </si>
  <si>
    <t>00019656</t>
  </si>
  <si>
    <t>PO_9105732768</t>
  </si>
  <si>
    <t>PNG96SU5#b</t>
  </si>
  <si>
    <t>00008740</t>
  </si>
  <si>
    <t>211422</t>
  </si>
  <si>
    <t>16914</t>
  </si>
  <si>
    <t>228336</t>
  </si>
  <si>
    <t>PO_9105734798</t>
  </si>
  <si>
    <t>qxA4iG!tAx</t>
  </si>
  <si>
    <t>00008741</t>
  </si>
  <si>
    <t>PO_9105734996</t>
  </si>
  <si>
    <t>h6bwZs@Job</t>
  </si>
  <si>
    <t>00060205</t>
  </si>
  <si>
    <t>482033</t>
  </si>
  <si>
    <t>38563</t>
  </si>
  <si>
    <t>520596</t>
  </si>
  <si>
    <t>PO_9105735111</t>
  </si>
  <si>
    <t>rTa9$#K0t$</t>
  </si>
  <si>
    <t>00121662</t>
  </si>
  <si>
    <t>919776</t>
  </si>
  <si>
    <t>73582</t>
  </si>
  <si>
    <t>993358</t>
  </si>
  <si>
    <t>PO_9105731720</t>
  </si>
  <si>
    <t>hgCwZE$Q4L</t>
  </si>
  <si>
    <t>00006404</t>
  </si>
  <si>
    <t>0104918404-022</t>
  </si>
  <si>
    <t>Chi nhánh Gia Lai - Công ty Cổ phần Dịch vụ Thương mại Tổng hợp Wincommerce</t>
  </si>
  <si>
    <t>Trung tâm thương mại Pleiku, Phường Diên Hồng, Tỉnh Gia Lai, Việt Nam</t>
  </si>
  <si>
    <t>PO_9105732454</t>
  </si>
  <si>
    <t>#@NPf00oit</t>
  </si>
  <si>
    <t>00121663</t>
  </si>
  <si>
    <t>791644</t>
  </si>
  <si>
    <t>63332</t>
  </si>
  <si>
    <t>854976</t>
  </si>
  <si>
    <t>PO_9105731747</t>
  </si>
  <si>
    <t>aZyH3XJ9$o</t>
  </si>
  <si>
    <t>00121667</t>
  </si>
  <si>
    <t>1320029</t>
  </si>
  <si>
    <t>105602</t>
  </si>
  <si>
    <t>1425631</t>
  </si>
  <si>
    <t>PO_9105731810</t>
  </si>
  <si>
    <t>UBviTu#5L#</t>
  </si>
  <si>
    <t>00369801</t>
  </si>
  <si>
    <t>PO_9105731941</t>
  </si>
  <si>
    <t>hRbzbg0$pp</t>
  </si>
  <si>
    <t>00370421</t>
  </si>
  <si>
    <t>PO_9105733691</t>
  </si>
  <si>
    <t>#gB9vEia3Y</t>
  </si>
  <si>
    <t>00025059</t>
  </si>
  <si>
    <t>PO_9105733397</t>
  </si>
  <si>
    <t>YtE4os$LKQ</t>
  </si>
  <si>
    <t>00369887</t>
  </si>
  <si>
    <t>PO_9105732149</t>
  </si>
  <si>
    <t>ap!59UmEuB</t>
  </si>
  <si>
    <t>00035908</t>
  </si>
  <si>
    <t>PO_9105734034</t>
  </si>
  <si>
    <t>tc#kE1FLAt</t>
  </si>
  <si>
    <t>00060214</t>
  </si>
  <si>
    <t>560378</t>
  </si>
  <si>
    <t>44830</t>
  </si>
  <si>
    <t>605208</t>
  </si>
  <si>
    <t>PO_9105735160</t>
  </si>
  <si>
    <t>gD!9zZXQHz</t>
  </si>
  <si>
    <t>00010840</t>
  </si>
  <si>
    <t>398728</t>
  </si>
  <si>
    <t>31898</t>
  </si>
  <si>
    <t>430626</t>
  </si>
  <si>
    <t>PO_9105735283</t>
  </si>
  <si>
    <t>DlPq7wH!vQ</t>
  </si>
  <si>
    <t>00001300</t>
  </si>
  <si>
    <t>0104918404-039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</si>
  <si>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</si>
  <si>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</si>
  <si>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PO_9105733426</t>
  </si>
  <si>
    <t>QCFA$hTfh8</t>
  </si>
  <si>
    <t>00003096</t>
  </si>
  <si>
    <t>0104918404-035</t>
  </si>
  <si>
    <t>Chi nhánh Yên Bái -  Công ty Cổ phần Dịch vụ Thương mại Tổng hợp Wincommerce</t>
  </si>
  <si>
    <t>TTTM Vincom Yên Bái, Đường Thành Công, Phường Yên Bái, Tỉnh Lào Cai, Việt Nam</t>
  </si>
  <si>
    <t>PO_9105731546</t>
  </si>
  <si>
    <t>wzrmQr3#Fk</t>
  </si>
  <si>
    <t>00060031</t>
  </si>
  <si>
    <t>120250</t>
  </si>
  <si>
    <t>9620</t>
  </si>
  <si>
    <t>129870</t>
  </si>
  <si>
    <t>PO_9105732235</t>
  </si>
  <si>
    <t>5R#ZfNhN79</t>
  </si>
  <si>
    <t>00003098</t>
  </si>
  <si>
    <t>111190</t>
  </si>
  <si>
    <t>8895</t>
  </si>
  <si>
    <t>120085</t>
  </si>
  <si>
    <t>PO_9105733375</t>
  </si>
  <si>
    <t>gUpFwQ!rg2</t>
  </si>
  <si>
    <t>00008226</t>
  </si>
  <si>
    <t>PO_9105735187</t>
  </si>
  <si>
    <t>$kJZtEk0Of</t>
  </si>
  <si>
    <t>00060124</t>
  </si>
  <si>
    <t>141900</t>
  </si>
  <si>
    <t>11352</t>
  </si>
  <si>
    <t>153252</t>
  </si>
  <si>
    <t>PO_9105734103</t>
  </si>
  <si>
    <t>!RDpmrh$2@</t>
  </si>
  <si>
    <t>00001946</t>
  </si>
  <si>
    <t>0104918404-067</t>
  </si>
  <si>
    <t>Chi nhánh Bến Tre - Công ty Cổ phần Dịch vụ Thương mại Tổng hợp Wincommerce</t>
  </si>
  <si>
    <t>116A1 Trương Định, Phường Sơn Đông, Tỉnh Vĩnh Long, Việt Nam</t>
  </si>
  <si>
    <t>PO_9105733285</t>
  </si>
  <si>
    <t>jRmLg#LB0f</t>
  </si>
  <si>
    <t>00001948</t>
  </si>
  <si>
    <t>PO_9105735231</t>
  </si>
  <si>
    <t>8wDF0#q@1g</t>
  </si>
  <si>
    <t>00370516</t>
  </si>
  <si>
    <t>499959</t>
  </si>
  <si>
    <t>39997</t>
  </si>
  <si>
    <t>539956</t>
  </si>
  <si>
    <t>PO_9105733941</t>
  </si>
  <si>
    <t>iHU0c6b$4S</t>
  </si>
  <si>
    <t>00012011</t>
  </si>
  <si>
    <t>PO_9105733958</t>
  </si>
  <si>
    <t>aI#HMq2y@4</t>
  </si>
  <si>
    <t>00035915</t>
  </si>
  <si>
    <t>PO_9105734341</t>
  </si>
  <si>
    <t>wtay7#94AC</t>
  </si>
  <si>
    <t>00012012</t>
  </si>
  <si>
    <t>247500</t>
  </si>
  <si>
    <t>19800</t>
  </si>
  <si>
    <t>267300</t>
  </si>
  <si>
    <t>PO_9105734176</t>
  </si>
  <si>
    <t>mWdc!azC9z</t>
  </si>
  <si>
    <t>00027682</t>
  </si>
  <si>
    <t>PO_9105732837</t>
  </si>
  <si>
    <t>aPzf5ITxV@</t>
  </si>
  <si>
    <t>00006417</t>
  </si>
  <si>
    <t>50400</t>
  </si>
  <si>
    <t>4032</t>
  </si>
  <si>
    <t>54432</t>
  </si>
  <si>
    <t>PO_9105735115</t>
  </si>
  <si>
    <t>jcmz$gY8iX</t>
  </si>
  <si>
    <t>00369988</t>
  </si>
  <si>
    <t>722075</t>
  </si>
  <si>
    <t>57766</t>
  </si>
  <si>
    <t>779841</t>
  </si>
  <si>
    <t>PO_9105732449</t>
  </si>
  <si>
    <t>F#6$dztcFR</t>
  </si>
  <si>
    <t>00370430</t>
  </si>
  <si>
    <t>PO_9105733712</t>
  </si>
  <si>
    <t>CR4jL#al@G</t>
  </si>
  <si>
    <t>00011015</t>
  </si>
  <si>
    <t>297900</t>
  </si>
  <si>
    <t>23832</t>
  </si>
  <si>
    <t>321732</t>
  </si>
  <si>
    <t>PO_9105731503</t>
  </si>
  <si>
    <t>#9@6OtIMqF</t>
  </si>
  <si>
    <t>00015225</t>
  </si>
  <si>
    <t>PO_9105733195</t>
  </si>
  <si>
    <t>kXub6F1Q$@</t>
  </si>
  <si>
    <t>00028917</t>
  </si>
  <si>
    <t>162950</t>
  </si>
  <si>
    <t>13036</t>
  </si>
  <si>
    <t>175986</t>
  </si>
  <si>
    <t>PO_9105733548</t>
  </si>
  <si>
    <t>m#iGWjD0ZA</t>
  </si>
  <si>
    <t>00060038</t>
  </si>
  <si>
    <t>PO_9105732360</t>
  </si>
  <si>
    <t>Za#y3pyaZU</t>
  </si>
  <si>
    <t>00002371</t>
  </si>
  <si>
    <t>0104918404-049</t>
  </si>
  <si>
    <t>Chi nhánh Sơn La - Công ty Cổ phần Dịch vụ Thương mại Tổng hợp Wincommerce</t>
  </si>
  <si>
    <t>TTTM Vincom Sơn La, Tổ 3, Phường Tô Hiệu, Tỉnh Sơn La, Việt Nam</t>
  </si>
  <si>
    <t>PO_9105730824</t>
  </si>
  <si>
    <t>#BEuP3yM9@</t>
  </si>
  <si>
    <t>00122043</t>
  </si>
  <si>
    <t>481674</t>
  </si>
  <si>
    <t>38534</t>
  </si>
  <si>
    <t>520208</t>
  </si>
  <si>
    <t>PO_9105735495</t>
  </si>
  <si>
    <t>us77!XKI6E</t>
  </si>
  <si>
    <t>00023073</t>
  </si>
  <si>
    <t>PO_9105732399</t>
  </si>
  <si>
    <t>a@2kF0G!o2</t>
  </si>
  <si>
    <t>00025075</t>
  </si>
  <si>
    <t>PO_9105733737</t>
  </si>
  <si>
    <t>NGỌC THƠM Gà muối gói 500g</t>
  </si>
  <si>
    <t>NGỌC THƠM Chân giò heo muối gói 300g</t>
  </si>
  <si>
    <t>NGỌC THƠM Giò tai lưỡi xào gói 250g</t>
  </si>
  <si>
    <t>NGỌC THƠM Tai heo muối gói 200g</t>
  </si>
  <si>
    <t>NGỌC THƠM gà xì dầu 500g</t>
  </si>
  <si>
    <t>Ngọc Thơm_Chả nướng 300g</t>
  </si>
  <si>
    <t>WM+ THA Mỹ Quan, Yên Định</t>
  </si>
  <si>
    <t>2AV0</t>
  </si>
  <si>
    <t>Ngọc Thơm_Giò sụn gà 250g</t>
  </si>
  <si>
    <t>Ngọc Thơm_Giò lụa 250g</t>
  </si>
  <si>
    <t>Ngọc Thơm_Chả cốm 300g</t>
  </si>
  <si>
    <t>NGỌC THƠM Mộc nấm hương gói 250g</t>
  </si>
  <si>
    <t>Xóm 5, Thôn Hoành, Xã Đồng Tâm, Huyện Mỹ Đức TP. Hà Nội Việt Nam</t>
  </si>
  <si>
    <t>Số 22 Phố Chợ Đông Bài, Thôn Đông Bài, Xã Mai Đình, Huyện Sóc Sơn TP. Hà Nội Việt Nam</t>
  </si>
  <si>
    <t>Số 25, Thôn Cốc Thượng, Xã Hoàng Diệu, Huyện Chương Mỹ TP. Hà Nội Việt Nam</t>
  </si>
  <si>
    <t>Thôn Đông Tiến, Xã Tân Tiến, Huyện Chương Mỹ TP. Hà Nội Việt Nam</t>
  </si>
  <si>
    <t>85 - 86 Phan Văn Khỏe, P. 2, Q. 6, TP. Hồ Chí Minh Việt Nam</t>
  </si>
  <si>
    <t>Tổ hợp chung cư H098&amp;T106 tại 241/42, Nguyễn Văn Luông, phườn 11, Quận 6, TP. Hồ Chí Minh Việt Nam</t>
  </si>
  <si>
    <t>Tầng 1 Nhà 17T1, 17T2 số 1 Nguyễn Huy Tưởng, Phường Thanh Xuân Trung, Quận Thanh Xuân, TP. Hà Nội Việt Nam</t>
  </si>
  <si>
    <t>WM VC+ DTP Sa Đéc</t>
  </si>
  <si>
    <t>1632</t>
  </si>
  <si>
    <t>A1-0.06 Tầng trệt + tầng 1, Tòa nhà A1, Vinhomes Golden Riv Golden River, số 02 Tôn Đức Thắng, P. Bến Nghé, Q. 1 TP. Hồ Chí Minh Việt Nam</t>
  </si>
  <si>
    <t>149 Trần Thị Trọng, P. 15, Q. Tân Bình TP. Hồ Chí Minh Việt Nam</t>
  </si>
  <si>
    <t>45 Hiệu Chân, Xã Tân Hưng, Huyện Sóc Sơn TP. Hà Nội Việt Nam</t>
  </si>
  <si>
    <t>80 Đường Đa Lộc, Xã Kim Chung, Huyện Đông Anh TP. Hà Nội Việt Nam</t>
  </si>
  <si>
    <t>0.01, tầng 1 (trệt), khối A, Khu liên hợp VP - TM - CC &amp; TT Phúc Yên, Số 31-33 Đường Phan Huy Ích, P. 15, Q. Tân Bình TP. Hồ Chí Minh Việt Nam</t>
  </si>
  <si>
    <t>Thôn Tân Hội, Xã Tân Tiến, Huyện Chương Mỹ TP. Hà Nội Việt Nam</t>
  </si>
  <si>
    <t>WM+ VTU Thửa 491 và thửa 56</t>
  </si>
  <si>
    <t>4150</t>
  </si>
  <si>
    <t>WM+ HCM T1-0.02, Calla Garden</t>
  </si>
  <si>
    <t>6259</t>
  </si>
  <si>
    <t>9105735495</t>
  </si>
  <si>
    <t>WM+ BNH 317 Ngô Gia Tự</t>
  </si>
  <si>
    <t>3955</t>
  </si>
  <si>
    <t>9105735490</t>
  </si>
  <si>
    <t>WM+ TNN 188 Thống Nhất</t>
  </si>
  <si>
    <t>4977</t>
  </si>
  <si>
    <t>9105735473</t>
  </si>
  <si>
    <t>WM+ BGG B3 B4 B5 Khu TMDV CC3</t>
  </si>
  <si>
    <t>4964</t>
  </si>
  <si>
    <t>9105735472</t>
  </si>
  <si>
    <t>WM+ DNG 134 Ba Tháng Hai</t>
  </si>
  <si>
    <t>2048</t>
  </si>
  <si>
    <t>9105735359</t>
  </si>
  <si>
    <t>WM+ NAN 183 Phạm Đình Toái</t>
  </si>
  <si>
    <t>4580</t>
  </si>
  <si>
    <t>9105735304</t>
  </si>
  <si>
    <t>WM+ HNI 77 Tổ 6 Sóc Sơn</t>
  </si>
  <si>
    <t>4191</t>
  </si>
  <si>
    <t>9105735256</t>
  </si>
  <si>
    <t>WM+ HNI QL3 Phố Lộc Hà</t>
  </si>
  <si>
    <t>4968</t>
  </si>
  <si>
    <t>9105735264</t>
  </si>
  <si>
    <t>WM+ TBH Man Đích, Vũ Lễ</t>
  </si>
  <si>
    <t>2ALP</t>
  </si>
  <si>
    <t>9105735283</t>
  </si>
  <si>
    <t>WM+ BTE 298F Khu phố 2</t>
  </si>
  <si>
    <t>5106</t>
  </si>
  <si>
    <t>9105735231</t>
  </si>
  <si>
    <t>WM+ QTI 68 Nguyễn Huệ, Đông Hà</t>
  </si>
  <si>
    <t>6498</t>
  </si>
  <si>
    <t>9105735187</t>
  </si>
  <si>
    <t>WM+ HNI Đông Viên, Chương Mỹ</t>
  </si>
  <si>
    <t>6403</t>
  </si>
  <si>
    <t>9105735094</t>
  </si>
  <si>
    <t>WIN DNG 12A-12B Phan Tứ, Ngũ Hành S</t>
  </si>
  <si>
    <t>6955</t>
  </si>
  <si>
    <t>9105735160</t>
  </si>
  <si>
    <t>WM+ PTO 62 Phan Châu Trinh</t>
  </si>
  <si>
    <t>3313</t>
  </si>
  <si>
    <t>9105735159</t>
  </si>
  <si>
    <t>WM+ HYN 14 Tuệ Tĩnh, An Tảo</t>
  </si>
  <si>
    <t>5851</t>
  </si>
  <si>
    <t>9105735153</t>
  </si>
  <si>
    <t>WM+ HNI 124 Thanh Ấm</t>
  </si>
  <si>
    <t>5539</t>
  </si>
  <si>
    <t>9105735139</t>
  </si>
  <si>
    <t>WM+ GLI 435 Nguyễn Huệ</t>
  </si>
  <si>
    <t>2A96</t>
  </si>
  <si>
    <t>9105735115</t>
  </si>
  <si>
    <t>WM+ DNG 245 Hải Phòng</t>
  </si>
  <si>
    <t>2AT3</t>
  </si>
  <si>
    <t>9105735111</t>
  </si>
  <si>
    <t>WIN HCM Shop 58-60-62, B3-CC The</t>
  </si>
  <si>
    <t>6242</t>
  </si>
  <si>
    <t>9105735099</t>
  </si>
  <si>
    <t>WM+ VPC 5 Ngô Gia Tự</t>
  </si>
  <si>
    <t>2AH4</t>
  </si>
  <si>
    <t>9105734996</t>
  </si>
  <si>
    <t>WM+ BNH Số 74 Đường Nguyễn Đăng Đạo</t>
  </si>
  <si>
    <t>5128</t>
  </si>
  <si>
    <t>9105735062</t>
  </si>
  <si>
    <t>WM+ HNI 56 ngõ 43 Cổ Nhuế</t>
  </si>
  <si>
    <t>4437</t>
  </si>
  <si>
    <t>9105734966</t>
  </si>
  <si>
    <t>WM+ QNH 154 Đặng Châu Tuệ</t>
  </si>
  <si>
    <t>5543</t>
  </si>
  <si>
    <t>9105734869</t>
  </si>
  <si>
    <t>WM+ DNG Thôn Phú Sơn Tây,Hòa Khương</t>
  </si>
  <si>
    <t>2B17</t>
  </si>
  <si>
    <t>9105734837</t>
  </si>
  <si>
    <t>WM+ VPC 81 Quang Trung</t>
  </si>
  <si>
    <t>6595</t>
  </si>
  <si>
    <t>9105734798</t>
  </si>
  <si>
    <t>WM+ DNG 69 Nguyễn Hoàng</t>
  </si>
  <si>
    <t>4529</t>
  </si>
  <si>
    <t>9105734743</t>
  </si>
  <si>
    <t>WM+ CTO 370 Khu vực Yên Trung</t>
  </si>
  <si>
    <t>3829</t>
  </si>
  <si>
    <t>9105734754</t>
  </si>
  <si>
    <t>WM+ AGG 54A Lý Thường Kiệt</t>
  </si>
  <si>
    <t>4550</t>
  </si>
  <si>
    <t>9105734759</t>
  </si>
  <si>
    <t>WM+ HPG Cách Hạ, An Dương</t>
  </si>
  <si>
    <t>6988</t>
  </si>
  <si>
    <t>9105734705</t>
  </si>
  <si>
    <t>WM+ HNI Động Phí, Ứng Hòa</t>
  </si>
  <si>
    <t>6570</t>
  </si>
  <si>
    <t>9105734641</t>
  </si>
  <si>
    <t>WM+ HNI Tân Dân, Phú Xuyên</t>
  </si>
  <si>
    <t>5804</t>
  </si>
  <si>
    <t>9105734596</t>
  </si>
  <si>
    <t>WM+ HNI Số 1 B5 Giảng Võ (8 Núi Trú</t>
  </si>
  <si>
    <t>5644</t>
  </si>
  <si>
    <t>9105734589</t>
  </si>
  <si>
    <t>WM+ QNH 372B Cao Thắng, Hạ Long</t>
  </si>
  <si>
    <t>3838</t>
  </si>
  <si>
    <t>9105734534</t>
  </si>
  <si>
    <t>WM+ QBH 17 Trần Hưng Đạo</t>
  </si>
  <si>
    <t>6723</t>
  </si>
  <si>
    <t>9105734455</t>
  </si>
  <si>
    <t>WM+ QNH 01 Lô A3 Vựng Đâng</t>
  </si>
  <si>
    <t>4069</t>
  </si>
  <si>
    <t>9105734510</t>
  </si>
  <si>
    <t>WM+ NTN 10 Nguyễn Du</t>
  </si>
  <si>
    <t>5193</t>
  </si>
  <si>
    <t>9105734509</t>
  </si>
  <si>
    <t>WM+ HDG Số 1 Đồng Niên</t>
  </si>
  <si>
    <t>5536</t>
  </si>
  <si>
    <t>9105734472</t>
  </si>
  <si>
    <t>WM+ HNI 29 Đường Thành</t>
  </si>
  <si>
    <t>6380</t>
  </si>
  <si>
    <t>9105734421</t>
  </si>
  <si>
    <t>9105734450</t>
  </si>
  <si>
    <t>WM+ THA Tuy Yên, Công Liêm</t>
  </si>
  <si>
    <t>2ANZ</t>
  </si>
  <si>
    <t>9105734467</t>
  </si>
  <si>
    <t>9105734385</t>
  </si>
  <si>
    <t>WM+ NDH Giao Yến, Giao Thủy</t>
  </si>
  <si>
    <t>6438</t>
  </si>
  <si>
    <t>9105734324</t>
  </si>
  <si>
    <t>BT4-13 Khu đấu giá quyền sử dụng đất Ngũ Hiệp-Tứ Hiệp, Xã Tứ Hiệp, Huyện Thanh Trì TP. Hà Nội Việt Nam</t>
  </si>
  <si>
    <t>WM+ HNI BT4-13 KĐG Ngũ Hiệp-Tứ Hiệp</t>
  </si>
  <si>
    <t>2AH8</t>
  </si>
  <si>
    <t>9105734375</t>
  </si>
  <si>
    <t>9105734321</t>
  </si>
  <si>
    <t>9105734332</t>
  </si>
  <si>
    <t>WM+ QNH 557 Trần Quốc Tảng</t>
  </si>
  <si>
    <t>5009</t>
  </si>
  <si>
    <t>9105734341</t>
  </si>
  <si>
    <t>WM+ THA Cầu Quan</t>
  </si>
  <si>
    <t>6450</t>
  </si>
  <si>
    <t>9105734347</t>
  </si>
  <si>
    <t>WM+ NAN 108 TDP 4, TT Anh Sơn</t>
  </si>
  <si>
    <t>6698</t>
  </si>
  <si>
    <t>9105734290</t>
  </si>
  <si>
    <t>WM+ THA Tiền Thôn, Hoằng Tiến</t>
  </si>
  <si>
    <t>2B03</t>
  </si>
  <si>
    <t>9105734254</t>
  </si>
  <si>
    <t>9105734226</t>
  </si>
  <si>
    <t>144, Tổ tự quản 3, TDP Tân Xuân, TT. Xuân Mai, H. Chương Mỹ TP. Hà Nội Việt Nam</t>
  </si>
  <si>
    <t>WM+ HNI 144, TDP Tân Xuân, Xuân Mai</t>
  </si>
  <si>
    <t>2AAI</t>
  </si>
  <si>
    <t>9105734267</t>
  </si>
  <si>
    <t>WM+ HTH 261B Hải Thượng Lãn Ông</t>
  </si>
  <si>
    <t>5069</t>
  </si>
  <si>
    <t>9105734196</t>
  </si>
  <si>
    <t>WM+ VTU 238 Đường 30/4</t>
  </si>
  <si>
    <t>6932</t>
  </si>
  <si>
    <t>9105734176</t>
  </si>
  <si>
    <t>9105734168</t>
  </si>
  <si>
    <t>WM+ HNI Thôn Thượng, Phùng Xá</t>
  </si>
  <si>
    <t>Thôn Thượng, Xã Phùng Xá, Huyện Mỹ Đức TP. Hà Nội Việt Nam</t>
  </si>
  <si>
    <t>2AXL</t>
  </si>
  <si>
    <t>9105734138</t>
  </si>
  <si>
    <t>WM+ DNG 488 Tôn Đức Thắng</t>
  </si>
  <si>
    <t>3006</t>
  </si>
  <si>
    <t>9105734103</t>
  </si>
  <si>
    <t>WM+ NAN Quỳnh Tân, Quỳnh Lưu.</t>
  </si>
  <si>
    <t>2AMV</t>
  </si>
  <si>
    <t>9105734097</t>
  </si>
  <si>
    <t>WM+ PTO 167-169 Nguyễn Trãi</t>
  </si>
  <si>
    <t>6117</t>
  </si>
  <si>
    <t>9105734063</t>
  </si>
  <si>
    <t>WM+ NAN 261 Đường 1 Tháng 9</t>
  </si>
  <si>
    <t>2AH1</t>
  </si>
  <si>
    <t>9105734069</t>
  </si>
  <si>
    <t>WM+ QNH Ô 24 KĐT Cột 5-Cột 8 Hồng H</t>
  </si>
  <si>
    <t>3864</t>
  </si>
  <si>
    <t>9105734034</t>
  </si>
  <si>
    <t>WM+ PTO Khu 2, Chân Mộng</t>
  </si>
  <si>
    <t>2ALO</t>
  </si>
  <si>
    <t>9105734032</t>
  </si>
  <si>
    <t>WM+ VTU 679 – 681 Võ Văn Kiệt</t>
  </si>
  <si>
    <t>5437</t>
  </si>
  <si>
    <t>9105733958</t>
  </si>
  <si>
    <t>WM+ HNM 68 Lê Chân</t>
  </si>
  <si>
    <t>2AE3</t>
  </si>
  <si>
    <t>9105733946</t>
  </si>
  <si>
    <t>WM+ VPC Đại Đồng, Vĩnh Tường</t>
  </si>
  <si>
    <t>6258</t>
  </si>
  <si>
    <t>9105733936</t>
  </si>
  <si>
    <t>WM+ HNI 47/187 Hồng Mai</t>
  </si>
  <si>
    <t>2322</t>
  </si>
  <si>
    <t>9105733941</t>
  </si>
  <si>
    <t>WM+ QTI 87 Hùng Vương, Hải Lăng</t>
  </si>
  <si>
    <t>6902</t>
  </si>
  <si>
    <t>9105733913</t>
  </si>
  <si>
    <t>9105733937</t>
  </si>
  <si>
    <t>WM HNI Thái Thịnh</t>
  </si>
  <si>
    <t>1660</t>
  </si>
  <si>
    <t>9105733901</t>
  </si>
  <si>
    <t>WM+ HTH Tân Dinh, Cẩm Xuyên</t>
  </si>
  <si>
    <t>6996</t>
  </si>
  <si>
    <t>9105733868</t>
  </si>
  <si>
    <t>WM+ HNI 40 Thông Phong</t>
  </si>
  <si>
    <t>2296</t>
  </si>
  <si>
    <t>9105733838</t>
  </si>
  <si>
    <t>WM+ HNI 27/165 Xuân Thủy</t>
  </si>
  <si>
    <t>2812</t>
  </si>
  <si>
    <t>9105733763</t>
  </si>
  <si>
    <t>WM+ HNI 15 Trần Khánh Dư</t>
  </si>
  <si>
    <t>3227</t>
  </si>
  <si>
    <t>9105733712</t>
  </si>
  <si>
    <t>9105733737</t>
  </si>
  <si>
    <t>WM+ BNH 169 Ngọc Hân Công Chúa</t>
  </si>
  <si>
    <t>3969</t>
  </si>
  <si>
    <t>9105733721</t>
  </si>
  <si>
    <t>WM+ HNI 23 Vạn Phúc</t>
  </si>
  <si>
    <t>2343</t>
  </si>
  <si>
    <t>9105733691</t>
  </si>
  <si>
    <t>WM+ HNI La Đồng, Mỹ Đức</t>
  </si>
  <si>
    <t>Thôn La Đồng, Xã Hợp Tiến, Huyện Mỹ Đức TP. Hà Nội Việt Nam</t>
  </si>
  <si>
    <t>6929</t>
  </si>
  <si>
    <t>9105733612</t>
  </si>
  <si>
    <t>WM+ DNG 45 Trần Quang Khải</t>
  </si>
  <si>
    <t>2AJQ</t>
  </si>
  <si>
    <t>9105733599</t>
  </si>
  <si>
    <t>WM+ NAN 101A-202A CC Trường Thi</t>
  </si>
  <si>
    <t>4631</t>
  </si>
  <si>
    <t>9105733548</t>
  </si>
  <si>
    <t>WM VC+ THA Tĩnh Gia</t>
  </si>
  <si>
    <t>1598</t>
  </si>
  <si>
    <t>9105732824</t>
  </si>
  <si>
    <t>WM+ BDG Lô J56 Đường NE8</t>
  </si>
  <si>
    <t>2AE1</t>
  </si>
  <si>
    <t>9105733481</t>
  </si>
  <si>
    <t>WM+ PYN Phú Long, Tuy An</t>
  </si>
  <si>
    <t>2AN9</t>
  </si>
  <si>
    <t>9105733426</t>
  </si>
  <si>
    <t>VM+ YBI 486 Đinh Tiên Hoàng</t>
  </si>
  <si>
    <t>6041</t>
  </si>
  <si>
    <t>9105733375</t>
  </si>
  <si>
    <t>WM+ THA Trung Sơn, Thanh Sơn</t>
  </si>
  <si>
    <t>2AAH</t>
  </si>
  <si>
    <t>9105733397</t>
  </si>
  <si>
    <t>WM+ BDH TĐ 80, TBĐ 35 Thôn An Lương</t>
  </si>
  <si>
    <t>2ABE</t>
  </si>
  <si>
    <t>9105733326</t>
  </si>
  <si>
    <t>WM VCP HBH Hòa Bình</t>
  </si>
  <si>
    <t>1648</t>
  </si>
  <si>
    <t>9105733322</t>
  </si>
  <si>
    <t>WM+ VTU 180-182 Võ Thị Sáu</t>
  </si>
  <si>
    <t>6731</t>
  </si>
  <si>
    <t>9105733351</t>
  </si>
  <si>
    <t>WM+ BTE 261K Đường Số 1</t>
  </si>
  <si>
    <t>5118</t>
  </si>
  <si>
    <t>9105733285</t>
  </si>
  <si>
    <t>WM+ BNH Nguyễn Cao, Võ Cường</t>
  </si>
  <si>
    <t>6604</t>
  </si>
  <si>
    <t>9105733195</t>
  </si>
  <si>
    <t>WM+ VTU 168 Nguyễn Văn Cừ</t>
  </si>
  <si>
    <t>6889</t>
  </si>
  <si>
    <t>9105733115</t>
  </si>
  <si>
    <t>WM+ NTN 111 Lê Lợi</t>
  </si>
  <si>
    <t>5299</t>
  </si>
  <si>
    <t>9105733107</t>
  </si>
  <si>
    <t>WM+ HNI Tổ 1, TT Quang Minh</t>
  </si>
  <si>
    <t>4360</t>
  </si>
  <si>
    <t>9105733097</t>
  </si>
  <si>
    <t>WM+ TNN 162 Lưu Nhân Chú</t>
  </si>
  <si>
    <t>6941</t>
  </si>
  <si>
    <t>9105733056</t>
  </si>
  <si>
    <t>9105733002</t>
  </si>
  <si>
    <t>WIN HCM 173/23/100 Khuông Việt</t>
  </si>
  <si>
    <t>6437</t>
  </si>
  <si>
    <t>9105732939</t>
  </si>
  <si>
    <t>WM+ THA 623 Triệu Quốc Đạt</t>
  </si>
  <si>
    <t>2AVG</t>
  </si>
  <si>
    <t>9105732954</t>
  </si>
  <si>
    <t>WIN HCM 47-49-51 Trần Văn Ơn</t>
  </si>
  <si>
    <t>3502</t>
  </si>
  <si>
    <t>9105732898</t>
  </si>
  <si>
    <t>WM+ HNI Chợ Kim, Tổ 49 TT Đông Anh</t>
  </si>
  <si>
    <t>4484</t>
  </si>
  <si>
    <t>9105732806</t>
  </si>
  <si>
    <t>WM+ HPG 101 Ngô Quyền</t>
  </si>
  <si>
    <t>2AH2</t>
  </si>
  <si>
    <t>9105732837</t>
  </si>
  <si>
    <t>WM+ TQG 102 Phan Thiết</t>
  </si>
  <si>
    <t>4596</t>
  </si>
  <si>
    <t>9105732754</t>
  </si>
  <si>
    <t>WM+ CTO 1B Trần Quang Khải</t>
  </si>
  <si>
    <t>3035</t>
  </si>
  <si>
    <t>9105732768</t>
  </si>
  <si>
    <t>WM+ VTU 928 Phạm Hùng</t>
  </si>
  <si>
    <t>6134</t>
  </si>
  <si>
    <t>9105732738</t>
  </si>
  <si>
    <t>WM+ NBH 73 Ngô Thì Nhậm</t>
  </si>
  <si>
    <t>4830</t>
  </si>
  <si>
    <t>9105732625</t>
  </si>
  <si>
    <t>WM+ QNI 288 Nguyễn Nghiêm</t>
  </si>
  <si>
    <t>2AGE</t>
  </si>
  <si>
    <t>9105732576</t>
  </si>
  <si>
    <t>WM+ NAN 25 Nguyễn Trung Ngạn</t>
  </si>
  <si>
    <t>5192</t>
  </si>
  <si>
    <t>9105732613</t>
  </si>
  <si>
    <t>WM+ HNI 41 Long Biên 1</t>
  </si>
  <si>
    <t>6074</t>
  </si>
  <si>
    <t>9105732600</t>
  </si>
  <si>
    <t>WM+ NAN CT1B Quang Trung</t>
  </si>
  <si>
    <t>6110</t>
  </si>
  <si>
    <t>9105732590</t>
  </si>
  <si>
    <t>WM+ CTO 563C Trần Quang Diệu</t>
  </si>
  <si>
    <t>2ARR</t>
  </si>
  <si>
    <t>9105732513</t>
  </si>
  <si>
    <t>WM+ HCM A1.03, CC Paris Hoàng Kim</t>
  </si>
  <si>
    <t>2ABF</t>
  </si>
  <si>
    <t>9105732502</t>
  </si>
  <si>
    <t>WM+ VTU 171 Nguyễn Tất Thành</t>
  </si>
  <si>
    <t>6404</t>
  </si>
  <si>
    <t>9105732529</t>
  </si>
  <si>
    <t>9105732493</t>
  </si>
  <si>
    <t>WM+ GLI 435 Hùng Vương, Phú Thiện</t>
  </si>
  <si>
    <t>6972</t>
  </si>
  <si>
    <t>9105732454</t>
  </si>
  <si>
    <t>WM+ QBH 01 Lý Thường Kiệt</t>
  </si>
  <si>
    <t>6632</t>
  </si>
  <si>
    <t>9105732469</t>
  </si>
  <si>
    <t>WM+ QNH 239 Tổ 24 Quang Trung</t>
  </si>
  <si>
    <t>3326</t>
  </si>
  <si>
    <t>9105732433</t>
  </si>
  <si>
    <t>WM+ HNI 237 Định Công</t>
  </si>
  <si>
    <t>Số 237 Định Công, P. Định Công, Q. Hoàng Mai TP. Hà Nội Việt Nam</t>
  </si>
  <si>
    <t>2AE8</t>
  </si>
  <si>
    <t>9105732449</t>
  </si>
  <si>
    <t>WM+ HYN 2111 Chung cư PH</t>
  </si>
  <si>
    <t>4626</t>
  </si>
  <si>
    <t>9105732399</t>
  </si>
  <si>
    <t>9105732395</t>
  </si>
  <si>
    <t>WM VCP CTO Xuân Khánh</t>
  </si>
  <si>
    <t>1587</t>
  </si>
  <si>
    <t>9105732372</t>
  </si>
  <si>
    <t>WM+ HCM 151 Lý Thánh Tông</t>
  </si>
  <si>
    <t>6089</t>
  </si>
  <si>
    <t>9105732341</t>
  </si>
  <si>
    <t>WM+ HNI Đội 7, Thôn Bầu</t>
  </si>
  <si>
    <t>3754</t>
  </si>
  <si>
    <t>9105732349</t>
  </si>
  <si>
    <t>WM+ HCM CC Bộ Công An, B01.05</t>
  </si>
  <si>
    <t>6135</t>
  </si>
  <si>
    <t>9105732324</t>
  </si>
  <si>
    <t>WM+ DNG 111 Phan Văn Đáng</t>
  </si>
  <si>
    <t>2AJL</t>
  </si>
  <si>
    <t>9105732360</t>
  </si>
  <si>
    <t>WM+ HNI 19T1 Kiến Hưng</t>
  </si>
  <si>
    <t>6147</t>
  </si>
  <si>
    <t>9105732287</t>
  </si>
  <si>
    <t>WM+ DNG 249 - 251 Phạm Hùng</t>
  </si>
  <si>
    <t>5563</t>
  </si>
  <si>
    <t>9105732235</t>
  </si>
  <si>
    <t>WM+ TQG Lập Thành, Mỹ Bằng</t>
  </si>
  <si>
    <t>2ASR</t>
  </si>
  <si>
    <t>9105732175</t>
  </si>
  <si>
    <t>WM+ VTU 41 Hai Bà Trưng</t>
  </si>
  <si>
    <t>5833</t>
  </si>
  <si>
    <t>9105732139</t>
  </si>
  <si>
    <t>WM+ HNI Chợ Cầu, Trung Tiến</t>
  </si>
  <si>
    <t>2ATV</t>
  </si>
  <si>
    <t>9105732149</t>
  </si>
  <si>
    <t>WM+ VPC Khu Trung Tâm, Lãng Công</t>
  </si>
  <si>
    <t>2AM8</t>
  </si>
  <si>
    <t>9105732046</t>
  </si>
  <si>
    <t>WM+ BDH 210 Âu Cơ, Quy Nhơn</t>
  </si>
  <si>
    <t>6700</t>
  </si>
  <si>
    <t>9105732094</t>
  </si>
  <si>
    <t>WM+ HNI The Legend, 109 Nguyễn Tuân</t>
  </si>
  <si>
    <t>3851</t>
  </si>
  <si>
    <t>9105732024</t>
  </si>
  <si>
    <t>WM+ HCM B-TM01, CC Harmona</t>
  </si>
  <si>
    <t>6802</t>
  </si>
  <si>
    <t>9105732061</t>
  </si>
  <si>
    <t>WM+ HNI LK 20-22 La Khê</t>
  </si>
  <si>
    <t>3142</t>
  </si>
  <si>
    <t>9105731996</t>
  </si>
  <si>
    <t>WM+ VTU 83 Nguyễn Cư Trinh</t>
  </si>
  <si>
    <t>5384</t>
  </si>
  <si>
    <t>9105731924</t>
  </si>
  <si>
    <t>WM+ HNI Tản Lĩnh, Ba Vì</t>
  </si>
  <si>
    <t>5662</t>
  </si>
  <si>
    <t>9105731941</t>
  </si>
  <si>
    <t>WM+ QNH Tổ 100 Khu 8A Cẩm Phú</t>
  </si>
  <si>
    <t>4518</t>
  </si>
  <si>
    <t>9105731843</t>
  </si>
  <si>
    <t>WM+ HNI Ngã tư Sơn Đồng</t>
  </si>
  <si>
    <t>3729</t>
  </si>
  <si>
    <t>9105731821</t>
  </si>
  <si>
    <t>WM+ HCM CC Lexington</t>
  </si>
  <si>
    <t>4239</t>
  </si>
  <si>
    <t>9105731810</t>
  </si>
  <si>
    <t>WM+ HNI Ngã tư Chợ Ngọc Chi</t>
  </si>
  <si>
    <t>5190</t>
  </si>
  <si>
    <t>9105731799</t>
  </si>
  <si>
    <t>WM+ HCM 319 Chiến Lược</t>
  </si>
  <si>
    <t>3828</t>
  </si>
  <si>
    <t>9105731720</t>
  </si>
  <si>
    <t>WM+ HCM 82 Trần Mai Ninh</t>
  </si>
  <si>
    <t>82 Trần Mai Ninh, P. 12, Q. Tân Bình TP. HCM Việt Nam</t>
  </si>
  <si>
    <t>6974</t>
  </si>
  <si>
    <t>9105731747</t>
  </si>
  <si>
    <t>WM+ VTU Đất trống giáo xứ Thánh Pho</t>
  </si>
  <si>
    <t>5494</t>
  </si>
  <si>
    <t>9105731683</t>
  </si>
  <si>
    <t>WM+ HNI 353 Nam Dư</t>
  </si>
  <si>
    <t>2361</t>
  </si>
  <si>
    <t>9105731615</t>
  </si>
  <si>
    <t>WM+ TBH Vũ Quý, Kiến Xương</t>
  </si>
  <si>
    <t>6977</t>
  </si>
  <si>
    <t>9105731633</t>
  </si>
  <si>
    <t>9105731638</t>
  </si>
  <si>
    <t>WM+ YBI 551 Điện Biên</t>
  </si>
  <si>
    <t>2AEU</t>
  </si>
  <si>
    <t>9105731546</t>
  </si>
  <si>
    <t>WM+ VTU Tổ 3, Ấp Mỹ Xuân</t>
  </si>
  <si>
    <t>5391</t>
  </si>
  <si>
    <t>9105731602</t>
  </si>
  <si>
    <t>WM+ HCM 60 Liên khu 10-11</t>
  </si>
  <si>
    <t>6863</t>
  </si>
  <si>
    <t>9105731551</t>
  </si>
  <si>
    <t>WM+ CTO 51D1 Đường 3/2</t>
  </si>
  <si>
    <t>6250</t>
  </si>
  <si>
    <t>9105731578</t>
  </si>
  <si>
    <t>9105731474</t>
  </si>
  <si>
    <t>WM+ HDG Thị Tứ, Quang Phục</t>
  </si>
  <si>
    <t>2AZW</t>
  </si>
  <si>
    <t>9105731503</t>
  </si>
  <si>
    <t>WIN HCM 120-122 Ca Văn Thỉnh</t>
  </si>
  <si>
    <t>6114</t>
  </si>
  <si>
    <t>9105731518</t>
  </si>
  <si>
    <t>WM+ HCM 520 Quốc Lộ 13</t>
  </si>
  <si>
    <t>3974</t>
  </si>
  <si>
    <t>9105731422</t>
  </si>
  <si>
    <t>WIN HCM 271 Bàu Cát</t>
  </si>
  <si>
    <t>4145</t>
  </si>
  <si>
    <t>9105731339</t>
  </si>
  <si>
    <t>WIN HCM Lô C, Him Lam Phú An</t>
  </si>
  <si>
    <t>2AXZ</t>
  </si>
  <si>
    <t>9105731294</t>
  </si>
  <si>
    <t>9105731337</t>
  </si>
  <si>
    <t>WM+ HNI 106 CT2 KĐT Văn Khê</t>
  </si>
  <si>
    <t>4243</t>
  </si>
  <si>
    <t>9105731206</t>
  </si>
  <si>
    <t>WM+ TBH Cao Bạt Nang, Thống Nhất</t>
  </si>
  <si>
    <t>2AZK</t>
  </si>
  <si>
    <t>9105731220</t>
  </si>
  <si>
    <t>WM+ HNI 72 Đường 2 Bãi Thụy</t>
  </si>
  <si>
    <t>Số 72 Đường 2 Bãi Thụy, Xã Đồng Tháp, Huyện Đan Phượng TP. Hà Nội Việt Nam</t>
  </si>
  <si>
    <t>2AUE</t>
  </si>
  <si>
    <t>9105731217</t>
  </si>
  <si>
    <t>WM+ VPC SH4 La Fortuna, Phạm Văn Đồ</t>
  </si>
  <si>
    <t>2AT6</t>
  </si>
  <si>
    <t>9105731118</t>
  </si>
  <si>
    <t>WM+ QNI 70 Nguyễn Thị Minh Khai</t>
  </si>
  <si>
    <t>2AJP</t>
  </si>
  <si>
    <t>9105731062</t>
  </si>
  <si>
    <t>WM+ NTN 95 Trường Chinh</t>
  </si>
  <si>
    <t>5201</t>
  </si>
  <si>
    <t>9105731019</t>
  </si>
  <si>
    <t>WM+ QNI 39 Trương Định</t>
  </si>
  <si>
    <t>4894</t>
  </si>
  <si>
    <t>9105731001</t>
  </si>
  <si>
    <t>WM+ CTO Thửa 12 Yên Hoà</t>
  </si>
  <si>
    <t>3902</t>
  </si>
  <si>
    <t>9105730865</t>
  </si>
  <si>
    <t>WM+ DNG 51 Nguyễn Nhàn</t>
  </si>
  <si>
    <t>4473</t>
  </si>
  <si>
    <t>9105730872</t>
  </si>
  <si>
    <t>WM+ SLA 545 Tiểu Khu 19</t>
  </si>
  <si>
    <t>6092</t>
  </si>
  <si>
    <t>9105730824</t>
  </si>
  <si>
    <t>WM+ HPG 51 Chu Văn An</t>
  </si>
  <si>
    <t>3615</t>
  </si>
  <si>
    <t>9105730823</t>
  </si>
  <si>
    <t>WM+ NTN 9B Nguyễn Văn Cừ</t>
  </si>
  <si>
    <t>5358</t>
  </si>
  <si>
    <t>9105730822</t>
  </si>
  <si>
    <t>9105730817</t>
  </si>
  <si>
    <t>WM+ NTN K1 KĐT mới Đông Bắc</t>
  </si>
  <si>
    <t>2AK8</t>
  </si>
  <si>
    <t>9105730781</t>
  </si>
  <si>
    <t>WM+ BNH Cầu Đào, Gia Bình</t>
  </si>
  <si>
    <t>2AW7</t>
  </si>
  <si>
    <t>9105730694</t>
  </si>
  <si>
    <t>WM+ HPG Xuân Tiến, Tiên Lãng</t>
  </si>
  <si>
    <t>5888</t>
  </si>
  <si>
    <t>9105730586</t>
  </si>
  <si>
    <t>9105730690</t>
  </si>
  <si>
    <t>9105730710</t>
  </si>
  <si>
    <t>WM+ THA Long Vân, Đồng Lợi</t>
  </si>
  <si>
    <t>2B31</t>
  </si>
  <si>
    <t>9105730666</t>
  </si>
  <si>
    <t>9105729204</t>
  </si>
  <si>
    <t>Kiốt số T1-TM3, Tầng 01, Toà T1, Dự án Nhà ở chung cư cao tầng tại ô đất CT2, Thị trấn Trâu Quỳ, Huyện Gia Lâm TP. Hà Nội Việt Nam</t>
  </si>
  <si>
    <t>122 - 124 Ni Sư Huỳnh Liên, P. 10, Q. Tân Bình TP. Hồ Chí Minh Việt Nam</t>
  </si>
  <si>
    <t>Số nhà 297, Cụm 2, Xã Thọ Xuân, Huyện Đan Phượng, TP. Hà Nội Việt Nam</t>
  </si>
  <si>
    <t>Thôn 6, Xã Trung Châu, Huyện Đan Phượng TP. Hà Nội Việt Nam</t>
  </si>
  <si>
    <t>60 Đường số 40, P. Tân Tạo, Q. Bình Tân TP. Hồ Chí Minh Việt Nam</t>
  </si>
  <si>
    <t>Tầng 1, Tòa nhà CC1, Chung cư Hado Parkside, Số 87 Khúc Thừa Dụ, Q. Cầu Giấy TP. Hà Nội Việt Nam</t>
  </si>
  <si>
    <t>Căn L26M.TMDV15A tại Cụm Nhà Chung Cư Lô đất B3-CT03, Dự án Khu đô thị Gia Lâm, Xã Đa Tốn, TP. Hà Nội Việt Nam</t>
  </si>
  <si>
    <t>Thôn Tự Khoát, Xã Ngũ Hiệp, Huyện Thanh Trì Thành phố Hà Nội Việt Nam</t>
  </si>
  <si>
    <t>15B Nguyễn Văn Tiết, KP Bình Hoà, Phường Lái Thiêu, Thành phố Thuận An, T. Bình Dương Việt Nam</t>
  </si>
  <si>
    <t>Số nhà 98, Thôn 11, Xã Phụng Thượng, Huyện Phúc Thọ, TP. Hà Nội Việt Nam</t>
  </si>
  <si>
    <t>Số 51, Đường Quang Trung, Thôn Kim Lũ, Xã Long Thượng, TP. Hà Nội Việt Nam</t>
  </si>
  <si>
    <t>WM HNI Đại La</t>
  </si>
  <si>
    <t>1658</t>
  </si>
  <si>
    <t>9105721788</t>
  </si>
  <si>
    <t>Đường 308, Xóm 11, Thôn Phú Mỹ, Xã Tự Lập, Huyện Mê Linh TP. Hà Nội Việt Nam</t>
  </si>
  <si>
    <t>Số 128, Thôn 7, Xã Ngọc Tảo, Huyện Phúc Thọ TP. Hà Nội Việt Nam</t>
  </si>
  <si>
    <t>17/15A – 15/15B Huỳnh Văn Nghệ, KP2, P.Bửu Long, Thành phố Biên Hòa, T. Đồng Nai Việt Nam</t>
  </si>
  <si>
    <t>120E Xóm Đất, Phường 8, Quận 11, TP. Hồ Chí Minh Việt Nam</t>
  </si>
  <si>
    <t>106 Hồ Hòa, KP. 6, P. Tân Phong, TP. Biên Hòa, T. Đồng Nai Việt Nam</t>
  </si>
  <si>
    <t>155 Trương Định, khu phố 2, Phường Tân Mai, Thành phố Biên Hòa, T. Đồng Nai Việt Nam</t>
  </si>
  <si>
    <t>249 đường Cách Mạng Tháng Tám, KP 1, Phường Hòa Bình, Thành phố Biên Hòa, T. Đồng Nai Việt Nam</t>
  </si>
  <si>
    <t>19/5 đường Cách Mạng Tháng 8, Phường Quang Vinh, Thành phố Biên Hòa, T. Đồng Nai Việt Nam</t>
  </si>
  <si>
    <t>Căn 01S16, Tầng 1, Tòa R1.05, Khu đô thị Vinhomes Ocean Park Thị trấn Trâu Quỳ, Huyện Gia Lâm TP. Hà Nội Việt Nam</t>
  </si>
  <si>
    <t>WM NBH Ninh Bình</t>
  </si>
  <si>
    <t>1537</t>
  </si>
  <si>
    <t>9105716425</t>
  </si>
  <si>
    <t>1443 Nguyễn Duy Trinh, Phường Trường Thạnh, Quận 9, TP. Hồ Chí Minh Việt Nam</t>
  </si>
  <si>
    <t>Số lượng</t>
  </si>
  <si>
    <t>Đơn giá</t>
  </si>
  <si>
    <t>Tên hàng</t>
  </si>
  <si>
    <t>Tên điểm giao</t>
  </si>
  <si>
    <t>Mã điểm giao</t>
  </si>
  <si>
    <t>PO/DO/STO</t>
  </si>
  <si>
    <t>MST</t>
  </si>
  <si>
    <t>Thành tiền</t>
  </si>
  <si>
    <t>Tiền Thuế</t>
  </si>
  <si>
    <t>Tổng thanh toán</t>
  </si>
  <si>
    <t>Tai heo muối gói 200g</t>
  </si>
  <si>
    <t>Giò lụa 250g</t>
  </si>
  <si>
    <t>Chả nướng 300g</t>
  </si>
  <si>
    <t>Mộc nấm hương gói 250g</t>
  </si>
  <si>
    <t>Giò tai lưỡi xào gói 250g</t>
  </si>
  <si>
    <t>Gà muối gói 500g</t>
  </si>
  <si>
    <t>Chân giò heo muối gói 300g</t>
  </si>
  <si>
    <t>Chả cốm 300g</t>
  </si>
  <si>
    <t>Giò sụn gà 250g</t>
  </si>
  <si>
    <t>Số dòng = 1989</t>
  </si>
  <si>
    <t>Huyện Bình Chánh</t>
  </si>
  <si>
    <t>Hồ Chí Minh</t>
  </si>
  <si>
    <t>SG004</t>
  </si>
  <si>
    <t>6%; MIENNAM</t>
  </si>
  <si>
    <t>MP2.001.02-03 Khu Căn hộ FLORA Mizuki, Xã Bình Hưng, Huyện Bình Chánh, HCM</t>
  </si>
  <si>
    <t>WINMART căn hộ Flora, Bình chánh</t>
  </si>
  <si>
    <t>winmart0001</t>
  </si>
  <si>
    <t>Thành phố Thủ Đức</t>
  </si>
  <si>
    <t>0316689192</t>
  </si>
  <si>
    <t>A15 Đường B, Phường Tam Bình, Thành phố Thủ Đức, Thành phố Hồ Chí Minh, Việt Nam</t>
  </si>
  <si>
    <t>CÔNG TY CỔ PHẦN TMDV WIN MART</t>
  </si>
  <si>
    <t>WINMART</t>
  </si>
  <si>
    <t>C6 HÀ NỘI</t>
  </si>
  <si>
    <t>Quận Đống Đa</t>
  </si>
  <si>
    <t>Hà Nội</t>
  </si>
  <si>
    <t>HN003</t>
  </si>
  <si>
    <t>MIENBAC;WIN</t>
  </si>
  <si>
    <t>F209 - F209 FWMP Hào Nam - 40 Hào Nam, Phường ô Chợ Dừa, Quận Đống Đa TP. Hà Nội Việt Nam (92789)</t>
  </si>
  <si>
    <t>CN HÀ NỘI - Wincommerce</t>
  </si>
  <si>
    <t>winF209</t>
  </si>
  <si>
    <t>Huyện Gia Lâm</t>
  </si>
  <si>
    <t>HN008</t>
  </si>
  <si>
    <t>F205 - F205 FWMP HNI Shop R105-01 S16, OCP - Shop R105-01 S16, Vinhome Oceanpark, Trâu Quỳ, Gia Lâm, HN</t>
  </si>
  <si>
    <t>winF205</t>
  </si>
  <si>
    <t>MIENNAM;WIN</t>
  </si>
  <si>
    <t>Số 8 đường số 3, KDC Đại Phúc, x.Bình Hưng, H.Bình Chánh, HCM</t>
  </si>
  <si>
    <t>CN HCM - CÔNG TY CỔ PHẦN DỊCH VỤ THƯƠNG MẠI TỔNG HỢP WINCOMMERCE</t>
  </si>
  <si>
    <t>WINF203</t>
  </si>
  <si>
    <t>Quận Bình Tân</t>
  </si>
  <si>
    <t>73 Phạm Đăng Giảng, P. Bình Hưng Hòa B, Q. Bình Tân TP. Hồ Chí Minh Việt Nam</t>
  </si>
  <si>
    <t>6999 - WM+ HCM 73 Phạm Đăng Giảng</t>
  </si>
  <si>
    <t>WIN6999</t>
  </si>
  <si>
    <t>SG011</t>
  </si>
  <si>
    <t>1F Đường 18, P. Phước Bình, TP. Thủ Đức (Q. 9 cũ) TP. Hồ Chí Minh Việt Nam</t>
  </si>
  <si>
    <t>6997 - WM+ HCM 1F Đường 18</t>
  </si>
  <si>
    <t>WIN6997</t>
  </si>
  <si>
    <t>Quận 12</t>
  </si>
  <si>
    <t>SG005</t>
  </si>
  <si>
    <t>77 Tân Thới Hiệp 14, P. Tân Thới Hiệp, Q. 12 TP. Hồ Chí Minh Việt Nam</t>
  </si>
  <si>
    <t>6993 - WM+ HCM 77 Tân Thới Hiệp 14</t>
  </si>
  <si>
    <t>WIN6993</t>
  </si>
  <si>
    <t>Lô thương mại SH21 thuộc chung cư cao cấp Homyland Riverside, số 14 đường số 1, P. Bình Trưng Đông, TP. Thủ Đức TP. Hồ Chí Minh Việt Nam</t>
  </si>
  <si>
    <t>6992 - WIN HCM SH21, CC Homyland Riverside</t>
  </si>
  <si>
    <t>WIN6992</t>
  </si>
  <si>
    <t>Huyện Sóc Sơn</t>
  </si>
  <si>
    <t>HN004</t>
  </si>
  <si>
    <t>Đường QL3, Thôn Xuân Sơn, Xã Trung Giã, Huyện Sóc Sơn TP. Hà Nội Việt Nam</t>
  </si>
  <si>
    <t>6991 - WM+ HNI Xuân Sơn, Sóc Sơn</t>
  </si>
  <si>
    <t>win6991</t>
  </si>
  <si>
    <t>MIENBAC; WIN</t>
  </si>
  <si>
    <t>6990 WM+ HNI T1 - TM3 Hanhomes Blue Star</t>
  </si>
  <si>
    <t>WIN6990</t>
  </si>
  <si>
    <t>Quận Gò Vấp</t>
  </si>
  <si>
    <t>TMDV-0.02 CC 243 Tân Hòa Đông, P. 14, Q. 6 TP. Hồ Chí Minh Việt Nam</t>
  </si>
  <si>
    <t>6985 - WM+ HCM 0.02 CC 243 Tân Hòa Đông</t>
  </si>
  <si>
    <t>win6985</t>
  </si>
  <si>
    <t>Huyện Hoài Đức</t>
  </si>
  <si>
    <t>48 LK 22 - KĐT Vân Canh, Xã Vân Canh, Huyện Hoài Đức TP. Hà Nội Việt Nam</t>
  </si>
  <si>
    <t>CN HÀ NỘI - wincommerce</t>
  </si>
  <si>
    <t>win6978</t>
  </si>
  <si>
    <t>Quận 8</t>
  </si>
  <si>
    <t>CN HCM - WINCOMMERCE</t>
  </si>
  <si>
    <t>win6974</t>
  </si>
  <si>
    <t>E1 Block E, CC Tecco Town, 4449 Nguyễn Cửu Phú, P. Tân Tạo A, Q. Bình Tân TP. Hồ Chí Minh Việt Nam</t>
  </si>
  <si>
    <t>6970 - WIN HCM E1 Block E CC Tecco Town</t>
  </si>
  <si>
    <t>win6970</t>
  </si>
  <si>
    <t>Huyện Mỹ Đức</t>
  </si>
  <si>
    <t>Số 49C Hàng Bún, P. Nguyễn Trung Trực, Q. Ba Đình TP. Hà Nội Việt Nam</t>
  </si>
  <si>
    <t>6967 - WM+ HNI 49C Hàng Bún, Ba Đình</t>
  </si>
  <si>
    <t>WIN6967</t>
  </si>
  <si>
    <t>Căn hộ Duplex số 05 và số 06, Phường 5, Quận 8, TP. Hồ Chí Minh Việt Nam</t>
  </si>
  <si>
    <t>win6964</t>
  </si>
  <si>
    <t>U01-0.01 Block A10 CC Ehome 3, 103 Hồ Học Lãm, P. An Lạc, Q. Bình Tân TP. Hồ Chí Minh Việt Nam</t>
  </si>
  <si>
    <t>WIN6957</t>
  </si>
  <si>
    <t>Quận 7</t>
  </si>
  <si>
    <t>C0.01, Tầng 1 (Trệt) +2, Lô M8, KP. Phú Mỹ Hưng, CC Midtown, 20/4 Đ.Tân Phú, P. Tân Phú, Q.7 TP. Hồ Chí Minh Việt Nam</t>
  </si>
  <si>
    <t>WIN6951</t>
  </si>
  <si>
    <t>69 Ngô Xuân Quảng, Thị trấn Trâu Quỳ, Huyện Gia Lâm TP. Hà Nội Việt Nam</t>
  </si>
  <si>
    <t>win6939</t>
  </si>
  <si>
    <t>MIENNAM; WIN</t>
  </si>
  <si>
    <t>283F/3 Đường AP06,Tổ 10, KP. 2, P. An Phú, TP. Thuận An T. Bình Dương Việt Nam</t>
  </si>
  <si>
    <t>6938 - WM+ BDG 283/3 Đường An Phú 06</t>
  </si>
  <si>
    <t>WIN6938</t>
  </si>
  <si>
    <t>CN HÀ NỘI - CÔNG TY CỔ PHẦN DỊCH VỤ THƯƠNG MẠI TỔNG HỢP WINCOMMERCE</t>
  </si>
  <si>
    <t>WIN6929</t>
  </si>
  <si>
    <t>Sàn S1, Khu thương mại dịch vụ tầng 1, CT5C, Khu đô thị mới Văn Khê, Phường La Khê, Quận Hà Đông TP. Hà Nội Việt Nam</t>
  </si>
  <si>
    <t>6923 - WM+ HNI CT5C KĐT Văn Khê</t>
  </si>
  <si>
    <t>WIN6923</t>
  </si>
  <si>
    <t>B8/29B Hưng Nhơn, X.Tân Kiên, H.Bình Chánh, HCM</t>
  </si>
  <si>
    <t>CN HCM - wincommerce</t>
  </si>
  <si>
    <t>win6921</t>
  </si>
  <si>
    <t>28A Tây Lân, khu phố 7, P.Bình Trị Đông A, Q.Bình Tân, HCM</t>
  </si>
  <si>
    <t>win6920</t>
  </si>
  <si>
    <t>Quận Bắc Từ Liêm</t>
  </si>
  <si>
    <t>Số 116 Tây Tựu, Phường Tây Tựu, Quận Bắc Từ Liêm, HN</t>
  </si>
  <si>
    <t>win6919</t>
  </si>
  <si>
    <t>Huyện Nhà Bè</t>
  </si>
  <si>
    <t>SG009</t>
  </si>
  <si>
    <t>505 Nguyễn Văn Tạo, Ấp 1, X. Long Thới, H. Nhà Bè TP. Hồ Chí Minh Việt Nam</t>
  </si>
  <si>
    <t>WIN6916</t>
  </si>
  <si>
    <t>220/110 Nguyễn Văn Khối, P. 9, Q. Gò Vấp TP. Hồ Chí Minh Việt Nam</t>
  </si>
  <si>
    <t>win6900</t>
  </si>
  <si>
    <t>Gian hàng B2, Tầng 1 (trệt), Khối B, CC Riverside Apartment, 49C Lê Quang Kim, P.8, Q.8 TP. Hồ Chí Minh Việt Nam</t>
  </si>
  <si>
    <t>6896 - WM+ HCM Gian hàng B2, CC Riverside</t>
  </si>
  <si>
    <t>WIN6896</t>
  </si>
  <si>
    <t>Quận Hoàng Mai</t>
  </si>
  <si>
    <t>SH2A, Tầng 1, Tòa nhà HH02 thuộc công trình Nhà ở cao tầng kết hợp DV TM Eco Lakeview, Số 32 Phố Đại Từ, P.Đại Kim, Q.Hoàng Mai, HN</t>
  </si>
  <si>
    <t>win6895</t>
  </si>
  <si>
    <t>Thôn Hạ Sở, Xã Hồng Sơn, Huyện Mỹ Đức, HN</t>
  </si>
  <si>
    <t>win6892</t>
  </si>
  <si>
    <t>Huyện Đan Phượng</t>
  </si>
  <si>
    <t>Số 42 Nguyễn Đăng Phi, Thôn La Thạch, Xã Phương Đình, H. Đan Phượng, HN</t>
  </si>
  <si>
    <t>win6891</t>
  </si>
  <si>
    <t>Thị xã Sơn Tây</t>
  </si>
  <si>
    <t>Thôn Vị Thuỷ, Xã Thanh Mỹ, Thị xã Sơn Tây TP. Hà Nội</t>
  </si>
  <si>
    <t>win6888</t>
  </si>
  <si>
    <t>01.04 Tòa S10.03, Vinhomes Grand Park, 88 Phước Thiện, P. Long Bình, TP. Thủ Đức TP. Hồ Chí Minh Việt Nam</t>
  </si>
  <si>
    <t>WIN6886</t>
  </si>
  <si>
    <t>161 Phố Phú Nhi 2, Phường Phú Thịnh, Thị xã Sơn Tây, HN</t>
  </si>
  <si>
    <t>win6883</t>
  </si>
  <si>
    <t>S06 Tháp CENTRO, Newtatco Kosmo Tây Hồ, P.Xuân Tảo, Q.Bắc Từ Liêm, HN</t>
  </si>
  <si>
    <t>win6882</t>
  </si>
  <si>
    <t>Xóm 6, Xã Phúc Lâm, Huyện Mỹ Đức, HN</t>
  </si>
  <si>
    <t>win6880</t>
  </si>
  <si>
    <t>01.04 Tòa S7.02, Vinhomes Grand Park, 88 Phước Thiện, P. Long Bình, TP. Thủ Đức TP. Hồ Chí Minh Việt Nam</t>
  </si>
  <si>
    <t>WIN6875</t>
  </si>
  <si>
    <t>Quận Ba Đình</t>
  </si>
  <si>
    <t>TM1 – Chung cư C1 Thành Công, Phường Thành Công, Quận Ba Đình, HN</t>
  </si>
  <si>
    <t>win6873</t>
  </si>
  <si>
    <t>Quận Thanh Xuân</t>
  </si>
  <si>
    <t>Tầng 1, Tòa nhà HH2 Bắc Hà, Phố Tố Hữu, Phường Nhân Chính, Quận Thanh Xuân, HN</t>
  </si>
  <si>
    <t>win6872</t>
  </si>
  <si>
    <t>33 Mai Hắc Đế, P.15, Q.8, HCM</t>
  </si>
  <si>
    <t>win6869</t>
  </si>
  <si>
    <t>Huyện Ba Vì</t>
  </si>
  <si>
    <t>Thôn Ngọc Nhị, Xã Cẩm Lĩnh, Huyện Ba Vì, HN</t>
  </si>
  <si>
    <t>win6866</t>
  </si>
  <si>
    <t>60 Liên khu 10-11, P.Bình Trị Đông, Q.Bình Tân, HCM</t>
  </si>
  <si>
    <t>win6863</t>
  </si>
  <si>
    <t>(SAV8.00.06 và SAV8.00.07), CC Sun Avenue, 28 Mai Chí Thọ, P. An Phú, TP. Thủ Đức (Q. 2 cũ) TP. Hồ Chí Minh Việt Nam</t>
  </si>
  <si>
    <t>6860 - WM+ HCM SAV.8-00.06-07, CC Sun Aven</t>
  </si>
  <si>
    <t>WIN6860</t>
  </si>
  <si>
    <t>03.04 CC TopazHome 2, đường 154, P.Tân Phú, Tp.Thủ Đức, HCM</t>
  </si>
  <si>
    <t>win6859</t>
  </si>
  <si>
    <t>Huyện Quốc Oai</t>
  </si>
  <si>
    <t>Đội 6 Quảng Yên, Xã Yên Sơn, Huyện Quốc Oai, HN</t>
  </si>
  <si>
    <t>win6858</t>
  </si>
  <si>
    <t>Huyện Thanh Oai</t>
  </si>
  <si>
    <t>Thôn Thượng, Xã Bích Hòa, Huyện Thanh Oai, HN</t>
  </si>
  <si>
    <t>win6857</t>
  </si>
  <si>
    <t>Xóm 3, Thôn Hội Xá, Xã Hương Sơn, Huyện Mỹ Đức TP. Hà Nội Việt Nam</t>
  </si>
  <si>
    <t>win6856</t>
  </si>
  <si>
    <t>Số 23 ngõ 214 Nguyễn Xiển, phường Hạ Đình, quận Thanh Xuân, thành phố Hà Nội, Việt Nam</t>
  </si>
  <si>
    <t>6852 - WM+ HNI 23 Ngõ 214 Nguyễn Xiển</t>
  </si>
  <si>
    <t>WIN6852</t>
  </si>
  <si>
    <t>Thôn 5, Xã Ba Trại, Huyện Ba Vì, HN</t>
  </si>
  <si>
    <t>win6849</t>
  </si>
  <si>
    <t>Số 7 Ngõ 12 Đường Phú Minh, Phường Minh Khai, Quận Bắc Từ Liêm, HN</t>
  </si>
  <si>
    <t>win6848</t>
  </si>
  <si>
    <t>158 Nguyễn Thái Học, Thị trấn Phùng, Huyện Đan Phượng, HN</t>
  </si>
  <si>
    <t>win6847</t>
  </si>
  <si>
    <t>275 An Dương Vương, khu phố 4, P.An Lạc, Q.Bình Tân, HCM</t>
  </si>
  <si>
    <t>win6846</t>
  </si>
  <si>
    <t>776 - 778 Thống Nhất, P. 15, Q. Gò Vấp TP. Hồ Chí Minh Việt Nam</t>
  </si>
  <si>
    <t>WIN6844</t>
  </si>
  <si>
    <t>Huyện Củ Chi</t>
  </si>
  <si>
    <t>1400 Tỉnh Lộ 7, Ấp Chợ Cũ, X.An Nhơn Tây, H.Củ Chi, HCM</t>
  </si>
  <si>
    <t>win6843</t>
  </si>
  <si>
    <t>108 Lê Hồng Phong, KP. Đông Thành, P. Tân Đông Hiệp, TP. Dĩ An TP. Dĩ An Việt Nam</t>
  </si>
  <si>
    <t>6839 - WM+ BDG 108 Lê Hồng Phong</t>
  </si>
  <si>
    <t>WIN6839</t>
  </si>
  <si>
    <t>174 Dương Đình Hội, P.Phước Long B, TP.Thủ Đức (Q. 9 cũ), HCM</t>
  </si>
  <si>
    <t>win6831</t>
  </si>
  <si>
    <t>Huyện Hóc Môn</t>
  </si>
  <si>
    <t>129/3 Trịnh Thị Miếng, X.Thới Tam Thôn, H.Hóc Môn, HCM</t>
  </si>
  <si>
    <t>win6830</t>
  </si>
  <si>
    <t>A10/27 Ấp 1 Quốc lộ 50, X.Bình Hưng, H.Bình Chánh, HCM</t>
  </si>
  <si>
    <t>win6829</t>
  </si>
  <si>
    <t>Quận Tân Phú</t>
  </si>
  <si>
    <t>121-123-125-127 Nguyễn Quý Anh, P.Tân Sơn Nhì, Q.Tân Phú, HCM</t>
  </si>
  <si>
    <t>CN HCM - Wincommerce</t>
  </si>
  <si>
    <t>win6826</t>
  </si>
  <si>
    <t>8/17 Đông Thạnh 3, X.Đông Thạnh, H.Hóc Môn, HCM</t>
  </si>
  <si>
    <t>win6824</t>
  </si>
  <si>
    <t>Lô G17, Khu nhà ở Bình Chiểu, KP.2, P.Bình Chiểu, TP.Thủ Đức, HCM</t>
  </si>
  <si>
    <t>win6823</t>
  </si>
  <si>
    <t>Số 268A Phố Đội Cấn, Phường Cống Vị, Quận Ba Đình, HN</t>
  </si>
  <si>
    <t>CN HÀ NỘI - WINCOMMERCE</t>
  </si>
  <si>
    <t>win6807</t>
  </si>
  <si>
    <t>22 Đường số 25, P.Linh Đông, TP.Thủ Đức, HCM</t>
  </si>
  <si>
    <t>win6803</t>
  </si>
  <si>
    <t>Quận Tân Bình</t>
  </si>
  <si>
    <t>B-TM01, CC Harmona, 21 Trương Công Định, P.14, Q.Tân Bình, HCM</t>
  </si>
  <si>
    <t>win6802</t>
  </si>
  <si>
    <t>3/22A Đông Thạnh 2-3-1, X.Đông Thạnh, H.Hóc Môn, HCM</t>
  </si>
  <si>
    <t>win6795</t>
  </si>
  <si>
    <t>Thôn Hiền Lương, Xã An Tiến, huyện Mỹ Đức, HN</t>
  </si>
  <si>
    <t>win6794</t>
  </si>
  <si>
    <t>Quận Hà Đông</t>
  </si>
  <si>
    <t>Lô 37-TTTM1, Khu đô thị mới hai bên đường Lê Trọng Tấn, Phường Dương Nội, Quận Hà Đông, HN</t>
  </si>
  <si>
    <t>win6788</t>
  </si>
  <si>
    <t>0.06, CC Carillon 5, 262/3 Lũy Bán Bích, P.Hòa Thạnh, Q.Tân Phú, HCM</t>
  </si>
  <si>
    <t>win6782</t>
  </si>
  <si>
    <t>A0.02, Tầng trệt, Khu A, Cao ốc Hưng Phát, 928 Lê Văn Lương, X.Phước Kiểng, H.Nhà Bè, HCM</t>
  </si>
  <si>
    <t>win6781</t>
  </si>
  <si>
    <t>Số nhà 39 Ngõ 192 Phố Lê Trọng Tấn, Phường Định Công, Quận Thanh Xuân, HN</t>
  </si>
  <si>
    <t>win6777</t>
  </si>
  <si>
    <t>Quận Long Biên</t>
  </si>
  <si>
    <t>TM10,11 Tầng 1+2 Tòa H3, Khu nhà ở xã hội tại Ô đất B8, NXH khu công viên công nghệ phần mềm Hà Nội, Phường Phúc Đồng, Quận Long Biên TP. Hà Nội Việt Nam</t>
  </si>
  <si>
    <t>6776 - WM+ HNI H3 Hope Residences</t>
  </si>
  <si>
    <t>win6776</t>
  </si>
  <si>
    <t>Số 28 Yên Hòa, Tổ 14 Yên Nghĩa, Phường Yên Nghĩa, Q.Hà Đông, HN</t>
  </si>
  <si>
    <t>win6774</t>
  </si>
  <si>
    <t>Huyện Thanh Trì</t>
  </si>
  <si>
    <t>Kiot TMDV – B07 Tecco Diamond, KĐT Tứ Hiệp, Xã Tứ Hiệp, Huyện Thanh Trì, HN</t>
  </si>
  <si>
    <t>win6770</t>
  </si>
  <si>
    <t>332 Lũng Kênh, Xã Đức Giang , Huyện Hoài Đức, HN</t>
  </si>
  <si>
    <t>win6768</t>
  </si>
  <si>
    <t>Số 164 đường 72, Phương Quan, Xã Vân Côn, Huyện Hoài Đức, HN</t>
  </si>
  <si>
    <t>win6760</t>
  </si>
  <si>
    <t>662 Tên Lửa, KP.1, P.Bình Trị Đông B, Q.Bình Tân, HCM</t>
  </si>
  <si>
    <t>win6757</t>
  </si>
  <si>
    <t>01S5A, Khối nhà S6 (S6.1+ S6.2), Khu Vinhomes Symphony, Lô đất G4*-HH16, Phường Phúc Lợi, Quận Long Biên, HN</t>
  </si>
  <si>
    <t>win6754</t>
  </si>
  <si>
    <t>15 Đường số 1, P. Bình Hưng Hòa A, Q. Bình Tân, HCM</t>
  </si>
  <si>
    <t>WIN6744</t>
  </si>
  <si>
    <t>Ô thương mại dịch vụ 4 ( Tầng 1) Thuộc tòa nhà T4 Thăng Long, Huyện Hoài Đức, HN</t>
  </si>
  <si>
    <t>win6743</t>
  </si>
  <si>
    <t>Huyện Mê Linh</t>
  </si>
  <si>
    <t>Chợ Đầu Đê, Xã Tiến Thịnh, Huyện Mê Linh, HN</t>
  </si>
  <si>
    <t>win6739</t>
  </si>
  <si>
    <t>TDP Nguyên Xá 1, Phường Minh Khai, Quận Bắc Từ Liêm, HN</t>
  </si>
  <si>
    <t>win6738</t>
  </si>
  <si>
    <t>9A Thoại Ngọc Hầu, P.Hòa Thạnh, Q.Tân Phú, HCM</t>
  </si>
  <si>
    <t>win6735</t>
  </si>
  <si>
    <t>Quận 6</t>
  </si>
  <si>
    <t>117 – 119 Trần Văn Kiểu, P.10, Q.6, HCM</t>
  </si>
  <si>
    <t>WIN6734</t>
  </si>
  <si>
    <t>408 Đường số 4, KP. 12, P An Bình, TP. Biên Hòa T. Đồng Nai Việt Nam</t>
  </si>
  <si>
    <t>6730 - WM+ DNI 408 Đường số 4</t>
  </si>
  <si>
    <t>WIN6730</t>
  </si>
  <si>
    <t>Số 55 Đường 422 Xã Tân Lập, Huyện Đan Phượng, HN</t>
  </si>
  <si>
    <t>win6728</t>
  </si>
  <si>
    <t>số B3-Lô B-TT1, Khu nhà ở Bộ Tư lệnh Thủ Đô Hà Nội, Phường Yên Nghĩa, Quận Hà Đông, HN</t>
  </si>
  <si>
    <t>win6722</t>
  </si>
  <si>
    <t>Kiot 01,02,25,26, Tầng 1 - Tòa CT1B, trục đường 5 kéo dài, Phường Thượng Thanh, Quận Long Biên, HN</t>
  </si>
  <si>
    <t>win6713</t>
  </si>
  <si>
    <t>SL9 Cư Xá Phú Lâm A, P.12, Q.6, HCM</t>
  </si>
  <si>
    <t>win6711</t>
  </si>
  <si>
    <t>137 Lương Thế Vinh, P.Tân Thới Hòa, Q.Tân Phú, HCM</t>
  </si>
  <si>
    <t>win6710</t>
  </si>
  <si>
    <t>34 Tạ Hiện, P.Thạnh Mỹ Lợi, TP.Thủ Đức</t>
  </si>
  <si>
    <t>WIN6709</t>
  </si>
  <si>
    <t>Shop 01.17, CC S3.05 Khu A, 512 Nguyễn Xiển, P. Long Thạnh Mỹ, TP. Thủ Đức, HCM</t>
  </si>
  <si>
    <t>win6705</t>
  </si>
  <si>
    <t>Quận Bình Thạnh</t>
  </si>
  <si>
    <t>34 Hoàng Hoa Thám, P.7, Q.Bình Thạnh, HCM</t>
  </si>
  <si>
    <t>WIN6702</t>
  </si>
  <si>
    <t>18 Hàng Than, Phường Nguyễn Trung Trực, Quận Ba Đình, HN</t>
  </si>
  <si>
    <t>win6697</t>
  </si>
  <si>
    <t>0.03 Tầng 01, Chung cư CC1, khối HQ4, Khu 2-Khu tái định cư, Bến Lức-Khu chức năng số 17- KĐT mới Na T. Phố, Ấp 3, Xã An Phú Tây, Bình Chánh, HCM</t>
  </si>
  <si>
    <t>win6694</t>
  </si>
  <si>
    <t>6692 - WM+ DNI 106 Hồ Hòa</t>
  </si>
  <si>
    <t>WIN6692</t>
  </si>
  <si>
    <t>LK9-39 Khu Đô Thị mới Văn Phú, Phường Phú La, Quận Hà Đông, HN</t>
  </si>
  <si>
    <t>win6689</t>
  </si>
  <si>
    <t>Số 4 Ngõ 167 Phương Mai, Phường Phương Mai, Quận Đống Đa, HN</t>
  </si>
  <si>
    <t>win6684</t>
  </si>
  <si>
    <t>Huyện Chương Mỹ</t>
  </si>
  <si>
    <t>Thôn Ứng Hòa, Xã Lam Điền, Huyện Chương Mỹ, HN</t>
  </si>
  <si>
    <t>win6683</t>
  </si>
  <si>
    <t>34/5B Trung Mỹ - Tân Xuân, Ấp Mỹ Huề, X.Trung Chánh, H.Hóc Môn, HCM</t>
  </si>
  <si>
    <t>win6682</t>
  </si>
  <si>
    <t>Huyện Thạch Thất</t>
  </si>
  <si>
    <t>Thôn Yên Lạc 1, Xã Cần Kiệm, Huyện Thạch Thất, HN</t>
  </si>
  <si>
    <t>win6677</t>
  </si>
  <si>
    <t>Thôn Yên Thành, Xã Tản Lĩnh, Huyện Ba Vì, HN</t>
  </si>
  <si>
    <t>win6676</t>
  </si>
  <si>
    <t>148 Đường số 9, P. 16, Q.Gò Vấp, HCM</t>
  </si>
  <si>
    <t>WIN6675</t>
  </si>
  <si>
    <t>302 – 304 Nguyễn Thị Kiểu, P.Hiệp Thành, Q.12, HCM</t>
  </si>
  <si>
    <t>win6674</t>
  </si>
  <si>
    <t>Chung cư HQC plaza, Lô CC1, Đường Nguyễn Văn Linh, xã An Phú Tây, Huyện Bình Chánh, HCM</t>
  </si>
  <si>
    <t>win6673</t>
  </si>
  <si>
    <t>Số 150 Phố Kim Anh, Xã Thanh Xuân, Huyện Sóc Sơn, HN</t>
  </si>
  <si>
    <t>WIN6671</t>
  </si>
  <si>
    <t>172/16A-18 An Phú Đông 09, P.An Phú Đông, Q.12, HCM</t>
  </si>
  <si>
    <t>WIN6670</t>
  </si>
  <si>
    <t>Số 94, Thôn Dũng Tiến, Xã Kim Thư, Huyện Thanh Oai, HN</t>
  </si>
  <si>
    <t>win6668</t>
  </si>
  <si>
    <t>Thôn Hòa Bình, Xã Hoàng Văn Thụ, Huyện Chương Mỹ, HN</t>
  </si>
  <si>
    <t>win6664</t>
  </si>
  <si>
    <t>SH B4 tòa CT6B, Khu đô thị mới Dương Nội, Phường Dương Nội, Quận Hà Đông, HN</t>
  </si>
  <si>
    <t>win6663</t>
  </si>
  <si>
    <t>12 – 12A Chiến Lược, P.Bình Trị Đông, Q.Bình Tân, HCM</t>
  </si>
  <si>
    <t>WM+ HCM 12-12A Chiến Lược</t>
  </si>
  <si>
    <t>WIN6662</t>
  </si>
  <si>
    <t>47/8 Nguyễn Hữu Tiến. P.Tây Thạnh, Q.Tân Phú, HCM</t>
  </si>
  <si>
    <t>WIN6658</t>
  </si>
  <si>
    <t>Số 60 Lê Trọng Tấn, Phường Khương Mai, Quận Thanh Xuân, HN</t>
  </si>
  <si>
    <t>WIN6646</t>
  </si>
  <si>
    <t>Quận Hai Bà Trưng</t>
  </si>
  <si>
    <t>114 Ngõ 14 Quỳnh Lôi, Phường Quỳnh Mai, Quận Hai Bà Trưng, HN</t>
  </si>
  <si>
    <t>win6639</t>
  </si>
  <si>
    <t>V3–B01, Khu đô thị mới An Hưng, Phường La Khê, Quận Hà Đông, HN</t>
  </si>
  <si>
    <t>win6634</t>
  </si>
  <si>
    <t>Huyện Đông Anh</t>
  </si>
  <si>
    <t>Thôn Ấp Tó, Xã Uy Nỗ, Huyện Đông Anh, HN</t>
  </si>
  <si>
    <t>WIN6629</t>
  </si>
  <si>
    <t>Quận 10</t>
  </si>
  <si>
    <t>666/72 Đường 3 Tháng 2, P.14, Q.10, HCM</t>
  </si>
  <si>
    <t>win6618</t>
  </si>
  <si>
    <t>B13/29B Ấp 2C X. Vĩnh Lộc B, H. Bình Chánh, HCM</t>
  </si>
  <si>
    <t>WIN6615</t>
  </si>
  <si>
    <t>Huyện ứng Hòa</t>
  </si>
  <si>
    <t>Thôn Bặt Ngõ, Xã Liên Bạt, Huyện Ứng Hòa, HN</t>
  </si>
  <si>
    <t>WIN6614</t>
  </si>
  <si>
    <t>Số 35 Đông Khê, Cụm 3, Xã Đan Phượng, Huyện Đan Phượng, HN</t>
  </si>
  <si>
    <t>win6613</t>
  </si>
  <si>
    <t>Thôn Bờ Thồng, Xã Tuy Lai, Huyện Mỹ Đức, HN</t>
  </si>
  <si>
    <t>win6610</t>
  </si>
  <si>
    <t>01.05 Tòa S6.05, Vinhomes Grand Park, 88 Phước Thiện, P.Long Trường, Q.9, HCM</t>
  </si>
  <si>
    <t>win6606</t>
  </si>
  <si>
    <t>39 Đườg Ấp Chiến Lược, KP4, P. Bình Hưng Hòa A, Q. Bình Tân, HCM</t>
  </si>
  <si>
    <t>WIN6596</t>
  </si>
  <si>
    <t>CC The Mansion khu A, đường số 7, KDC 13E, X. Phong Phú, Bình Chánh, HCM</t>
  </si>
  <si>
    <t>win6591</t>
  </si>
  <si>
    <t>Thôn Nhồi Dưới, Xã Cổ Loa, Huyện Đông Anh, HN</t>
  </si>
  <si>
    <t>WIN6585</t>
  </si>
  <si>
    <t>Thôn Động Phí, Xã Phương Tú, Huyện Ứng Hòa, HN</t>
  </si>
  <si>
    <t>WIN6570</t>
  </si>
  <si>
    <t>Thôn Nội Đồng, Xã Đại Thịnh, Huyện Mê Linh, HN</t>
  </si>
  <si>
    <t>win6569</t>
  </si>
  <si>
    <t>Tầng 1, Khu A Cao Ốc Phú Hoàng Anh, Nguyễn Hữu Thọ, Q.7, HCM</t>
  </si>
  <si>
    <t>WIN6566</t>
  </si>
  <si>
    <t>12/1 đường TL27, Khu phố 3, Phường Thạnh Lộc, Quận 12, HCM</t>
  </si>
  <si>
    <t>WIN6565</t>
  </si>
  <si>
    <t>Căn hộ CC số A0101, Khu căn hộ cao cấp Hoàng Anh, 357 Lê Văn Lương, P.Tân Quy, Q.7, HCM</t>
  </si>
  <si>
    <t>win6558</t>
  </si>
  <si>
    <t>Số nhà 366, Xóm Liên Kết, Thôn Trung, Xã Cao Viên, huyện Thanh Oai, Hà Nội</t>
  </si>
  <si>
    <t>win6548</t>
  </si>
  <si>
    <t>200 Quyết Thắng, Tổ 8, Phường Yên Nghĩa, Quận Hà Đông, HN</t>
  </si>
  <si>
    <t>WIN6546</t>
  </si>
  <si>
    <t>70 Tây Hòa, P. Phước Long A, TP. Thủ Đức, TP. HCM</t>
  </si>
  <si>
    <t>WIN6545</t>
  </si>
  <si>
    <t>1 Đường số 38, P. Hiệp Bình Chánh, TP. Thủ Đức, HCM</t>
  </si>
  <si>
    <t>WIN6544</t>
  </si>
  <si>
    <t>Huyện Phúc Thọ</t>
  </si>
  <si>
    <t>Thôn 5, Xã Vân Phúc, Huyện Phúc Thọ, HN</t>
  </si>
  <si>
    <t>WIN6543</t>
  </si>
  <si>
    <t>Ô 05 tầng 1 tòa nhà B Dự án Cụm công trình nhà ở IA20 khu đô thị Nam Thăng Long, Phường Đông Ngạc, Q.Bắc Từ Liêm, HN</t>
  </si>
  <si>
    <t>WIN6542</t>
  </si>
  <si>
    <t>Thôn Đồng Du, Xã Hợp Đồng, Huyện Chương Mỹ, TP. Hà Nội</t>
  </si>
  <si>
    <t>WIN6528</t>
  </si>
  <si>
    <t>CC Eco Green, Đ. Nguyễn Văn Linh, P.Tân Thuận Tây, Q.7, HCM</t>
  </si>
  <si>
    <t>WIN6518</t>
  </si>
  <si>
    <t>AK5-000.06 TẠI (TẦNG TRỆT), KHU CH FLORA- DA AKARI CITY (CCCT BLOCK D AKARI HOÀNG NAM), P. AN LẠC, QUẬN BÌNH TÂN, TP. HCM</t>
  </si>
  <si>
    <t>WIN6509</t>
  </si>
  <si>
    <t>CH số AK04-000.02, Tháp T4 - Block D, CC Hoàng Nam (Akari City), P. An Lạc, Q. Bình Tân, HCM</t>
  </si>
  <si>
    <t>WIN6508</t>
  </si>
  <si>
    <t>Tầng trệt Block B, khu DC Tầm Nhìn (Vision), 96 Trần Đại Nghĩa, P.Tân Tạo A, Q.Bình Tân, HCM</t>
  </si>
  <si>
    <t>WIN6507</t>
  </si>
  <si>
    <t>973 đường Nguyễn Duy Trinh, Ấp Tân Lập, P.Bình Trưng Đông, TP.Thủ Đức, HCM</t>
  </si>
  <si>
    <t>win6506</t>
  </si>
  <si>
    <t>318 Tỉnh Lộ 2, Ấp 2, Xã Phước Vĩnh An, Huyện Củ Chi, TP. Hồ Chí Minh Việt Nam</t>
  </si>
  <si>
    <t>6505 - WM+ HCM 318 Tỉnh Lộ 2</t>
  </si>
  <si>
    <t>WIN6505</t>
  </si>
  <si>
    <t>Shophouse CT3DV-TM24,25 IEC Residences, Xã Tứ Hiệp, Huyện Thanh Trì, HN</t>
  </si>
  <si>
    <t>win6502</t>
  </si>
  <si>
    <t>63 Phạm Hữu Tâm, TT.Củ Chi, H.Củ Chi, HCM</t>
  </si>
  <si>
    <t>WIN6500</t>
  </si>
  <si>
    <t>Xóm Đồng Thố, Thôn 4, Xã Hồng Kỳ, Huyện Sóc Sơn, HN</t>
  </si>
  <si>
    <t>WIN6489</t>
  </si>
  <si>
    <t>Số 165 Đường Hồng Hà, Xã Hồng Hà, Huyện Đan Phượng, TP. Hà Nội</t>
  </si>
  <si>
    <t>win6486</t>
  </si>
  <si>
    <t>Số 95 Giang Cao, Xã Bát Tràng, Huyện Gia Lâm, HN</t>
  </si>
  <si>
    <t>WIN6485</t>
  </si>
  <si>
    <t>Chợ Cấn Thượng, Xã Cấn Hữu, Huyện Quốc Oai, HN</t>
  </si>
  <si>
    <t>win6482</t>
  </si>
  <si>
    <t>42 Đường Trung Tâm, Xã Thọ An, Huyện Đan Phượng, HN</t>
  </si>
  <si>
    <t>win6481</t>
  </si>
  <si>
    <t>2398 Phạm Thế Hiển, Phường 6, Quận 8, HCM</t>
  </si>
  <si>
    <t>win6478</t>
  </si>
  <si>
    <t>Xóm 4, Thôn Đinh Xuyên, Xã Hòa Nam, Huyện Ứng Hòa, HN</t>
  </si>
  <si>
    <t>WIN6477</t>
  </si>
  <si>
    <t>Thôn Bạch Trữ, Xã Tiến Thắng, Huyện Mê Linh, HN</t>
  </si>
  <si>
    <t>win6476</t>
  </si>
  <si>
    <t>80 Nguyễn Thị Tiệp, ẤP. Tây, X.Tân An Hội, H.Củ Chi, HCM</t>
  </si>
  <si>
    <t>WIN6473</t>
  </si>
  <si>
    <t>P. Bình Hưng Hòa A38 Đ. số 18B, KP. 22, P.Bình Hưng Hòa A, Q.Bình Tân, HCM</t>
  </si>
  <si>
    <t>WIN6469</t>
  </si>
  <si>
    <t>Quận Phú Nhuận</t>
  </si>
  <si>
    <t>330 Nguyễn Thượng Hiền, P. 05, Q. Phú Nhuận, HCM</t>
  </si>
  <si>
    <t>WIN6468</t>
  </si>
  <si>
    <t>Xóm 4 Tình Lam, Xã Đại Thành, Huyện Quốc Oai, HN</t>
  </si>
  <si>
    <t>win6466</t>
  </si>
  <si>
    <t>Cụm 11, Xã Võng Xuyên, H.Phúc Thọ, HN</t>
  </si>
  <si>
    <t>WIN6465</t>
  </si>
  <si>
    <t>Tầng trệt lô E mã E1-09 Tòa nhà Belleza, Phạm Hữu Lầu, P.Phú Mỹ, Q.7, HCM</t>
  </si>
  <si>
    <t>WIN6463</t>
  </si>
  <si>
    <t>Thôn Khê Ngoại 1, Xã Văn Khê, Huyện Mê Linh, HN</t>
  </si>
  <si>
    <t>win6462</t>
  </si>
  <si>
    <t>01.17 tòa S9.01 Vinhomes Grand Park, 88 Đ. Phước Thiện, KP. Phước Thiện, P. Long Bình, TP. Thủ Đức, TP. Hồ Chí Minh Việt Nam</t>
  </si>
  <si>
    <t>WIN6461</t>
  </si>
  <si>
    <t>116 C2 Trung Tự, Đ. Phạm Ngọc Thạch, P.Kim Liên, Q.Đống đa, HN</t>
  </si>
  <si>
    <t>WIN6456</t>
  </si>
  <si>
    <t>136 Phố Hát, Xã Hát Môn, Huyện Phúc Thọ, TP. Hà Nội H. Phúc Thọ, HN</t>
  </si>
  <si>
    <t>WIN6455</t>
  </si>
  <si>
    <t>Villa II-14, Dự án khu nhà ở và trung tâm Thương mại, P. Hà Cầu, Q. Hà Đông, TP. Hà Nội</t>
  </si>
  <si>
    <t>WIN6453</t>
  </si>
  <si>
    <t>Thôn Trung, Xã Thượng Lâm, Huyện Mỹ Đức, HN</t>
  </si>
  <si>
    <t>win6444</t>
  </si>
  <si>
    <t>Thôn 2, Xã Đại Yên, Huyện Chương Mỹ, HN</t>
  </si>
  <si>
    <t>WIN6443</t>
  </si>
  <si>
    <t>Xóm 3, Thôn Yên Nội, Xã Đồng Quang, Huyện Quốc Oai, HN</t>
  </si>
  <si>
    <t>win6441</t>
  </si>
  <si>
    <t>288 Đường Xuân Khanh, Phường Xuân Khanh, Thị xã Sơn Tây, HN</t>
  </si>
  <si>
    <t>win6440</t>
  </si>
  <si>
    <t>173/23/100 đ. Khuông Việt, P. Phú Trung, Q. Tân Phú, HCM</t>
  </si>
  <si>
    <t>WIN6437</t>
  </si>
  <si>
    <t>MIENBAC</t>
  </si>
  <si>
    <t>343 Đường Xã Thanh Cao, Thôn Thanh Thần, Xã Thanh Cao, H. Thanh Oai TP. Hà Nội Việt Nam</t>
  </si>
  <si>
    <t>Win6435</t>
  </si>
  <si>
    <t>Thôn Vệ Sơn Đông, Xã Tân Minh, Huyện Sóc Sơn, HN</t>
  </si>
  <si>
    <t>WIN6430</t>
  </si>
  <si>
    <t>B.007 CC Citisoho, Đường 35-CL, P.Cát Lái, Q.2, HCM</t>
  </si>
  <si>
    <t>WIN6429</t>
  </si>
  <si>
    <t>Thôn 4, Xã Hạ Bằng, Huyện Thạch Thất, HN</t>
  </si>
  <si>
    <t>WIN6424</t>
  </si>
  <si>
    <t>Chợ Tam Hưng, Thôn Song Khê, x.Tam Hưng, h.Thanh Oai, HN</t>
  </si>
  <si>
    <t>win6423</t>
  </si>
  <si>
    <t>tòa nhà Sunrise Riverside tầng 1, tháp I, Ấp  5, X.Phước Kiển, H.Nhà Bè, HCM</t>
  </si>
  <si>
    <t>WIN6422</t>
  </si>
  <si>
    <t>Căn hộ chung cư số B0.01 Khối B, thuộc Khu dân cư Green Valley (Lô Md2-2), P.Tân Phú, Q.7, HCM</t>
  </si>
  <si>
    <t>WIN6421</t>
  </si>
  <si>
    <t>A2 Block A, Chung cư Tecco Town, 4449 Nguyễn Cửu Phú, Bình chánh, HCM</t>
  </si>
  <si>
    <t>WIN6416</t>
  </si>
  <si>
    <t>RS2-SH.13 tại tầng 01+02 thuộc Tháp RS2 thuộc Cao ốc Khu TMDV &amp; CH số 239 -241 và 278 đ. Hòa Bình, P. Hiệp Tân, Q. Tân Phú, HCM</t>
  </si>
  <si>
    <t>WIN6415</t>
  </si>
  <si>
    <t>54C Nguyễn Thị Nỉ, ấp Hội Thạnh, xã Trung An, huyện Củ Chi, HCM</t>
  </si>
  <si>
    <t>WIN6410</t>
  </si>
  <si>
    <t>Số C5/BC68, Đg Tân Liêm, KĐC số 4, X. Phong Phú, H. Bình Chánh, HCM</t>
  </si>
  <si>
    <t>WIN6409</t>
  </si>
  <si>
    <t>E2/6N Đường Thới Hòa, Ấp 5A,  X.Vĩnh Lộc A, H.Bình Chánh, HCM</t>
  </si>
  <si>
    <t>WIN6408</t>
  </si>
  <si>
    <t>Số 40 Thôn Cao Trung, X.Đức Giang, H.Hoài Đức, HN</t>
  </si>
  <si>
    <t>win6405</t>
  </si>
  <si>
    <t>Thôn Đông Viên, X.Hữu Văn, H.Chương Mỹ, HN</t>
  </si>
  <si>
    <t>WIN6403</t>
  </si>
  <si>
    <t>Thôn Yến Vỹ, X.Hương Sơn, H.Mỹ Đức, HN</t>
  </si>
  <si>
    <t>win6402</t>
  </si>
  <si>
    <t>Xóm Chợ, Xã Cổ Loa, Huyện Đông Anh, HN</t>
  </si>
  <si>
    <t>WIN6400</t>
  </si>
  <si>
    <t>BT01-6 , Khu Cổ Ngựa, KĐT Mỗ Lao, P.Mộ Lao, Hà Đông, HN</t>
  </si>
  <si>
    <t>WIN6394</t>
  </si>
  <si>
    <t>31/55 Ung Văn Khiêm, P.25, Q.Bình Thạnh, HCM</t>
  </si>
  <si>
    <t>WIN6389</t>
  </si>
  <si>
    <t>Quận Hoàn Kiếm</t>
  </si>
  <si>
    <t>Số 36C Lý Nam Đế, Phường Cửa Đông, Quận Hoàn Kiếm, HN</t>
  </si>
  <si>
    <t>WIN6387</t>
  </si>
  <si>
    <t>8/1A Khu phố 4, TT.Hóc Môn, H.Hóc Môn, HCM</t>
  </si>
  <si>
    <t>WIN6382</t>
  </si>
  <si>
    <t>Số 29 Đường Thành, Phường Cửa Đông, Quận Hoàn Kiếm, HN</t>
  </si>
  <si>
    <t>WIN6380</t>
  </si>
  <si>
    <t>SHA-110 Tầng 1 Tòa nhà A2, Khu đô thị Nam Thăng Long, Phường Đông Ngạc, Quận Bắc Từ Liêm, HN</t>
  </si>
  <si>
    <t>WIN6379</t>
  </si>
  <si>
    <t>Số 136 Yên Phúc, P. Phúc La, Q. Hà Đông, HN</t>
  </si>
  <si>
    <t>win6376</t>
  </si>
  <si>
    <t>WM+ HCM Căn hộ C00.01, tầng 1 (tầng trệt), Khối C thuộc dự án HOF-HQC Hồ Học Lãm, số 35 Hồ Học Lãm, P.An Lạc, Q.Bình Tân, HCM</t>
  </si>
  <si>
    <t>WIN6373</t>
  </si>
  <si>
    <t>Thôn Chẩn Kỳ, X. Trung Tú, H. Ứng Hòa, HN</t>
  </si>
  <si>
    <t>WIN6368</t>
  </si>
  <si>
    <t>33/23 Gò Cát, P. Phú Hữu, TP. Thủ Đức, TP. HCM TP. Hồ Chí Minh Việt Nam</t>
  </si>
  <si>
    <t>win6359</t>
  </si>
  <si>
    <t>22 - G4 Đường 53, P. Tân Phong, Q. P.Tân Phong, Q.7, HCM</t>
  </si>
  <si>
    <t>WIN6350</t>
  </si>
  <si>
    <t>66 Bình Lợi, P. 13, Q. Bình Thạnh, HCM</t>
  </si>
  <si>
    <t>WIN6343</t>
  </si>
  <si>
    <t>Số 8 đường số 3, KDC Đại Phúc, x.Bình Hưng, h.Bình Chánh, HCM</t>
  </si>
  <si>
    <t>WIN6340</t>
  </si>
  <si>
    <t>Số 41 Đường Văn Tiến Dũng, P.Phúc Diễn, Q.Bắc Từ Liêm, HN</t>
  </si>
  <si>
    <t>win6332</t>
  </si>
  <si>
    <t>613 Phố Mía, Xã Đường Lâm, Thị xã Sơn Tây, HN</t>
  </si>
  <si>
    <t>win6327</t>
  </si>
  <si>
    <t>Số 176 Ngõ 193 Phú Diễn, Phường Phú Diễn, Quận Bắc Từ Liêm, HN</t>
  </si>
  <si>
    <t>WIN6323</t>
  </si>
  <si>
    <t>98 Đồng Hương, Thị trấn Quốc Oai, Huyện Quốc Oai, HN</t>
  </si>
  <si>
    <t>win6322</t>
  </si>
  <si>
    <t>Số 118 Hòa Sơn, Thị Trấn Chúc Sơn, Huyện Chương Mỹ, HN</t>
  </si>
  <si>
    <t>WIN6321</t>
  </si>
  <si>
    <t>60/14 Lâm Văn Bền, KP4, P.Tân Kiểng, Q.7, HCM</t>
  </si>
  <si>
    <t>WIN6319</t>
  </si>
  <si>
    <t>113 - 115 Đặng Thùy Trâm, P.13, Q.Bình Thạnh, HCM</t>
  </si>
  <si>
    <t>WIN6316</t>
  </si>
  <si>
    <t>Thôn Quỳnh Đô, Xã Vĩnh Quỳnh, Huyện Thanh Trì, HN</t>
  </si>
  <si>
    <t>win6315</t>
  </si>
  <si>
    <t>103 Sài Đồng, Phường Sài Đồng, Quận Long Biên, HN</t>
  </si>
  <si>
    <t>WIN6314</t>
  </si>
  <si>
    <t>Thôn Thiết Bình, Xã Vân Hà, H.Đông Anh, HN</t>
  </si>
  <si>
    <t>CHI NHÁNH HÀ NỘI - CÔNG TY CỔ PHẦN DỊCH VỤ THƯƠNG MẠI TỔNG HỢP WINCOMMERCE</t>
  </si>
  <si>
    <t>WIN6312</t>
  </si>
  <si>
    <t>64 Yên Thế, Phường 2, Quận Tân Bình, HCM</t>
  </si>
  <si>
    <t>WIN6305</t>
  </si>
  <si>
    <t>Shophouse 18-19, Tòa nhà White House thuộc Dự án Sunwah Pearl, 90 Nguyễn Hữu Cảnh, P. 22, Q. Bình Thạnh, HCM</t>
  </si>
  <si>
    <t>WIN6295</t>
  </si>
  <si>
    <t>Thôn Tân Phú Mỹ, Xã Vật Lại, Huyện Ba Vì, HN</t>
  </si>
  <si>
    <t>win6293</t>
  </si>
  <si>
    <t>Quận Cầu Giấy</t>
  </si>
  <si>
    <t>Tầng 1, Chân đế chung cư Thăng Long Tower đường Mạc Thái Tổ, Tổ 50, Phường Yên Hòa, Quận Cầu Giấy, HN</t>
  </si>
  <si>
    <t>WIN6289</t>
  </si>
  <si>
    <t>244 Điện Biên Phủ, P.17, Q.Bình Thạnh, HCM</t>
  </si>
  <si>
    <t>WIN6279</t>
  </si>
  <si>
    <t>243 Tỉnh Lộ 15, X.Tân Thạnh Đông, HCM</t>
  </si>
  <si>
    <t>WIN6278</t>
  </si>
  <si>
    <t>64 A Đường số 15, P. Tân Kiểng, HCM</t>
  </si>
  <si>
    <t>WIN6275</t>
  </si>
  <si>
    <t>451 Tân Hòa Đông, KP 8, Phường Bình Trị Đông, Quận Bình Tân, HCM</t>
  </si>
  <si>
    <t>WIN6273</t>
  </si>
  <si>
    <t>151 Nguyễn Duy Trinh, Khu phố 1, P.Bình Trưng Tây, TP.Thủ Đức, HCM</t>
  </si>
  <si>
    <t>win6272</t>
  </si>
  <si>
    <t>C10/21 Đinh Đức Thiện, Ấp 3, X.Bình Chánh, H.Bình Chánh, HCM</t>
  </si>
  <si>
    <t>WIN6267</t>
  </si>
  <si>
    <t>Thôn Xa Mạc, Xã Liên Mạc, Huyện Mê Linh, HN</t>
  </si>
  <si>
    <t>win6262</t>
  </si>
  <si>
    <t>T1-0.02 tại Tầng trệt, Chung cư Calla Garden , KDC Greenlife 13C, Đường Nguyễn Văn Linh, Xã Phong Phú, Huyện Bình Chánh, HCM</t>
  </si>
  <si>
    <t>WIN6259</t>
  </si>
  <si>
    <t>24-26 Tân Cảng, P. 25, Q. Bình Thạnh, HCM</t>
  </si>
  <si>
    <t>WIN6256</t>
  </si>
  <si>
    <t>Quận Nam Từ Liêm</t>
  </si>
  <si>
    <t>Số 128 Nguyễn Đổng Chi, Phường Cầu Diễn, Quận Nam Từ Liêm, HN</t>
  </si>
  <si>
    <t>WIN6255</t>
  </si>
  <si>
    <t>Căn hộ 0.01 và 0.02, Tầng trệt. Khối C, CCCT thuộc DA Natura Poem (CC Imperial Place), số 629 Kinh Dương Vương, P. An Lạc, Q. Bình Tân, HCM</t>
  </si>
  <si>
    <t>WIN6254</t>
  </si>
  <si>
    <t>Số 19 Ngõ 12 Láng Hạ, P.Thành Công, Q.Ba Đình, HN</t>
  </si>
  <si>
    <t>WIN6253</t>
  </si>
  <si>
    <t>Số 68-70, Thôn 1, Xã Quảng Bị, Huyện Chương Mỹ, HN</t>
  </si>
  <si>
    <t>WIN6247</t>
  </si>
  <si>
    <t>06 - 07, Block B3, Chung cư TopazHome 2, đường 154 và 138, P.Tân Phú, Tp.Thủ Đức, HCM</t>
  </si>
  <si>
    <t>win6245</t>
  </si>
  <si>
    <t>Shop 58 - 60 - 62, Block B3 - Chung cư The Park Residence, 12 Nguyễn Hữu Thọ, P.Phước Kiển, H.Nhà Bè, HCM</t>
  </si>
  <si>
    <t>WIN6242</t>
  </si>
  <si>
    <t>Quận 11</t>
  </si>
  <si>
    <t>04 Đường số 2, P.8, Q.11, HCM</t>
  </si>
  <si>
    <t>WIN6239</t>
  </si>
  <si>
    <t>Thôn 2, Tân Hòa,Quốc oai</t>
  </si>
  <si>
    <t>win6236</t>
  </si>
  <si>
    <t>122 Trung Mỹ Tây 13, KP. 7, P.Trung Mỹ Tây, Q.12, HCM</t>
  </si>
  <si>
    <t>WIN6230</t>
  </si>
  <si>
    <t>249-251 đường Huỳnh Thị Hai (đường TCH13 cũ), KP. 9, P.Tân Chánh Hiệp, Q.12, HCM</t>
  </si>
  <si>
    <t>WIN6229</t>
  </si>
  <si>
    <t>98/5A – 5B Ấp Dân Thắng 2, X.Tân Thới Nhì, H.Hóc Môn, HCM</t>
  </si>
  <si>
    <t>WIN6228</t>
  </si>
  <si>
    <t>Thôn 3, Xã Kim Lan, Huyện Gia Lâm, HN</t>
  </si>
  <si>
    <t>WIN6226</t>
  </si>
  <si>
    <t>TDP TOÀN THẮNG XÃ LỆ CHI, GIA LÂM</t>
  </si>
  <si>
    <t>WIN6225</t>
  </si>
  <si>
    <t>Ki ốt 36, Chung cư HH1C Linh Đàm, Đường Nguyễn Phan Chánh, Phường Hoàng Liệt, Quận Hoàng Mai, HN</t>
  </si>
  <si>
    <t>WIN6222</t>
  </si>
  <si>
    <t>Số 271 Vũ Tông Phan, Phường Khương Trung, Quận Thanh Xuân, HN</t>
  </si>
  <si>
    <t>WIN6221</t>
  </si>
  <si>
    <t>36 -38 Công Chúa Ngọc Hân, P. 13 Q. 11, TP. Hồ Chí Minh Việt Nam</t>
  </si>
  <si>
    <t>WIN6220</t>
  </si>
  <si>
    <t>S4-02 Tòa Saphire 4, Tổ hợp Goldmark City, Số 136, Hồ Tùng Mậu, P. Phú Diễn, Q. Bắc Từ Liêm, HN</t>
  </si>
  <si>
    <t>WIN6219</t>
  </si>
  <si>
    <t>Số 57 Đại Đồng, Xã Đại Đồng, Huyện Thạch Thất, HN</t>
  </si>
  <si>
    <t>WIN6217</t>
  </si>
  <si>
    <t>SỐ 1 LÊ PHỤNG HIỂU HOÀN KIẾM HÀ NỘI</t>
  </si>
  <si>
    <t>WIN6212</t>
  </si>
  <si>
    <t>Số 419 Vũ Tông Phan, Phường Khương Đình, Quận Thanh Xuân, HN</t>
  </si>
  <si>
    <t>WIN6204</t>
  </si>
  <si>
    <t>BPC-01.03 &amp; BPC-01.04 - Botanica Premier Hồng Hà, 108-112B-114 Hồng Hà, P. 2, Q. Tân Bình TP. Hồ Chí Minh Việt Nam</t>
  </si>
  <si>
    <t>6203 - WIN HCM BPC-01.03-01.04 Botanica Pr</t>
  </si>
  <si>
    <t>WIN6203</t>
  </si>
  <si>
    <t>108 Tùng Thiện Vương, P.11, Q.8, HCM</t>
  </si>
  <si>
    <t>win6190</t>
  </si>
  <si>
    <t>245B Huỳnh Văn Bánh, P.12. Q.Phú Nhuận, HCM</t>
  </si>
  <si>
    <t>WIN6188</t>
  </si>
  <si>
    <t>Căn hộ C00.02, Chung cư Carina, 1648 đường Võ Văn Kiệt, P.16, Q.8, HCM</t>
  </si>
  <si>
    <t>win6186</t>
  </si>
  <si>
    <t>Xóm Bến, Xã Tốt Động, Huyện Chương Mỹ, HN</t>
  </si>
  <si>
    <t>WIN6184</t>
  </si>
  <si>
    <t>8B7 Ngõ 64 Lưu Hữu Phước, Phường Mỹ Đình 1, Quận Nam Từ Liêm, HN</t>
  </si>
  <si>
    <t>WIN6180</t>
  </si>
  <si>
    <t>Phù Mã, Xã Phù Linh, Huyện Sóc Sơn, HN</t>
  </si>
  <si>
    <t>WIN6174</t>
  </si>
  <si>
    <t>Số 13, Tổ 3 Tân Xuân, TT Xuân Mai, Huyện Chương Mỹ, HN</t>
  </si>
  <si>
    <t>WIN6173</t>
  </si>
  <si>
    <t>Huyện Thuỷ Nguyên</t>
  </si>
  <si>
    <t>Hải Phòng</t>
  </si>
  <si>
    <t>Thôn 6, Xã Kiền Bái, Huyện Thuỷ Nguyên, TP. Hải Phòng Việt Nam</t>
  </si>
  <si>
    <t>WM+ HPG Kiền Bái, Thuỷ Nguyên</t>
  </si>
  <si>
    <t>win6172</t>
  </si>
  <si>
    <t>BT12-VT9 và BT12-VT10 khu đô thị Xa La, P. Phúc La, Q. Hà Đông, HN</t>
  </si>
  <si>
    <t>WIN6171</t>
  </si>
  <si>
    <t>19T4 Kiến Hưng, KĐT Kiến Hưng, Hà Đông</t>
  </si>
  <si>
    <t>WIN6165</t>
  </si>
  <si>
    <t>1646A, đường Võ Văn Kiệt, P.16, Q.8, HCM</t>
  </si>
  <si>
    <t>win6164</t>
  </si>
  <si>
    <t>Xóm 1, Thôn Đông Nhân, xã Đông La, huyện Hoài Đức, HN</t>
  </si>
  <si>
    <t>win6163</t>
  </si>
  <si>
    <t>152 Phạm Đăng Giảng, P.Bình Hưng Hòa, Q.Bình Tân, HCM</t>
  </si>
  <si>
    <t>WIN6159</t>
  </si>
  <si>
    <t>Tầng Trệt (Khu 3), chung Cư B2 Trường Sa, số 1 đường Trần Văn Khê, Phường 17, Quận Bình Thạnh, HCM</t>
  </si>
  <si>
    <t>WIN6158</t>
  </si>
  <si>
    <t>Số 15 Yên Sơn, Thị Trấn Chúc Sơn, Huyện Chương Mỹ, HN</t>
  </si>
  <si>
    <t>WIN6157</t>
  </si>
  <si>
    <t>Số 16, ngõ 80, Chùa Láng, Phường Láng Thượng, Quận Đống Đa, HN</t>
  </si>
  <si>
    <t>WIN6156</t>
  </si>
  <si>
    <t>Thôn Dục Tú, Xã Dục Tú, Huyện Đông Anh, HN</t>
  </si>
  <si>
    <t>WIN6153</t>
  </si>
  <si>
    <t>Ô B, Tầng 1, Tòa 17T4 Khu đô thị Trung Hòa – Nhân Chính, Phường Nhân Chính, Quận Thanh Xuân, HN</t>
  </si>
  <si>
    <t>WIN6152</t>
  </si>
  <si>
    <t>Số 28A, phố Cửa Nam, P. Cửa Nam, Q. Hoàn Kiếm, Hà Nội</t>
  </si>
  <si>
    <t>WIN6148</t>
  </si>
  <si>
    <t>19T1 Kiến Hưng, KĐT Kiến Hưng, Hà Đông</t>
  </si>
  <si>
    <t>WIN6147</t>
  </si>
  <si>
    <t>21 Đường Tỉnh lộ 8, Ấp 1A, X. Tân Thạnh Tây, H. Củ Chi, HCM</t>
  </si>
  <si>
    <t>WIN6144</t>
  </si>
  <si>
    <t>WIN6143</t>
  </si>
  <si>
    <t>12 Cổ Bản, Nhân Sơn, Đồng Mai, Hà Đông</t>
  </si>
  <si>
    <t>win6142</t>
  </si>
  <si>
    <t>18 Hoàng Diệu 2, Phường Linh Chiểu, Thành phố Thủ Đức, TP. Hồ Chí Minh Việt Nam</t>
  </si>
  <si>
    <t>WIN6140</t>
  </si>
  <si>
    <t>157 Đường Đình Thôn, Phường Mỹ Đình 1, Quận Nam Từ Liêm, HN</t>
  </si>
  <si>
    <t>WIN6136</t>
  </si>
  <si>
    <t>Số 01.05, Lô B, căn hộ B.01.05, Chung cư Bộ Công an, Số 83 đường số 3, P.Bình An, TP.Thủ Đức, HCM</t>
  </si>
  <si>
    <t>win6135</t>
  </si>
  <si>
    <t>36/2 – 36/2B đường Lê Thị Hà, KP. 8, TT. Hóc Môn, H. Hóc Môn, HCM</t>
  </si>
  <si>
    <t>WIN6133</t>
  </si>
  <si>
    <t>Thôn Phượng Đồng, xã Phụng Châu, huyện Chương Mỹ, HN</t>
  </si>
  <si>
    <t>WIN6131</t>
  </si>
  <si>
    <t>Thôn Mạch Lũng, Xã Đại Mạch, Huyện Đông Anh, HN</t>
  </si>
  <si>
    <t>WIN6128</t>
  </si>
  <si>
    <t>107 - 109 Độc Lập, P. Tân Thành, Q. Tân Phú, HCM</t>
  </si>
  <si>
    <t>WIN6123</t>
  </si>
  <si>
    <t>D04-L16 khu A khu ĐTM Dương Nội, P. Dương Nội, Q. Hà Đông, HN</t>
  </si>
  <si>
    <t>WIN6119</t>
  </si>
  <si>
    <t>01 SH02 - 02 SH02, Tòa S1.06 (Z34M.1) - Vinhomes Park, P.Tây Mỗ, Q.Nam Từ Liêm, HN</t>
  </si>
  <si>
    <t>WIN6116</t>
  </si>
  <si>
    <t>120-122 Ca Văn Thỉnh, P.11, Q.Tân Bình, HCM</t>
  </si>
  <si>
    <t>WIN6114</t>
  </si>
  <si>
    <t>Xóm Đông, Thôn Phú Mỹ, Xã Ngọc Mỹ, H.Quốc Oai, HN</t>
  </si>
  <si>
    <t>win6108</t>
  </si>
  <si>
    <t>22/2 Nguyễn Bình, Ấp 2, Xã Phú Xuân, Huyện Nhà Bè, HCM</t>
  </si>
  <si>
    <t>WIN6104</t>
  </si>
  <si>
    <t>1/84 Cư xá Lữ Gia, P. 15, Q. 11 (địa chỉ đầu vào 2 Bis Đường 52, Cư Xá Lữ Gia) TP. Hồ Chí Minh Việt Nam</t>
  </si>
  <si>
    <t>WIN6103</t>
  </si>
  <si>
    <t>Lô TM02 tầng 1+2 dự án Khu chung cư cao tầng (Lavita Charm), tại P.Trường Thọ, TP.Thủ Đức, HCM</t>
  </si>
  <si>
    <t>WIN6102</t>
  </si>
  <si>
    <t>Số 8 ngõ 63 Lê Đức Thọ, Phường Mỹ Đình 2, Quận Nam Từ Liêm, HN</t>
  </si>
  <si>
    <t>WIN6101</t>
  </si>
  <si>
    <t>01SH02-02SH02, Tòa S3.03 – DA KĐT mới Tây Mỗ, Đại Mỗ - Vinhomes Park,  P.Tây Mỗ, Q.Nam Từ Liêm, HN</t>
  </si>
  <si>
    <t>WIN6095</t>
  </si>
  <si>
    <t>Thôn Đại Đồng, Xã Đại Mạch, Huyện Đông Anh, HN</t>
  </si>
  <si>
    <t>WIN6094</t>
  </si>
  <si>
    <t>102E Lê Thanh Nghị, Phường Bách Khoa, Quận Hai Bà Trưng, HN</t>
  </si>
  <si>
    <t>WIN6091</t>
  </si>
  <si>
    <t>151 Lý Thánh Tông, Phường Tân Thới Hòa, Quận Tân Phú, HCM</t>
  </si>
  <si>
    <t>WIN6089</t>
  </si>
  <si>
    <t>139 Nguyễn Trọng Tuyển, P.8, Q.Phú Nhuận, HCM</t>
  </si>
  <si>
    <t>WIN6088</t>
  </si>
  <si>
    <t>515 - 517 Hương lộ 2, P.Bình Trị Đông, Q.Bình Tân, HCM</t>
  </si>
  <si>
    <t>WIN6086</t>
  </si>
  <si>
    <t>Số 138, tổ 8 Phường Phú Lãm, Quận Hà Đông, HN</t>
  </si>
  <si>
    <t>WIN6081</t>
  </si>
  <si>
    <t>Thôn Liên Minh, Xã Thụy An, Huyện Ba Vì, HN</t>
  </si>
  <si>
    <t>win6076</t>
  </si>
  <si>
    <t>Số 74 Thôn Yên Vĩnh, Xã Kim Chung, Huyện Hoài Đức, HN</t>
  </si>
  <si>
    <t>win6075</t>
  </si>
  <si>
    <t>41 Long Biên 1, Phường Ngọc Lâm, Quận Long Biên, HN</t>
  </si>
  <si>
    <t>WIN6074</t>
  </si>
  <si>
    <t>Thôn Chợ Mơ, Xã Vạn Thắng, Huyện Ba Vì, HN</t>
  </si>
  <si>
    <t>win6072</t>
  </si>
  <si>
    <t>726 Phạm Thế Hiển, P.4, Q.8, HCM</t>
  </si>
  <si>
    <t>win6070</t>
  </si>
  <si>
    <t>104 Trần Bá Giao, P. 5, Q. Gò Vấp, HCM</t>
  </si>
  <si>
    <t>WIN6068</t>
  </si>
  <si>
    <t>181-183 Lê Cơ, P.An Lạc, Q.Bình Tân, HCM</t>
  </si>
  <si>
    <t>WIN6067</t>
  </si>
  <si>
    <t>59-61 Tân Hải, P.13, Q.Tân Bình, HCM</t>
  </si>
  <si>
    <t>WIN6066</t>
  </si>
  <si>
    <t>Quận 4</t>
  </si>
  <si>
    <t>06, tầng trệt, Tháp A Khu Chung cư cao tầng kết hợp TTTM-Văn phòng, 132 Bến Vân Đồn, P.6, Q.4, HCM</t>
  </si>
  <si>
    <t>WIN6065</t>
  </si>
  <si>
    <t>Số 51, Kim Quan, TL84, huyện Thạch Thất, HN</t>
  </si>
  <si>
    <t>WIN6063</t>
  </si>
  <si>
    <t>54 Lô L, Đường số 7, KDC Phú Mỹ, P.Phú Mỹ, Q.7, (Thửa 930, TBĐ 2) HCM</t>
  </si>
  <si>
    <t>WIN6060</t>
  </si>
  <si>
    <t>Shophouse TB-01.19 The Botanica, Số 104 Phổ Quang, P. 2, Q. Tân Bình, HCM</t>
  </si>
  <si>
    <t>WIN6058</t>
  </si>
  <si>
    <t>Căn 0.01, 0.28, 0.29 - CC H1-04, số 1-3 đường 35 CL, Khu Dân Cư Cát Lái, P. Cát Lái, TP. Thủ Đức, HCM</t>
  </si>
  <si>
    <t>win6057</t>
  </si>
  <si>
    <t>27 Ỷ Lan, Phường Hiệp Tân, Quận Tân Phú, HCM</t>
  </si>
  <si>
    <t>WIN6056</t>
  </si>
  <si>
    <t>Số 8, ngõ 62, phố Thụy Ứng, Thị trấn Phùng, Huyện Đan Phượng, HN</t>
  </si>
  <si>
    <t>win6054</t>
  </si>
  <si>
    <t>Số nhà 188 đường Quảng Oai, Thị trấn Tây Đằng, Huyện Ba Vì, HN</t>
  </si>
  <si>
    <t>win6050</t>
  </si>
  <si>
    <t>602 Lê Quang Định, P.1, Q.Gò Vấp, HCM</t>
  </si>
  <si>
    <t>WIN6047</t>
  </si>
  <si>
    <t>Số 27 phố Phùng Chí Kiên, phường Nghĩa Đô, quận Cầu Giấy, TP. Hà Nội Việt Nam</t>
  </si>
  <si>
    <t>WIN6044</t>
  </si>
  <si>
    <t>232 Lê Văn Thịnh, KP 1, P.Cát Lái, TP.Thủ Đức, HCM</t>
  </si>
  <si>
    <t>win6036</t>
  </si>
  <si>
    <t>0.03 Chung cư cao tầng và TMDV - VP tại 510 Kinh Dương Vương, P.An Lạc A, Q.Bình Tân, HCM</t>
  </si>
  <si>
    <t>WIN6032</t>
  </si>
  <si>
    <t>318 Âu Cơ, Phường 10, Quận Tân Bình, HCM</t>
  </si>
  <si>
    <t>WIN6031</t>
  </si>
  <si>
    <t>D1/1 Nguyễn Thị Tú, Ấp 4, X.Vĩnh Lộc B, H.Bình Chánh, HCM</t>
  </si>
  <si>
    <t>WIN6030</t>
  </si>
  <si>
    <t>340 đường Tân Chánh Hiệp 10, KP.4, P.Tân Chánh Hiệp, Q.12, HCM</t>
  </si>
  <si>
    <t>WIN6027</t>
  </si>
  <si>
    <t>342 Nguyễn Văn Quá, P. Đông HưngThuận, Q.12, HCM</t>
  </si>
  <si>
    <t>WIN6020</t>
  </si>
  <si>
    <t>M7-108 Mipec City View, đường Hoàng Công, Kiến Hưng, Hà Đông, HN</t>
  </si>
  <si>
    <t>WIN6017</t>
  </si>
  <si>
    <t>Thôn Đan Tảo, xã Tân Minh, huyện Sóc Sơn, HN</t>
  </si>
  <si>
    <t>WIN6016</t>
  </si>
  <si>
    <t>Số nhà 34 Phố Mạc Xá, phường Liên Mạc, quận Bắc Từ Liêm, HN</t>
  </si>
  <si>
    <t>win6014</t>
  </si>
  <si>
    <t>1.22-TMDV, Tầng 1, Tháp A, Khu nhà ở Saphire, 454 Võ Chí Công, KP. 2, P.Phú Hữu, TP.Thủ Đức, HCM</t>
  </si>
  <si>
    <t>WIN6009</t>
  </si>
  <si>
    <t>125A Dương Thị Mười, P.Tân Chánh Hiệp, Q.12, HCM</t>
  </si>
  <si>
    <t>WIN6008</t>
  </si>
  <si>
    <t>Tòa S1.06 Khu A– DA Khu Phước Thiện, 512 Nguyễn Xiển, KP. Long Hòa, P. Long Thạnh Mỹ, TP. Thủ Đức TP. Hồ Chí Minh Việt Nam</t>
  </si>
  <si>
    <t>win6001</t>
  </si>
  <si>
    <t>11 Trần Quang Cơ, Phường Phú Thạnh, Quận Tân Phú, HCM</t>
  </si>
  <si>
    <t>win6000</t>
  </si>
  <si>
    <t>392 Thống Nhất, P. 16, Q. Gò Vấp, HCM</t>
  </si>
  <si>
    <t>WIN5998</t>
  </si>
  <si>
    <t>Thôn Thống Nhất, xã trung giã, huyện Sóc sơn, hà nội</t>
  </si>
  <si>
    <t>WIN5993</t>
  </si>
  <si>
    <t>102 Hoàng Ngọc Phách, Phường Láng Hạ, Quận Đống Đa, HN</t>
  </si>
  <si>
    <t>WIN5987</t>
  </si>
  <si>
    <t>Số 31 Đường số 4 KDC Nguyên Sơn, Ấp 3, Xã Bình Hưng, Huyện Bình Chánh, HCM</t>
  </si>
  <si>
    <t>WIN5983</t>
  </si>
  <si>
    <t>42B Nguyễn Văn Khạ, KP. 1, TT. Củ Chi, H. Củ Chi, HCM</t>
  </si>
  <si>
    <t>WIN5980</t>
  </si>
  <si>
    <t>Thôn Thanh Trí, xã Minh Phú, huyện Sóc Sơn, HN</t>
  </si>
  <si>
    <t>win5976</t>
  </si>
  <si>
    <t>74 Nguyễn Chí Thanh, Phường 16, Quận 11, HCM</t>
  </si>
  <si>
    <t>WIN5973</t>
  </si>
  <si>
    <t>B4 Bạch Đằng, P. 2, Q. Tân Bình, HCM</t>
  </si>
  <si>
    <t>WIN5972</t>
  </si>
  <si>
    <t>Số 44 Phúc Diễn, phường Phúc Diễn, quận Bắc Từ Liêm, HN</t>
  </si>
  <si>
    <t>WIN5968</t>
  </si>
  <si>
    <t>69 Phố Hạ Đình, Phường Thanh Xuân Trung, Quận Thanh Xuân, HN</t>
  </si>
  <si>
    <t>WIN5959</t>
  </si>
  <si>
    <t>Thôn Nhông Nương Tụ, Xã Phú Sơn, Huyện Ba Vì, HN</t>
  </si>
  <si>
    <t>win5952</t>
  </si>
  <si>
    <t>Số 41 ngõ 203 Tôn Đức Thắng, Phường Hàng Bột, quận Đống Đa, HN</t>
  </si>
  <si>
    <t>WIN5950</t>
  </si>
  <si>
    <t>Xóm 1A, Thôn Hoành, xã Đồng Tâm, huyện Mỹ Đức, HN</t>
  </si>
  <si>
    <t>win5945</t>
  </si>
  <si>
    <t>Thôn Đông, Xã Tầm Xá, Huyện Đông Anh, HN</t>
  </si>
  <si>
    <t>WIN5936</t>
  </si>
  <si>
    <t>A8-09 Tòa nhà A8 chung cư An Bình City, KĐT Thành phố Giao Lưu, P.Cổ Nhuế 1, Q.Bắc Từ Liêm, HN</t>
  </si>
  <si>
    <t>WIN5929</t>
  </si>
  <si>
    <t>Thôn yên Thường, xã yên thường, Gia Lâm, hà nội</t>
  </si>
  <si>
    <t>WIN5925</t>
  </si>
  <si>
    <t>39 Đường 19, Khu Định Cư số 4, X. Phong Phú, H. Bình Chánh, HCM</t>
  </si>
  <si>
    <t>WIN5920</t>
  </si>
  <si>
    <t>Số 462 Ngô Gia Tự, phường Đức Giang, quận Long Biên, HN</t>
  </si>
  <si>
    <t>WIN5907</t>
  </si>
  <si>
    <t>Số 15, Tổ 4, Thị trấn Đông Anh, Huyện Đông Anh, HN</t>
  </si>
  <si>
    <t>WIN5906</t>
  </si>
  <si>
    <t>SH-02 tầng 001, Block A, Opal Garden, 39 đường 20, KP. 4, P. Hiệp Bình Chánh, TP. Thủ Đức, HCM</t>
  </si>
  <si>
    <t>WIN5904</t>
  </si>
  <si>
    <t>Huyện Phú Xuyên</t>
  </si>
  <si>
    <t>Thôn Giẽ Thượng, Xã Phú Yên, Huyện Phú Xuyên, HN</t>
  </si>
  <si>
    <t>win5896</t>
  </si>
  <si>
    <t>Số 80 Trần Quốc Vượng, phường Dịch Vọng Hậu, quận Cầu Giấy, HN</t>
  </si>
  <si>
    <t>WIN5895</t>
  </si>
  <si>
    <t>Số 14 Ngõ 59 Dương Khuê, Dịch Vọng, Cầu Giấy, TP. Hà Nội</t>
  </si>
  <si>
    <t>WIN5879</t>
  </si>
  <si>
    <t>Thôn Khoang Sau, xã Sơn Đông, th xã Sơn Tây, HN</t>
  </si>
  <si>
    <t>win5878</t>
  </si>
  <si>
    <t>Số 77, Phố Bùi Xương Trạch, Phường Khương Đình, Quận Thanh Xuân, HN</t>
  </si>
  <si>
    <t>WIN5877</t>
  </si>
  <si>
    <t>Số 99 Đường Đại Nghĩa, Thị Trấn Đại Nghĩa, Huyện Mỹ Đức, HN</t>
  </si>
  <si>
    <t>win5874</t>
  </si>
  <si>
    <t>Huyện Thường Tín</t>
  </si>
  <si>
    <t>số 79 quán chè , khoái nội, thắng lợi, thường tín</t>
  </si>
  <si>
    <t>WIN5865</t>
  </si>
  <si>
    <t>SH P2-07, Tòa nhà Park 2 Khu Tái Định Cư Đông Hội, xã Đông Hội, huyện Đông Anh, HN</t>
  </si>
  <si>
    <t>WIN5859</t>
  </si>
  <si>
    <t>Tổ 13 phường Phú Lương, Quận Hà Đông, HN</t>
  </si>
  <si>
    <t>WIN5857</t>
  </si>
  <si>
    <t>92 Lạc Trung, Phường Vĩnh Tuy, Quận Hai Bà Trưng, HN</t>
  </si>
  <si>
    <t>WIN5856</t>
  </si>
  <si>
    <t>Lô 01, Tầng 1 Tòa NO-DV02 CC Rose Town, Km 9 Ngọc Hồi, Phường Hoàng Liệt, quận Hoàng Mai, HN</t>
  </si>
  <si>
    <t>WIN5855</t>
  </si>
  <si>
    <t>A1/27A, Ấp 1, Xã Vĩnh Lộc A, Huyện Bình Chánh, HCM</t>
  </si>
  <si>
    <t>WIN5854</t>
  </si>
  <si>
    <t>48-49 Ấp Hậu Lân, xã Bà Điểm, huyện Hóc Môn, HCM</t>
  </si>
  <si>
    <t>WIN5841</t>
  </si>
  <si>
    <t>43 Quách Văn Tuấn, Phường 12, Quận Tân Bình, HCM</t>
  </si>
  <si>
    <t>WIN5840</t>
  </si>
  <si>
    <t>R2.119, số 28 lô X3 đường Trần Hữu Dực, phường Cầu Diễn, quận Nam Từ Liêm, HN</t>
  </si>
  <si>
    <t>WIN5837</t>
  </si>
  <si>
    <t>Khu Chợ, xã Hiền Ninh, huyện Sóc Sơn, HN</t>
  </si>
  <si>
    <t>WIN5835</t>
  </si>
  <si>
    <t>SH A7, Tòa A, Anland Premium Khu ĐTM Dương Nội, Lê Văn Lương kéo dài, P.La Khê, Q.Hà Đông, HN</t>
  </si>
  <si>
    <t>WIN5832</t>
  </si>
  <si>
    <t>Thôn đường 3, xã Phù Lỗ, Huyện Sóc Sơn, HN</t>
  </si>
  <si>
    <t>WIN5831</t>
  </si>
  <si>
    <t>26 Nhất Chi Mai, Phường 13, Quận Tân Bình, HCM</t>
  </si>
  <si>
    <t>WIN5827</t>
  </si>
  <si>
    <t>Quận 5</t>
  </si>
  <si>
    <t>0.02 Tầng 1 (Tầng trệt), Lô C, Chung cư Phúc Thịnh, 341 Cao Đạt, Phường 1, Quận 5, HCM</t>
  </si>
  <si>
    <t>WIN5824</t>
  </si>
  <si>
    <t>136 Nguyễn Công Hoan, Phường 7, Quận Phú Nhuận, HCM</t>
  </si>
  <si>
    <t>WIN5823</t>
  </si>
  <si>
    <t>Tòa HR1, Eco Green Sài Gòn, Đường Nguyễn Văn Linh, P. Bình Thuận và P. Tân Thuận Tây, Q.7, HCM</t>
  </si>
  <si>
    <t>WIN5822</t>
  </si>
  <si>
    <t>W201S05 Tòa Shop và TMDV Vinhomes West Point, Đường Phạm Hùng, P.Mễ Trì, Q.Nam Từ Liêm, HN</t>
  </si>
  <si>
    <t>WIN5819</t>
  </si>
  <si>
    <t>Thôn Tân Trại, xã Phú Cường, huyện Sóc Sơn, HN</t>
  </si>
  <si>
    <t>WIN5818</t>
  </si>
  <si>
    <t>Thôn Xuân Trung, Xã Thủy Xuân Tiên, Huyện Chương Mỹ, HN</t>
  </si>
  <si>
    <t>win5817</t>
  </si>
  <si>
    <t>Xóm Bùng, Xã Dũng Tiến, Huyện Thường Tín, HN</t>
  </si>
  <si>
    <t>WIN5815</t>
  </si>
  <si>
    <t>Thôn Nội Phật, xã Mai Đình, huyện Sóc Sơn, HN</t>
  </si>
  <si>
    <t>WIN5813</t>
  </si>
  <si>
    <t>số 211 thôn 3 giang cao bát tràng, gia lâm</t>
  </si>
  <si>
    <t>WIN5812</t>
  </si>
  <si>
    <t>174A Trịnh Đình Trọng, Phường Phú Trung, Quận Tân Phú, HCM</t>
  </si>
  <si>
    <t>win5809</t>
  </si>
  <si>
    <t>0.08, Cao ốc CC văn phòng DVTM số 16 (số mới 869) Âu Cơ, P.Tân Sơn Nhì, Q. Tân Phú, HCM</t>
  </si>
  <si>
    <t>win5808</t>
  </si>
  <si>
    <t>Thôn Thắng Trí, xã Minh Trí, huyện Sóc Sơn, HN</t>
  </si>
  <si>
    <t>WIN5807</t>
  </si>
  <si>
    <t>55 Bùi Huy Bích, P.Hoàng Liệt, Q.Hoàng Mai, Hà Nội</t>
  </si>
  <si>
    <t>WIN5805</t>
  </si>
  <si>
    <t>Thôn Đại Nghiệp, Xã Tân Dân, Huyện Phú Xuyên, HN</t>
  </si>
  <si>
    <t>win5804</t>
  </si>
  <si>
    <t>Xóm Tân Minh, Thôn Yên Trường 2, Xã Trường Yên, Huyện Chương Mỹ, HN</t>
  </si>
  <si>
    <t>win5803</t>
  </si>
  <si>
    <t>01SH01-02 SH01, Tòa S2.03 – Z34.1(F1-CH03-1) Vinhomes Smart City, P.Tây Mỗ, Q.Nam Từ Liêm, HN</t>
  </si>
  <si>
    <t>WIN5800</t>
  </si>
  <si>
    <t>5798 - WM+ DNI 249 Cách Mạng Tháng Tám</t>
  </si>
  <si>
    <t>WIN5798</t>
  </si>
  <si>
    <t>244 Phạm Hữu Lầu, KP 2, Phường Phú Mỹ, Quận 7, HCM</t>
  </si>
  <si>
    <t>WIN5794</t>
  </si>
  <si>
    <t>0.08, tầng trệt + lửng, CC cụm III và IV (Saigon Mia), Khu d Khu dc Trung Sơn 6,57ha, Khu 6A-Khu chức năng số 6 - ĐTM Nam TP, Xã Bình Hưng, HCM</t>
  </si>
  <si>
    <t>WIN5793</t>
  </si>
  <si>
    <t>Số 107, tổ 8, Thị trấn Đông Anh, Huyện Đông Anh, HN</t>
  </si>
  <si>
    <t>WIN5792</t>
  </si>
  <si>
    <t>Thôn Cả, Xã Đông Xuân, Huyện Sóc Sơn, HN</t>
  </si>
  <si>
    <t>WIN5788</t>
  </si>
  <si>
    <t>1016/28 (Khu Sky Garden 2-R1-2), Khu phố 3, P.Tân Phong, Q.7, HCM</t>
  </si>
  <si>
    <t>WIN5786</t>
  </si>
  <si>
    <t>28/40 Lê Thị Hồng, Phường 17, Quận Gò Vấp, HCM</t>
  </si>
  <si>
    <t>WIN5785</t>
  </si>
  <si>
    <t>chợ Giường, xóm gốc gạo, thôn Duyên Trường, Duyên thái, Thường Tín</t>
  </si>
  <si>
    <t>WIN5777</t>
  </si>
  <si>
    <t>1.01 Tầng 1, Khu TM-DV CCCT Marina, 42 Lê Trọng Tấn, KP Bình Đường 2, P. An Bình, TP. Dĩ An T. Bình Dương Việt Nam</t>
  </si>
  <si>
    <t>5776 - WM+ BDG 01.01 CC Marina-Phú Đông Pr</t>
  </si>
  <si>
    <t>WIN5776</t>
  </si>
  <si>
    <t>Ô SH1- t1 tòa nhà CT4, ANTHTM, VP v đ.K2, P.Cầu Diễn, Q.Nam Từ Liêm, HN</t>
  </si>
  <si>
    <t>WIN5772</t>
  </si>
  <si>
    <t>DVTM-15, tầng 1 đến tầng 2 thuộc Tò tại Ô đất B11-HH2, Bắc Cổ Nhuế-Chèm P.Đông Ngạc, Q.Bắc Từ Liêm, HN</t>
  </si>
  <si>
    <t>win5768</t>
  </si>
  <si>
    <t>36A Cống Lở, Phường 15 , Quận Tân Bình , HCM</t>
  </si>
  <si>
    <t>WIN5767</t>
  </si>
  <si>
    <t>Thôn Xuân Tảo, xã Xuân Giang, huyện Sóc Sơn, HN</t>
  </si>
  <si>
    <t>WIN5765</t>
  </si>
  <si>
    <t>Shop 8.2, Tầng 1, Khối nhà C, TTTM, Siêu thị dự án ĐTXD KN ở XH Hưng Phát (Green River Apartment) 2225 Phạm Thế Hiển, P.6, Q.8, HCM</t>
  </si>
  <si>
    <t>win5755</t>
  </si>
  <si>
    <t>Thôn Nam Lý, xã Bắc Sơn, huyện Sóc Sơn, HN</t>
  </si>
  <si>
    <t>WIN5752</t>
  </si>
  <si>
    <t>Số 65 Đường Cổ Điển, Thị trấn Văn Điển, Huyện Thanh Trì, HN</t>
  </si>
  <si>
    <t>win5750</t>
  </si>
  <si>
    <t>Sàn TM D1.1, Khối nhà B, Số203 Nguyễn Huy Tưởng P.Thanh Xuân Trung, Q. Thanh Xuân, HN</t>
  </si>
  <si>
    <t>WIN5749</t>
  </si>
  <si>
    <t>70 tân dân, phú xuyên hà nội</t>
  </si>
  <si>
    <t>WIN5746</t>
  </si>
  <si>
    <t>565G Tỉnh Lộ 15, Xã Tân Thạnh Đông, Huyện Củ Chi, HCM</t>
  </si>
  <si>
    <t>WIN5745</t>
  </si>
  <si>
    <t>Số 329 Phố Mới, thôn Vĩnh Phệ, xã Chu Minh, huyện Ba Vì, HN</t>
  </si>
  <si>
    <t>win5741</t>
  </si>
  <si>
    <t>M17, Tầng 1+2 Tòa H1, P.Phúc Đồng, q. Long Biên, HN</t>
  </si>
  <si>
    <t>WIN5740</t>
  </si>
  <si>
    <t>96 Trần Bình, Phường Mai Dịch, Quận Cầu Giấy, Thành phố Hà Nội</t>
  </si>
  <si>
    <t>WIN5727</t>
  </si>
  <si>
    <t>1.02, Tầng 1, Tòa nhà chung cư S3.01, Khu A - Dự án Khu dân cư và công viên Phước Thiện, 512 Nguyễn Xiển, khu phố Long Hòa, p.Long Thạnh, Q9, HCM</t>
  </si>
  <si>
    <t>WIN5725</t>
  </si>
  <si>
    <t>Thôn 6 xã Tam Hiệp, huyện Phúc Thọ Thành phố Hà Nội Việt Nam</t>
  </si>
  <si>
    <t>WIN5722</t>
  </si>
  <si>
    <t>Kiot 25, Tầng 1, Tòa CT2B, P.Thượng Thanh Q.Long Biên, HN</t>
  </si>
  <si>
    <t>WIN5721</t>
  </si>
  <si>
    <t>Số 414 Đường Khương Đình, Phường Hạ Đình, Quận Thanh Xuân, HN</t>
  </si>
  <si>
    <t>WIN5720</t>
  </si>
  <si>
    <t>1.01 Tầng thương mại, Chung cư ký hiệu B2 (9 View Apartment) số 1, Đường 1, KP 4, phường Phước Long B, TP.Thủ Đức, HCM</t>
  </si>
  <si>
    <t>WIN5717</t>
  </si>
  <si>
    <t>Số 25 ngách 173/24 đường Hoàng Hoa Thám, phường Ngọc Hà, Quận Ba Đình, HN</t>
  </si>
  <si>
    <t>WIN5714</t>
  </si>
  <si>
    <t>0.04, Tầng trệt, Block B, Khu chung cư Conic Riverside, Lô Ba, Khu dân cư 13B, ĐTM Nam TP Phường 7, Quận 8, HCM</t>
  </si>
  <si>
    <t>win5712</t>
  </si>
  <si>
    <t>L1 - 07, Tòa nhà FLC COMPLEX, Số 36 đường Phạm Hùng, phường Mỹ Đình 2, quận Nam Từ Liêm, HN</t>
  </si>
  <si>
    <t>WIN5710</t>
  </si>
  <si>
    <t>Số 242 Đường Mỹ Đình, phường Mỹ Đình 2 Q. Nam Từ Liêm, HN</t>
  </si>
  <si>
    <t>WIN5698</t>
  </si>
  <si>
    <t>Thôn Tri Lễ, xã quang trung, Huyện Phú Xuyên, HN</t>
  </si>
  <si>
    <t>win5690</t>
  </si>
  <si>
    <t>Xóm 4, Thôn Đoan Nữ, Xã An Mỹ, Huyện Mỹ Đức, HN</t>
  </si>
  <si>
    <t>win5686</t>
  </si>
  <si>
    <t>Thôn 4, Xã Canh Nậu, Huyện Thạch Thất, HN</t>
  </si>
  <si>
    <t>WIN5685</t>
  </si>
  <si>
    <t>Số 73 phố Vũ Ngọc Phan, Phường Láng Hạ, Quận Đống Đa, HN</t>
  </si>
  <si>
    <t>WIN5681</t>
  </si>
  <si>
    <t>Số 55 ngách 159 ngõ 354 Trường Chinh, P.Khương Thượng, Q.Đống Đa, HN</t>
  </si>
  <si>
    <t>WIN5680</t>
  </si>
  <si>
    <t>Ki ốt 05-06, Ô đất OCT5, Khu đô thị mới Cổ Nhuế - Xuân Đỉnh, phường Cổ Nhuế 2, quận Bắc Từ Liêm, HN</t>
  </si>
  <si>
    <t>WIN5677</t>
  </si>
  <si>
    <t>Căn 01-02 SH12, tầng 1 + tầng 2 tòa nhà S1.01, KĐTM Tây Mỗ Đại Mỗ - Vinhomes Park, Q.Nam Từ Liêm, HN</t>
  </si>
  <si>
    <t>WIN5675</t>
  </si>
  <si>
    <t>Xóm 8, thôn 2 chợ Thạch Đà, Mê Linh, HN</t>
  </si>
  <si>
    <t>win5674</t>
  </si>
  <si>
    <t>Số nhà 15 Xóm chợ Yêm, Xã Đông Xuân, Huyện Sóc Sơn, HN</t>
  </si>
  <si>
    <t>WIN5669</t>
  </si>
  <si>
    <t>thôn trùng quán yên thường gia lâm</t>
  </si>
  <si>
    <t>WIN5667</t>
  </si>
  <si>
    <t>thôn dương đá, xã dương xá , gia lâm</t>
  </si>
  <si>
    <t>WIN5666</t>
  </si>
  <si>
    <t>256 Giang Cao bát tràng</t>
  </si>
  <si>
    <t>WIN5665</t>
  </si>
  <si>
    <t>Quận Tây Hồ</t>
  </si>
  <si>
    <t>Số 117 – 119 Yên Phụ, phường Yên Phụ, quận Tây Hồ, HN</t>
  </si>
  <si>
    <t>WIN5664</t>
  </si>
  <si>
    <t>Thôn Đức Thịnh, xã Tản Lĩnh, huyện Ba Vì, HN</t>
  </si>
  <si>
    <t>win5662</t>
  </si>
  <si>
    <t>số 463 Thị trân văn giang</t>
  </si>
  <si>
    <t>WIN5660</t>
  </si>
  <si>
    <t>92 Tô Vĩnh Diện, Phường Khương Trung, Thanh Xuân, Hà Nội</t>
  </si>
  <si>
    <t>WIN5659</t>
  </si>
  <si>
    <t>1.12 - 1.12B, Tầng 1, Lô B, Khu căn hộ Sài Gòn Gateway, 702 Xa lộ Hà Nội (Quốc lộ 52 cũ), Khu phố 1, P.Hiệp Phú, TP.Thủ Đức, HCM</t>
  </si>
  <si>
    <t>WIN5657</t>
  </si>
  <si>
    <t>132 Trần Phú, Thị trấn Thường Tín, Huyện Thường Tín, HN</t>
  </si>
  <si>
    <t>WIN5654</t>
  </si>
  <si>
    <t>1.11, Tầng 1, Tòa nhà chung cư S2.05, Khu A - Dự án Khu dân cư và công viên Phước Thiện, 512 Nguyễn Xiển, khu phố Long Hòa, Q.9, HCM</t>
  </si>
  <si>
    <t>WIN5652</t>
  </si>
  <si>
    <t>123 đường Bình Minh – Quảng Tiến, huyện Trảng Bom, Tỉnh Đồng Nai Việt Nam</t>
  </si>
  <si>
    <t>5650 - WM+ DNI 123 đường Bình Minh – Quảng Tiến</t>
  </si>
  <si>
    <t>WIN5650</t>
  </si>
  <si>
    <t>24B Lam Sơn, Phường 2, Quận Tân Bình, HCM</t>
  </si>
  <si>
    <t>WIN5647</t>
  </si>
  <si>
    <t>số 8 núi trúc ba đình hà nội</t>
  </si>
  <si>
    <t>WIN5644</t>
  </si>
  <si>
    <t>77 Trần Quốc Vượng, phường Dịch vọng Hậu, Cầu Giấy, Hà Nội</t>
  </si>
  <si>
    <t>WIN5643</t>
  </si>
  <si>
    <t>tầng N01-T8 Khu Ngoại Giao Đoàn, P. Xuân Tảo, Q. Bắc Từ Liêm TP. Hà Nội</t>
  </si>
  <si>
    <t>WIN5640</t>
  </si>
  <si>
    <t>TM 03, Tầng 1, Khối D (Khối thương mại dịch vụ) thuộc Khu chung cư Gia Hòa tọa lạc tại 523A Đỗ Xuân Hợp, KP6, Phước Long B, Q9, HCM</t>
  </si>
  <si>
    <t>WIN5637</t>
  </si>
  <si>
    <t>1S18 tầng 1 tòa S1.09 vinhomes Ocean park đa tốn gia lâm</t>
  </si>
  <si>
    <t>WIN5636</t>
  </si>
  <si>
    <t>1S12 tầng 1 tòa S1.05 vin homes ocean park gia lâm</t>
  </si>
  <si>
    <t>WIN5635</t>
  </si>
  <si>
    <t>Số 167 Phú Diễn, tổ 13, phường Phú Diễn, quận Bắc Từ Liêm, HN</t>
  </si>
  <si>
    <t>win5634</t>
  </si>
  <si>
    <t>Ô 1S05 Tầng 1 Tòa Nhà Số S3, VinHomes Symphony, đường Hoa Phượng, Phường Phúc Lợi Quận Long Biên, HN</t>
  </si>
  <si>
    <t>WIN5629</t>
  </si>
  <si>
    <t>S1,11 Ocean park, tầng 1 tòa nhà S1,11 dự an vinhomes oceanpark đa tốn gia lâm</t>
  </si>
  <si>
    <t>WIN5622</t>
  </si>
  <si>
    <t>1S17, Tầng 1 Tòa nhà số S2.10, Dự án Vinhomes Ocean Park, Xã Đa Tốn, Huyện Gia Lâm, HN</t>
  </si>
  <si>
    <t>WIN5621</t>
  </si>
  <si>
    <t>Số nhà 07-09 đường Cổ Vân, thôn Dục Nội, xã Việt Hùng, huyện Đông Anh, HN</t>
  </si>
  <si>
    <t>WIN5619</t>
  </si>
  <si>
    <t>Tầng 1 dự án Newtatco, 161 Xuân La, Xuân Đỉnh, Bắc Từ Liêm, Hà Nội</t>
  </si>
  <si>
    <t>WIN5618</t>
  </si>
  <si>
    <t>1 S16 tầng 1 tòa s2,01 dự ánvinhomes oceanpark đa tốn gia lâm</t>
  </si>
  <si>
    <t>WIN5617</t>
  </si>
  <si>
    <t>1S02, Tầng 1 Tòa nhà số S2.03, Dự án Vinhomes Ocean Park, Xã Đa Tốn, Huyện Gia Lâm, HN</t>
  </si>
  <si>
    <t>WIN5616</t>
  </si>
  <si>
    <t>Lô đất 14 C, Ô đất 10 C, kdt Nam Trung Yên, HN</t>
  </si>
  <si>
    <t>WIN5615</t>
  </si>
  <si>
    <t>78 ngõ 179 Hoàng Hoa Thám, Ba Đình , Hà Nội</t>
  </si>
  <si>
    <t>WIN5614</t>
  </si>
  <si>
    <t>291 TDP 5 Xuân Phương, Nam Từ Liêm, Hà Nội</t>
  </si>
  <si>
    <t>WIN5613</t>
  </si>
  <si>
    <t>D10+D11 Tầng 1 Khối nhà A, 423 Minh Khai, Phường Vĩnh Tuy, Quận Hai Bà Trưng, HN</t>
  </si>
  <si>
    <t>WIN5612</t>
  </si>
  <si>
    <t>1S5A tầng 1 tòa s2.16 vin homes ocean park gia lâm</t>
  </si>
  <si>
    <t>WIN5609</t>
  </si>
  <si>
    <t>685/32 - 685/30/1 Xô Viết Nghệ Tĩnh, Phường 26, Quận Bình Thạnh, HCM</t>
  </si>
  <si>
    <t>WIN5606</t>
  </si>
  <si>
    <t>1S09 tầng 1 tòa nhà S2.09 dự án vinhomes oceanpark, xã đa tốn gia lâm</t>
  </si>
  <si>
    <t>WIN5605</t>
  </si>
  <si>
    <t>Số 101 Ngõ 52 Lương Thế Vinh, Phường Thanh Xuân Bắc, Quận Thanh Xuân, Hà Nội Việt Nam</t>
  </si>
  <si>
    <t>WIN5604</t>
  </si>
  <si>
    <t>88,90 kim Giang, hoàng Mai</t>
  </si>
  <si>
    <t>WIN5602</t>
  </si>
  <si>
    <t>200 Hoàng Hoa Thám, phường Thụy Khuê , Quận Tây Hồ, HN</t>
  </si>
  <si>
    <t>WIN5595</t>
  </si>
  <si>
    <t>VE-S06, Tầng Trệt Khu Thương Mại Tòa nhà Venice, KDC New City, 17 Mai Chí Thọ, Phường Bình Khánh, Quận 2, HCM</t>
  </si>
  <si>
    <t>WIN5591</t>
  </si>
  <si>
    <t>102 Hoàng Đạo Thành, kim giang, Thanh Xuân, Hà nội</t>
  </si>
  <si>
    <t>WIN5589</t>
  </si>
  <si>
    <t>Lô TM BPA-01.05 Khu Nhà ở cao tầng kết hợp TMDV (Tháp A) 108-112B-114 Hồng Hà, P.2, Quận Tân Bình, HCM</t>
  </si>
  <si>
    <t>WIN5588</t>
  </si>
  <si>
    <t>Thôn 2, Xã Lại Yên, Huyện Hoài Đức, HN</t>
  </si>
  <si>
    <t>win5586</t>
  </si>
  <si>
    <t>Lô DTM01, Tầng 1, Tòa D Viet Duc Complex, ngõ 164 Khuất Duy Tiến, P.Nhân Chính, Q.Thanh Xuân, HN</t>
  </si>
  <si>
    <t>WIN5585</t>
  </si>
  <si>
    <t>số 50 Thúy lĩnh, Hoàng Mai hà nội</t>
  </si>
  <si>
    <t>WIN5584</t>
  </si>
  <si>
    <t>1S5A, Tầng 1 Tòa nhà số P06, Dự án Vinhomes Ocean Park, Thị trấn Trâu Quỳ, Huyện Gia Lâm, HN</t>
  </si>
  <si>
    <t>WIN5582</t>
  </si>
  <si>
    <t>Xóm Mới, thôn Đức Hậu, xã Đức Hòa, huyện Sóc Sơn, Hà Nội</t>
  </si>
  <si>
    <t>WIN5581</t>
  </si>
  <si>
    <t>Dốc Đa TốnThôn Thuận Tốn, Xã Đa Tốn, Huyện Gia Lâm, HN</t>
  </si>
  <si>
    <t>WIN5580</t>
  </si>
  <si>
    <t>43-45 Phan Xích, Xã Tân Hội, Huyện Đan Phương, HN</t>
  </si>
  <si>
    <t>win5579</t>
  </si>
  <si>
    <t>Lô 1-3/E-F, Tòa nhà MD Complex Tower, 68 Nguyễn Cơ Thạch, P. Cầu Diễn, Q. Nam Từ Liêm, Hà Nội.</t>
  </si>
  <si>
    <t>WIN5578</t>
  </si>
  <si>
    <t>TDP 2 Mễ Trì Thượng, phường Mễ Trì, quận Nam Từ Liêm, Hà Nội</t>
  </si>
  <si>
    <t>WIN5577</t>
  </si>
  <si>
    <t>Số 15 Dịch Vọng Hậu, phường Dịch Vọng Hậu, quận Cầu Giấy, HN</t>
  </si>
  <si>
    <t>WIN5576</t>
  </si>
  <si>
    <t>Số 2 Kỳ Vũ, Phường Thượng Cát, Quận Bắc Từ Liêm, TP.Hà Nội</t>
  </si>
  <si>
    <t>WIN5574</t>
  </si>
  <si>
    <t>Số 36 Đình Thôn, Phường Mỹ Đình 1, Quận Nam Từ Liêm, Hà Nội</t>
  </si>
  <si>
    <t>WIN5573</t>
  </si>
  <si>
    <t>thôn Kim Thượng, Xã Kim Lũ, huyện Sóc Sơn, Hà Nội</t>
  </si>
  <si>
    <t>WIN5572</t>
  </si>
  <si>
    <t>125 đường Đông Mỹ, Xã Đông Mỹ, Huyện Thanh Trì, HN</t>
  </si>
  <si>
    <t>WIN5570</t>
  </si>
  <si>
    <t>Khu Thá, xã Xuân Giang, huyện Sóc Sơn, Hà Nội</t>
  </si>
  <si>
    <t>WIN5569</t>
  </si>
  <si>
    <t>265 Bạch Đằng, Phường Chương Dương, Quận Hoàn Kiếm, HN</t>
  </si>
  <si>
    <t>WIN5567</t>
  </si>
  <si>
    <t>C5/20 Phạm Hùng, xã Bình Hưng, Huyện Bình Chánh, HCM</t>
  </si>
  <si>
    <t>win5560</t>
  </si>
  <si>
    <t>50C Xa Lộ Hà Nội, Phường Phước Long A, Quận 9, HCM</t>
  </si>
  <si>
    <t>WIN5559</t>
  </si>
  <si>
    <t>A.0.03A và A.0.05, Tầng G, Tháp A, Chung cư Bảo Minh Ezland, (HAUSNEO), Số 2 Đường 11, Khu phố 2, Thủ Đức</t>
  </si>
  <si>
    <t>WIN5557</t>
  </si>
  <si>
    <t>Lô TM B1-1-26, Tầng 1, Block B1, Chung cư Phú Hưng Phát, (Dream Home Luxury), 89/57 đường 59, Phường 14, Gò Vấp, HCM</t>
  </si>
  <si>
    <t>WIN5556</t>
  </si>
  <si>
    <t>Tầng 1, tòa nhà CT2B, phường Cổ Nhuế 1, quận Bắc Từ Liêm, Hà Nội</t>
  </si>
  <si>
    <t>WIN5555</t>
  </si>
  <si>
    <t>B12A, tầng 1, Tòa B, 423 Minh Khai, Phường Vĩnh Tuy, Quận Hai Bà Trưng, HN</t>
  </si>
  <si>
    <t>WIN5554</t>
  </si>
  <si>
    <t>32 Phan Đình Giót, Phường Phương Liệt, Quận Thanh Xuân, TP Hà Nội</t>
  </si>
  <si>
    <t>WIN5553</t>
  </si>
  <si>
    <t>107/4A Hương Lộ 80B, Phường Hiệp Thành, Quận 12, HCM</t>
  </si>
  <si>
    <t>WIN5552</t>
  </si>
  <si>
    <t>Lô TM 1.02, Tầng 1, CC Newton Residence, 38 Trương Quốc Dung, Phường 8, Quận Phú Nhuận, HCM</t>
  </si>
  <si>
    <t>win5548</t>
  </si>
  <si>
    <t>Lô D.1.10, Tầng 1, Khối tháp D, Khu G, Khu Nhà ở, Phước Kiển (Khu G và Khu E), Ấp 5, Phước Kiển, H. Nhà Bè, HCM</t>
  </si>
  <si>
    <t>WIN5547</t>
  </si>
  <si>
    <t>Xóm 6,Thôn 3 Xã Thạch Thán, Huyện Quốc Oai, TP Hà Nội</t>
  </si>
  <si>
    <t>win5546</t>
  </si>
  <si>
    <t>win5545</t>
  </si>
  <si>
    <t>Nhà tại thửa 614, TBĐ số 09, Khu phố 6, Phường Trung Mỹ Tây, Quận 12, HCM</t>
  </si>
  <si>
    <t>WIN5544</t>
  </si>
  <si>
    <t>Số 324 phố Đồng Dinh,Tổ 13, Phường Thạch Bàn, Quận Long Biên, HN</t>
  </si>
  <si>
    <t>WIN5542</t>
  </si>
  <si>
    <t>124 Thanh Ấm, Thị trấn Vân Đình, Huyện Ứng Hòa, HN</t>
  </si>
  <si>
    <t>WIN5539</t>
  </si>
  <si>
    <t>174 – 176 Hạ Hội, Xã Tân Lập, Huyện Đan Phượng, HN</t>
  </si>
  <si>
    <t>win5535</t>
  </si>
  <si>
    <t>50-52 đường 50A, khu phố 9, Phường Tân Tạo, Quận Bình Tân, HCM</t>
  </si>
  <si>
    <t>WIN5532</t>
  </si>
  <si>
    <t>Số 79 ngõ 94 Thượng Thanh, Tổ 14 Phường Thượng Thanh, Quận Long Biên, HN</t>
  </si>
  <si>
    <t>WIN5524</t>
  </si>
  <si>
    <t>34 Tân Thới Nhất 21, Khu phố 4, Phường Tân Thới Nhất, Quận 12, HCM</t>
  </si>
  <si>
    <t>WIN5521</t>
  </si>
  <si>
    <t>25 đường số 6, Khu phố 2, Phường Hiệp Bình Chánh, Quận Thủ Đức, HCM</t>
  </si>
  <si>
    <t>win5517</t>
  </si>
  <si>
    <t>Đội 7, Thôn Đỗ Xá, Xã Vạn Điểm, Huyện Thường Tín, HN</t>
  </si>
  <si>
    <t>WIN5513</t>
  </si>
  <si>
    <t>Tầng 1, tòa nhà C2 thuộc Dự án Khu nhà ở Xuân Đỉnh, phường Xuân Đỉnh, Quận Bắc Từ Liêm, Hà Nội</t>
  </si>
  <si>
    <t>win5511</t>
  </si>
  <si>
    <t>Thôn 4 Xã Cát Quế, Huyện Hoài Đức, Hà Nội</t>
  </si>
  <si>
    <t>win5509</t>
  </si>
  <si>
    <t>106 Dốc Chợ Thành Công, Phường Thành Công, Quận Ba Đình, Hà Nội</t>
  </si>
  <si>
    <t>WIN5505</t>
  </si>
  <si>
    <t>105 Thành Công, Phường Thành Công, Quận Ba Đình, Hà Nội</t>
  </si>
  <si>
    <t>WIN5504</t>
  </si>
  <si>
    <t>Thôn Thiết Úng, Xã Vân Hà, Huyện Đông Anh, HN</t>
  </si>
  <si>
    <t>WIN5501</t>
  </si>
  <si>
    <t>31A-33A Gò Dầu, Phường Tân Quý, Quận Tân Phú, HCM</t>
  </si>
  <si>
    <t>win5499</t>
  </si>
  <si>
    <t>Kiot 03A+03B+04, Tầng 1 Tòa nhà chung cư CT6,  Xã Tứ Hiệp, Huyện Thanh Trì, HN</t>
  </si>
  <si>
    <t>WIN5495</t>
  </si>
  <si>
    <t>Kiôt tại Tầng 1, Nhà chung cư Lô D (CT4), Khu nhà ở Quân đội, 468 Phan Văn Trị, Phường 7, Gò Vấp, HCM</t>
  </si>
  <si>
    <t>WIN5493</t>
  </si>
  <si>
    <t>Số 94 Phố Kim Bài, Thị trấn Kim Bài, Huyện Thanh Oai, HN</t>
  </si>
  <si>
    <t>win5490</t>
  </si>
  <si>
    <t>Tầng 1, Ô I-HH, Dự án Green Pearl, 378 Minh Khai, Phường Vĩnh Tuy, Quận Hai Bà Trưng, HN</t>
  </si>
  <si>
    <t>WIN5489</t>
  </si>
  <si>
    <t>Thôn Thuận Tiến, Xã Dương Xá, Huyện Gia Lâm, HN</t>
  </si>
  <si>
    <t>WIN5488</t>
  </si>
  <si>
    <t>Số 155 Xóm Đậu, Thôn Vỹ, Xã Cao Viên, Huyện Thanh Oai, HN</t>
  </si>
  <si>
    <t>win5487</t>
  </si>
  <si>
    <t>Thôn An Duyên, Xã Tô Hiệu, Huyện Thường Tín, HN</t>
  </si>
  <si>
    <t>WIN5484</t>
  </si>
  <si>
    <t>Căn số 0.01 – tầng trệt – lô B, Chung cư, Thủ Thiêm Lô P – Số 01 đường số 63, Phường Bình Trưng Đông, Quận 2, TP. Hồ Chí Minh Việt Nam</t>
  </si>
  <si>
    <t>WIN5483</t>
  </si>
  <si>
    <t>702 Lũy Bán Bích, Phường Tân Thành, Quận Tân Phú, HCM</t>
  </si>
  <si>
    <t>win5482</t>
  </si>
  <si>
    <t>290 An Dương Vương, Phường 4, Quận 5, (CC The EverRich Infinity), HCM</t>
  </si>
  <si>
    <t>WIN5479</t>
  </si>
  <si>
    <t>273 Vũ Tông Phan, Phường Khương Trung, Quận Thanh Xuân, Hà Nội</t>
  </si>
  <si>
    <t>WIN5475</t>
  </si>
  <si>
    <t>Tầng 1, tòa nhà CT1B Hateco Apolo, phường Phương Canh, Quận Nam Từ Liêm, Hà Nội</t>
  </si>
  <si>
    <t>WIN5474</t>
  </si>
  <si>
    <t>33 Võng Thị, Phường Bưởi, Quận Tây Hồ, TP Hà Nội</t>
  </si>
  <si>
    <t>WIN5473</t>
  </si>
  <si>
    <t>Số 87 Ngõ 322 Mỹ Đình, phường Mỹ Đình, Nam Từ Liêm, Hà Nội</t>
  </si>
  <si>
    <t>WIN5472</t>
  </si>
  <si>
    <t>Thôn Vài, Xã Hợp Thanh, Huyện Mỹ Đức, HN</t>
  </si>
  <si>
    <t>win5470</t>
  </si>
  <si>
    <t>33-35 Ngõ Quan Thổ 1, Phường Tôn Đức Thức, Quận Đống Đa, HN</t>
  </si>
  <si>
    <t>WIN5468</t>
  </si>
  <si>
    <t>Số 12 ngõ 4D Đặng Văn Ngữ, phường Trung Tự, quận Đống Đa, HN</t>
  </si>
  <si>
    <t>WIN5467</t>
  </si>
  <si>
    <t>Lô A1.2, tầng 1 tòa nhà A, tổ hợp văn phòng, nhà ở cao cấp kết hợp dịch vụ thương mại HBI, 
Số 203 Nguyễn Huy Tưởng, Phương Thanh Xuân Trung, quận Thanh Xuân, HN</t>
  </si>
  <si>
    <t>WIN5465</t>
  </si>
  <si>
    <t>107 đường số 1, cư xá Chu Văn An, Phường 26, Quận Bình Thạnh, HCM</t>
  </si>
  <si>
    <t>WIN5459</t>
  </si>
  <si>
    <t>Đội 2, thôn Xuân Bách, xã Quang Tiến, huyện Sóc Sơn, HN</t>
  </si>
  <si>
    <t>WIN5456</t>
  </si>
  <si>
    <t>26/90 KP13, Phường Hố Nai, Thành phố Biên Hòa, T. Đồng Nai Việt Nam</t>
  </si>
  <si>
    <t>5455 - WM+ DNI 26/90 KP13</t>
  </si>
  <si>
    <t>WIN5455</t>
  </si>
  <si>
    <t>Ngã tư Cổ Đông, Xóm 10, Thôn Đoàn Kết, Xã Cổ Đông, Thị xã Sơn Tây, HN</t>
  </si>
  <si>
    <t>win5454</t>
  </si>
  <si>
    <t>48 Bích Câu, Phường Quốc Tử Giám, Quận Đống Đa, HN</t>
  </si>
  <si>
    <t>WIN5453</t>
  </si>
  <si>
    <t>152 Hoàng Hoa Thám, Phường 12, Quận Tân Bình, HCM</t>
  </si>
  <si>
    <t>WIN5451</t>
  </si>
  <si>
    <t>532 Phạm Văn Chiêu, Phường 16, Quận Gò Vấp, HCM</t>
  </si>
  <si>
    <t>WIN5449</t>
  </si>
  <si>
    <t>35A đường TX 21, khu phố 1, Phường Thạnh Xuân, Quận 12, HCM</t>
  </si>
  <si>
    <t>WIN5447</t>
  </si>
  <si>
    <t>17A, Ngõ 9 Nguyễn Tri Phương , phường Điện Biên, quận Ba Đình, HN</t>
  </si>
  <si>
    <t>WIN5439</t>
  </si>
  <si>
    <t>70 Lê Văn Thịnh, Phường Bình Trưng Tây, Quận 2, TP. Hồ Chí Minh Việt Nam</t>
  </si>
  <si>
    <t>WIN5436</t>
  </si>
  <si>
    <t>Số 18 ngách 1 ngõ 119 Hồ Đắc Di, phường Nam Đồng, quận Đống Đa, Hà Nội</t>
  </si>
  <si>
    <t>WIN5434</t>
  </si>
  <si>
    <t>BT1.SH-A(07), Khu đô thị mới Đặng Xá, Xã Đặng Xá, Huyện Gia Lâm, HN</t>
  </si>
  <si>
    <t>WIN5431</t>
  </si>
  <si>
    <t>Tổ 10, Phường Thạch Bàn, Quận Long Biên, HN</t>
  </si>
  <si>
    <t>WIN5430</t>
  </si>
  <si>
    <t>Xóm Cầu, Thôn Hòa Mỹ, Xã Hồng Minh, Huyện Phú Xuyên, HN</t>
  </si>
  <si>
    <t>win5429</t>
  </si>
  <si>
    <t>CC Golden Mansion, Lô GM-01.08 Tầng 1, Khu phức hợp, Nhà ở và Thương mại Dịch vụ, 119, Phổ Quang, Phường 9, Q.Phú Nhuận, HCM</t>
  </si>
  <si>
    <t>WIN5427</t>
  </si>
  <si>
    <t>Cụm 5, xã Phụng Thượng, Huyện Phúc Thọ, HN</t>
  </si>
  <si>
    <t>WIN5423</t>
  </si>
  <si>
    <t>Thôn Đồng Lư, xã Đồng Quang, huyện Quốc Oai, TP Hà Nội</t>
  </si>
  <si>
    <t>win5422</t>
  </si>
  <si>
    <t>WIN5420</t>
  </si>
  <si>
    <t>Tháp G, 
Khu đô thị Đông Nam đường Trần Duy Hưng, phường Trung Hòa, quận Cầu Giấy, HN</t>
  </si>
  <si>
    <t>WIN5415</t>
  </si>
  <si>
    <t>23 Nguyễn Hữu Cầu, Ấp Vạn Hạnh, Xã Trung Chánh, Huyện Hóc Môn, HCM</t>
  </si>
  <si>
    <t>WIN5414</t>
  </si>
  <si>
    <t>Lô góc tầng 1, Tòa B1, Chung cư Ruby CT3 Phúc Lợi, Quận Long Biên, HN</t>
  </si>
  <si>
    <t>WIN5408</t>
  </si>
  <si>
    <t>Thôn Tằng My, Xã Nam Hồng, Huyện Đông Anh, HN</t>
  </si>
  <si>
    <t>WIN5394</t>
  </si>
  <si>
    <t>A – 01 Dự án Valora Mizuki tại xã Bình Hưng, Huyện Bình Chánh, HCM</t>
  </si>
  <si>
    <t>win5388</t>
  </si>
  <si>
    <t>51A Nguyễn Tuyển, KP5, Phường Bình Trưng Tây, Quận 2, TP. Hồ Chí Minh Việt Nam</t>
  </si>
  <si>
    <t>WIN5387</t>
  </si>
  <si>
    <t>309 Nguyễn Thị Rành, Ấp Xóm Mới, X. Trung Lập Hạ, Huyện Củ Chi, HCM</t>
  </si>
  <si>
    <t>WIN5386</t>
  </si>
  <si>
    <t>Tầng 1, tòa nhà CT1B , phường Cổ Nhuế 1, quận Bắc Từ Liêm, Hà Nội</t>
  </si>
  <si>
    <t>WIN5385</t>
  </si>
  <si>
    <t>149 Đội Cung, Phường 9, Quận 11, TP. Hồ Chí Minh Việt Nam</t>
  </si>
  <si>
    <t>WIN5383</t>
  </si>
  <si>
    <t>53 Hậu Dưỡng, Xã Kim Chung, Huyện Đông Anh, HN</t>
  </si>
  <si>
    <t>WIN5380</t>
  </si>
  <si>
    <t>Tầng 1 Khu căn hộ Tecco Skyville Tower, Xã Tứ Hiệp, Huyện Thanh Trì, HN</t>
  </si>
  <si>
    <t>WIN5378</t>
  </si>
  <si>
    <t>Nhà số 4+5, Block 1, Ô H-TT1, Khu nhà ở Hi Brand, Khu đô thị mới Văn Phú, Phường Phú La, Quận Hà Đông, HN</t>
  </si>
  <si>
    <t>WIN5377</t>
  </si>
  <si>
    <t>Khu phố, thị trấn Liên Quan, Huyện Thạch Thất, HN</t>
  </si>
  <si>
    <t>WIN5369</t>
  </si>
  <si>
    <t>Chợ Cầu Xây, thôn Thanh Vân, xã Tân Dân, huyện Sóc Sơn , HN</t>
  </si>
  <si>
    <t>WIN5368</t>
  </si>
  <si>
    <t>B (SH4), Ô đất B4, Khu đô thị mới Nam Trung Yên, phường Yên Hòa, quận Cầu Giấy, HN</t>
  </si>
  <si>
    <t>WIN5366</t>
  </si>
  <si>
    <t>15 Võ Văn Kiệt, Phường 16, Quận 8, (CC City Gate Towers-A1.03.08), HCM</t>
  </si>
  <si>
    <t>win5360</t>
  </si>
  <si>
    <t>Lô thương mại TA2, Tầng trệt và lửng, chung cư Hope Garden, 102 Phan Huy Ích, Phường 15, Quận Tân Bình, HCM</t>
  </si>
  <si>
    <t>WIN5355</t>
  </si>
  <si>
    <t>Tầng 1 chung cư Flora Anh Đào, 619 Đỗ Xuân Hợp, Phường Phước Long B, Quận 9, HCM</t>
  </si>
  <si>
    <t>WIN5354</t>
  </si>
  <si>
    <t>Lô 03C, tầng 1 Tòa L, Phường Dương Nội, Quận Hà Đông, HN</t>
  </si>
  <si>
    <t>win5351</t>
  </si>
  <si>
    <t>Khu Ao ông Sáu, Xã Trung Mầu, Huyện Gia Lâm, HN</t>
  </si>
  <si>
    <t>WIN5347</t>
  </si>
  <si>
    <t>Thôn Bái Đô, Xã Tri Thủy, Huyện Phú Xuyên, HN</t>
  </si>
  <si>
    <t>win5346</t>
  </si>
  <si>
    <t>"Tầng 1 Nhà ở chung cư cao cấp N01-T1, phường Xuân Tảo, quận Bắc Từ Liêm, Hà Nội</t>
  </si>
  <si>
    <t>WIN5343</t>
  </si>
  <si>
    <t>Số 8 Trương Công Giai, tổ 21, phường Dịch Vọng, quận Cầu Giấy, Hà Nội.</t>
  </si>
  <si>
    <t>WIN5342</t>
  </si>
  <si>
    <t>Thôn 3 Xã Phượng Cách, Huyện Quốc Oai, HN</t>
  </si>
  <si>
    <t>win5341</t>
  </si>
  <si>
    <t>17 Ngõ 75 Hồ Tùng Mậu, Phường Mai Dịch, Quận Cầu Giấy, HN</t>
  </si>
  <si>
    <t>WIN5340</t>
  </si>
  <si>
    <t>196 Mã Lò, KP 6, Phường Bình Trị Đông A, Quận Bình Tân, HCM</t>
  </si>
  <si>
    <t>WIN5338</t>
  </si>
  <si>
    <t>1042 Nguyễn Duy Trinh, Phường Long Trường, Quận 9, HCM</t>
  </si>
  <si>
    <t>WIN5334</t>
  </si>
  <si>
    <t>120-122 đường số 2, khu phố 1, P. Tăng Nhơn Phú B, Quận 9, HCM</t>
  </si>
  <si>
    <t>WIN5329</t>
  </si>
  <si>
    <t>Kiot TM02 - Tầng 1, 
số 50 ngõ 28 đường Xuân La, Phường Xuân La, Quận Tây Hồ, Hà Nội</t>
  </si>
  <si>
    <t>WIN5327</t>
  </si>
  <si>
    <t>254 Phố Huyện, TT Quốc Oai, Huyện Quốc Oai, HN</t>
  </si>
  <si>
    <t>win5324</t>
  </si>
  <si>
    <t>Thôn 5 Xã Cộng Hòa, Huyện Quốc Oai, HN</t>
  </si>
  <si>
    <t>win5323</t>
  </si>
  <si>
    <t>32 Sáp Mai, Xã Võng La, Huyện Đông Anh, HN</t>
  </si>
  <si>
    <t>WIN5313</t>
  </si>
  <si>
    <t>QL35 Thôn Phú Nhi, xã Thanh Lâm, huyện Mê Linh, HN</t>
  </si>
  <si>
    <t>win5308</t>
  </si>
  <si>
    <t>Số 110 ngõ 553 Đường Giải Phóng, Phường Giáp Bát, Quận Hoàng Mai, HN</t>
  </si>
  <si>
    <t>WIN5305</t>
  </si>
  <si>
    <t>Tầng 1, Tòa nhà UDIC Riverside 1, Ngõ 122 Vĩnh Tuy, Phường Vĩnh Tuy, Quận Hai Bà Trưng, HN</t>
  </si>
  <si>
    <t>WIN5304</t>
  </si>
  <si>
    <t>114 Ngõ Văn Chương 2, Phường Văn Chương, Quận Đống Đa, Hà Nội</t>
  </si>
  <si>
    <t>WIN5303</t>
  </si>
  <si>
    <t>11/23-11/25-11/27 Nguyễn Đức Thuận, Phường 13, Quận Tân Bình, HCM</t>
  </si>
  <si>
    <t>WIN5302</t>
  </si>
  <si>
    <t>1033 Nguyễn Xiển, Phường Long Bình, Quận 9, HCM</t>
  </si>
  <si>
    <t>WIN5301</t>
  </si>
  <si>
    <t>Số 158 Tiểu khu Phú Thịnh, Thị trấn Phú Minh, Huyện Phú Xuyên, HN</t>
  </si>
  <si>
    <t>win5295</t>
  </si>
  <si>
    <t>Quận 3</t>
  </si>
  <si>
    <t>02 đường số 3 Cư xá Đô Thành, Phường 4, Quận 3, HCM</t>
  </si>
  <si>
    <t>WIN5293</t>
  </si>
  <si>
    <t>55 Trương Phước Phan, Khu phố 18, Phường Bình Trị Đông, Quận Bình Tân, HCM</t>
  </si>
  <si>
    <t>WIN5291</t>
  </si>
  <si>
    <t>71 Ngõ 180 Tây Mỗ, Quận Nam Từ Liêm, Hà Nội</t>
  </si>
  <si>
    <t>WIN5290</t>
  </si>
  <si>
    <t>Tổ dân phố số 17, Phường Thanh Trì, Quận Hoàng Mai, HN</t>
  </si>
  <si>
    <t>WIN5288</t>
  </si>
  <si>
    <t>85 Lê Lợi, Thị Trấn Vân Đình, Huyện Ứng Hòa, HN</t>
  </si>
  <si>
    <t>WIN5287</t>
  </si>
  <si>
    <t>95 Ba Thá, Xã Viên An, Huyện Ứng Hòa, HN</t>
  </si>
  <si>
    <t>WIN5286</t>
  </si>
  <si>
    <t>Thôn Lã Côi, Xã Yên Viên, Huyện Gia Lâm, HN</t>
  </si>
  <si>
    <t>WIN5285</t>
  </si>
  <si>
    <t>Thôn Bến Trung, Xã Bắc Hồng, Huyện Đông Anh, HN</t>
  </si>
  <si>
    <t>WIN5284</t>
  </si>
  <si>
    <t>1.02, 1.03, 2.03, 2.04 Tầng 1+2, Chung cư Hoa Phượng, (Zen Tower), 34/1A Quốc lộ 1A, Phường Thới An, Quận 12, HCM</t>
  </si>
  <si>
    <t>WIN5278</t>
  </si>
  <si>
    <t>363-365A Tô Ngọc Vân, KP2, Phường Linh Đông, Quận Thủ Đức, HCM</t>
  </si>
  <si>
    <t>WIN5275</t>
  </si>
  <si>
    <t>109-111 Kênh Nước Đen, Phường Tân Thành, Quận Tân Phú, HCM</t>
  </si>
  <si>
    <t>win5274</t>
  </si>
  <si>
    <t>Khu đấu giá Tổ 1 Thị trấn Sóc Sơn, Huyện Sóc Sơn, TP Hà Nội</t>
  </si>
  <si>
    <t>WIN5272</t>
  </si>
  <si>
    <t>82 Tô Vĩnh Diện, KP5, P. Linh Chiểu, Quận Thủ Đức, HCM</t>
  </si>
  <si>
    <t>WIN5270</t>
  </si>
  <si>
    <t>179A Nghĩa Phát, Phường 6, Quận Tân Bình, HCM</t>
  </si>
  <si>
    <t>WIN5269</t>
  </si>
  <si>
    <t>134 Hoàng Tăng Bí, TDP Tân Nhuệ, Thụy Phương, Quận Bắc Từ Liêm, Hà Nội</t>
  </si>
  <si>
    <t>win5268</t>
  </si>
  <si>
    <t>Khu 5 Thôn Do Hạ, Xã Tiền Phong, Huyện Mê Linh, HN</t>
  </si>
  <si>
    <t>win5267</t>
  </si>
  <si>
    <t>Khu 14 Thôn Yên Nhân, Xã Tiền Phong, Huyện Mê Linh, HN</t>
  </si>
  <si>
    <t>win5266</t>
  </si>
  <si>
    <t>Đội 4 Thôn 1 Xã Thạch Đà, Huyện Mê Linh, HN</t>
  </si>
  <si>
    <t>win5255</t>
  </si>
  <si>
    <t>Căn B4 Số 23 Phố Cự Lộc, P.Thượng Đình, Q.Thanh Xuân, HN</t>
  </si>
  <si>
    <t>WIN5247</t>
  </si>
  <si>
    <t>163 Nguyễn Thị Kiêu, Khu phố 2, Phường Thới An, Quận 12, HCM</t>
  </si>
  <si>
    <t>WIN5240</t>
  </si>
  <si>
    <t>81 Cầu Xây, Phường Tân Phú, Quận 9, HCM</t>
  </si>
  <si>
    <t>win5238</t>
  </si>
  <si>
    <t>25 đường số 17, KP5, Phường Linh Trung, Quận Thủ Đức, HCM</t>
  </si>
  <si>
    <t>WIN5233</t>
  </si>
  <si>
    <t>T1.04 tầng trệt Khối 04 (LA3) 383-385 Nguyễn Duy Trinh, Phường Bình Trưng Tây, Quận 2, TP. Hồ Chí Minh Việt Nam</t>
  </si>
  <si>
    <t>WIN5231</t>
  </si>
  <si>
    <t>2N Bình Giã, Phường 13, Quận Tân Bình, HCM</t>
  </si>
  <si>
    <t>WIN5230</t>
  </si>
  <si>
    <t>Ô DVTM-07, Tầng 1+2 tòa nhà CT3 Khu đô thị Gelexia Riverside
, Ngõ 885 Tam Trinh, Phường Yên Sở, Quận Hoàng Mai, HN</t>
  </si>
  <si>
    <t>WIN5225</t>
  </si>
  <si>
    <t>Tầng 1, Tòa Trung Yên Smile, Khu A, Lô 19.NO và 20.BT KĐTM Bắc Đại Kim
, Số 1 Nguyễn Cảnh Dị, Phường Định Công, Quận Hoàng Mai, HN</t>
  </si>
  <si>
    <t>WIN5224</t>
  </si>
  <si>
    <t>Số 1, TT Tổng Công ty Dược Việt Nam, tổ 1, phường Quan Hoa, quận Cầu Giấy, Hà Nội</t>
  </si>
  <si>
    <t>WIN5219</t>
  </si>
  <si>
    <t>Thôn Bình An, Xã Trung Giã, Huyện Sóc Sơn, HN</t>
  </si>
  <si>
    <t>WIN5208</t>
  </si>
  <si>
    <t>Khu dân cư Bắc Thăng Long, Xã Hải Bối, Huyện Đông Anh, HN</t>
  </si>
  <si>
    <t>WIN5207</t>
  </si>
  <si>
    <t>5199 - WM+ DNI 202/15/4 -202/17 Huỳnh Văn Nghệ</t>
  </si>
  <si>
    <t>WIN5199</t>
  </si>
  <si>
    <t>Số 9 Nam Dư, Phường Lĩnh Nam, Quận Hoàng Mai, HN</t>
  </si>
  <si>
    <t>WIN5191</t>
  </si>
  <si>
    <t>Thôn Ngọc Chi ( Ngã tư Chợ Ngọc Chi), Xã Vĩnh Ngọc, Huyện Đông Anh, HN</t>
  </si>
  <si>
    <t>WIN5190</t>
  </si>
  <si>
    <t>483 Lê Văn Quới, KP6, Phường Bình Trị, Đông A, Quận Bình Tân, HCM</t>
  </si>
  <si>
    <t>WIN5187</t>
  </si>
  <si>
    <t>8/9 ấp Hưng Lân, Xã Bà Điểm, Huyện Hóc Môn, HCM</t>
  </si>
  <si>
    <t>WIN5182</t>
  </si>
  <si>
    <t>Thôn Cổ Dương, Xã Tiên Dương, Huyện Đông Anh, HN</t>
  </si>
  <si>
    <t>WIN5177</t>
  </si>
  <si>
    <t>37 Thôn Chằm, Xã Bình Minh, Huyện Thanh Oai, HN</t>
  </si>
  <si>
    <t>win5176</t>
  </si>
  <si>
    <t>Số 120 QL21, Thôn Tảo Dương, Xã Hồng Dương, Huyện Thanh Oai, HN</t>
  </si>
  <si>
    <t>win5162</t>
  </si>
  <si>
    <t>248 Chợ Chiều Chuông, Xã Phương Trung, Huyện Thanh Oai, HN</t>
  </si>
  <si>
    <t>win5161</t>
  </si>
  <si>
    <t>Thôn Yên Ngưu, Xã Tam Hiệp, Huyện Thanh Trì, HN</t>
  </si>
  <si>
    <t>WIN5155</t>
  </si>
  <si>
    <t>112/6 Tân Chánh Hiệp 36, Khu phố 6, Phường Tân Chánh Hiệp, Quận 12, HCM</t>
  </si>
  <si>
    <t>WIN5141</t>
  </si>
  <si>
    <t>B1.01 tầng 1 Block tại dự án Khu Dân cứ Phước Long, Phường Phước Long B, Quận 9, HCM</t>
  </si>
  <si>
    <t>WIN5124</t>
  </si>
  <si>
    <t>1.17 và 1.04 Tầng 1+2, CC Hiệp Thành (Parkland), số 38 đường N5, KDC Hiệp Thành, Phường Hiệp Thành, Quận 12, HCM</t>
  </si>
  <si>
    <t>WIN5115</t>
  </si>
  <si>
    <t>Số 168 Thôn Mới, Xã Cao Dương, Huyện Thanh Oai, HN</t>
  </si>
  <si>
    <t>win5101</t>
  </si>
  <si>
    <t>55 Cầu Cốc, Phường Tây Mỗ, Nam Từ Liêm, Hà Nội</t>
  </si>
  <si>
    <t>WIN5097</t>
  </si>
  <si>
    <t>Số 83, Ngõ 384, Đường Đông Hội, Xã Đông Hội, Huyện Đông Anh, Hà Nội</t>
  </si>
  <si>
    <t>WIN5090</t>
  </si>
  <si>
    <t>Số 42 Đường Nghĩa Lộ, Phường Yên Nghĩa, Quận Hà Đông, HN</t>
  </si>
  <si>
    <t>WIN5089</t>
  </si>
  <si>
    <t>Kiot dịch vụ số 2, Tầng 1, Tòa nhà B, Dự án X2, Phường Cầu Diễn, Nam Từ Liêm, Hà Nội</t>
  </si>
  <si>
    <t>WIN5088</t>
  </si>
  <si>
    <t>120 Lò Lu, Phường Trường Thạnh, Quận 9, HCM</t>
  </si>
  <si>
    <t>WIN5086</t>
  </si>
  <si>
    <t>48 Liêu Bình Hương, ấp Tân Tiến, xã Tân Thông Hội, Huyện Củ Chi, HCM</t>
  </si>
  <si>
    <t>win5085</t>
  </si>
  <si>
    <t>254/63 Âu Cơ, P. 9, Quận Tân Bình, HCM</t>
  </si>
  <si>
    <t>WIN5077</t>
  </si>
  <si>
    <t>Thôn Thái Hòa, Xã Bình Phú, Huyện Thạch Thất, HN</t>
  </si>
  <si>
    <t>win5075</t>
  </si>
  <si>
    <t>Số 16 Hòa Sơn, Thị trấn Chúc Sơn, Huyện Chương Mỹ, HN</t>
  </si>
  <si>
    <t>WIN5063</t>
  </si>
  <si>
    <t>Thôn Thọ Giáo, Xã Tân Minh, Huyện Thường Tín, HN</t>
  </si>
  <si>
    <t>WIN5062</t>
  </si>
  <si>
    <t>Số 67+69 Đường Ngô Đình Mẫn, Phường La Khê, Quận Hà Đông, HN</t>
  </si>
  <si>
    <t>WIN5055</t>
  </si>
  <si>
    <t>BT25, Lô TT2, Khu nhà ở C37 BCA, Khu đô thị mới Phùng Khoang, Phường Trung Văn, Quận Nam Từ Liêm, HN</t>
  </si>
  <si>
    <t>WIN5054</t>
  </si>
  <si>
    <t>Thôn 9, Xã Phùng Xá, Huyện Thạch Thất, HN</t>
  </si>
  <si>
    <t>WIN5045</t>
  </si>
  <si>
    <t>81 đường số 2, KP6, Phường Hiệp Bình Phước, Quận Thủ Đức, HCM</t>
  </si>
  <si>
    <t>WIN5043</t>
  </si>
  <si>
    <t>42 Thăng Long, Phường 4, Quận Tân Bình, HCM</t>
  </si>
  <si>
    <t>WIN5029</t>
  </si>
  <si>
    <t>163/25/1 Tô Hiến Thành, Phường 13, Quận 10, HCM</t>
  </si>
  <si>
    <t>win5026</t>
  </si>
  <si>
    <t>15 Nguyễn Quang Bích, Phường 13, Quận Tân Bình, HCM</t>
  </si>
  <si>
    <t>WIN5025</t>
  </si>
  <si>
    <t>33/4 ấp Mới 1, Xã Tân Xuân, Huyện Hóc Môn, HCM</t>
  </si>
  <si>
    <t>WIN5024</t>
  </si>
  <si>
    <t>Số 38 Khu Tái Định Cư Ngô Thì Nhậm, Đường Phan Đình Giót, Phường La Khê, Quận Hà Đông, HN</t>
  </si>
  <si>
    <t>WIN5020</t>
  </si>
  <si>
    <t>606/144-606/146 Ba Tháng Hai, Phường 14, Quận 10, HCM</t>
  </si>
  <si>
    <t>win5019</t>
  </si>
  <si>
    <t>Thôn Quất Động, Xã Quất Động, Huyện Thường Tín, HN</t>
  </si>
  <si>
    <t>WIN5008</t>
  </si>
  <si>
    <t>7-9 Nguyễn Hiền, Phường 4, Quận 3, HCM</t>
  </si>
  <si>
    <t>WIN5007</t>
  </si>
  <si>
    <t>185B Nguyễn Thị Định, Phường An Phú, Quận 2, TP. Hồ Chí Minh Việt Nam</t>
  </si>
  <si>
    <t>WIN5006</t>
  </si>
  <si>
    <t>09 Phạm Vấn, Phường Phú Thọ Hòa, Quận Tân Phú, HCM</t>
  </si>
  <si>
    <t>win5005</t>
  </si>
  <si>
    <t>Thôn Đìa, Xã Nam Hồng, Huyện Đông Anh, Hà Nội</t>
  </si>
  <si>
    <t>WIN4986</t>
  </si>
  <si>
    <t>LK11-Lô 6, Dự án nhà ở Phùng Khoang, Phường Trung Văn, Quận Nam Từ Liêm, Hà Nội</t>
  </si>
  <si>
    <t>WIN4983</t>
  </si>
  <si>
    <t>Ngã Ba Yên Tàng, Thôn Yên Tàng, Xã Bắc Phú, Huyện Sóc Sơn, HN</t>
  </si>
  <si>
    <t>WIN4972</t>
  </si>
  <si>
    <t>QL3 Phố Lộc Hà, Xã Mai Lâm, Huyện Đông Anh, Hà Nội</t>
  </si>
  <si>
    <t>WIN4968</t>
  </si>
  <si>
    <t>Tầng 1, Tòa nhà Golden West, Số 2 Lê Văn Thiêm, Phường Nhân Chính, Quận Thanh Xuân, HN</t>
  </si>
  <si>
    <t>WIN4967</t>
  </si>
  <si>
    <t>Kiot 03 - Tầng 01, chung cư CT4, KĐTM Thạch Bàn, Phường Thạch Bàn, Quận Long Biên, Hà Nội</t>
  </si>
  <si>
    <t>WIN4959</t>
  </si>
  <si>
    <t>97 Nguyên Hồng, Phường 1, Quận Gò Vấp, HCM</t>
  </si>
  <si>
    <t>WIN4952</t>
  </si>
  <si>
    <t>6, Nguyễn Bảo Đức, KP6, P.Tam Hiệp, Thành phố Biên Hòa, T. Đồng Nai Việt Nam</t>
  </si>
  <si>
    <t>4948 - WM+ DNI 6 Nguyễn Bảo Đức</t>
  </si>
  <si>
    <t>WIN4948</t>
  </si>
  <si>
    <t>TM05- Dự án KDC Sông Đà 434/16 đường 26 tháng 3, Phường 15, Quận Gò Vấp, HCM</t>
  </si>
  <si>
    <t>WIN4943</t>
  </si>
  <si>
    <t>Tầng Trệt Cao ốc An Cư, số 8, đường Thái Thuận, P An Phú, Quận 2, TP. Hồ Chí Minh Việt Nam</t>
  </si>
  <si>
    <t>WIN4940</t>
  </si>
  <si>
    <t>A01 –TMDV01-02 cao ốc Jamila, 60 đường 697, KP2, Phường Phú Hữu, Quận 9, HCM</t>
  </si>
  <si>
    <t>WIN4937</t>
  </si>
  <si>
    <t>Quận 1</t>
  </si>
  <si>
    <t>339DE Nguyễn Cảnh Chân, Phường Cầu Kho, Quận 1, HCM</t>
  </si>
  <si>
    <t>WIN4935</t>
  </si>
  <si>
    <t>Khu 10 Thôn Thường Lệ, Xã Đại Thịnh, Huyện Mê Linh, HN</t>
  </si>
  <si>
    <t>win4927</t>
  </si>
  <si>
    <t>Xóm Dền, Xã Di Trạch, Huyện Hoài Đức, HN</t>
  </si>
  <si>
    <t>win4924</t>
  </si>
  <si>
    <t>WIN4922</t>
  </si>
  <si>
    <t>SH6B+SH7B, Tầng 1 Tòa nhà HH3, Số 32 Phố Đại Từ, Phường Đại Kim, Quận Hoàng Mai, HN</t>
  </si>
  <si>
    <t>WIN4918</t>
  </si>
  <si>
    <t>0.01. Tầng trệt tháp 4, Sun Avenue 28 Mai Chí Thọ, Phường An Phú, Quận 2, TP. Hồ Chí Minh Việt Nam</t>
  </si>
  <si>
    <t>WIN4915</t>
  </si>
  <si>
    <t>186 và 188 Tư Đình, Phường Long Biên, Quận Long Biên, Hà Nội</t>
  </si>
  <si>
    <t>WIN4912</t>
  </si>
  <si>
    <t>42-44 đường A4, Phường 12, Quận Tân Bình, HCM</t>
  </si>
  <si>
    <t>WIN4895</t>
  </si>
  <si>
    <t>Cụm 6 Thị trấn Phúc Thọ, Huyện Phúc Thọ, HN</t>
  </si>
  <si>
    <t>WIN4887</t>
  </si>
  <si>
    <t>23/2 đường số 9, Khu phố 4, Phường Trường Thọ, Quận Thủ Đức, HCM</t>
  </si>
  <si>
    <t>WIN4884</t>
  </si>
  <si>
    <t>BTM1-3 BlockB tầng 1 (trệt), khu phố 3 Centana, 36 mai Chí Thọ, Phường An Phú, Quận 2, TP. Hồ Chí Minh Việt Nam</t>
  </si>
  <si>
    <t>WIN4881</t>
  </si>
  <si>
    <t>Thôn bên  363 thị trân văn giang</t>
  </si>
  <si>
    <t>WIN4880</t>
  </si>
  <si>
    <t>Xã Ngũ Hiệp, Huyện Thanh Trì, HN</t>
  </si>
  <si>
    <t>WIN4878</t>
  </si>
  <si>
    <t>14 Trần Quý Cáp, Phường Văn Miếu, Quận Đống Đa, HN</t>
  </si>
  <si>
    <t>WIN4870</t>
  </si>
  <si>
    <t>138 Thị trân văn giang</t>
  </si>
  <si>
    <t>WIN4864</t>
  </si>
  <si>
    <t>Khu A - Khu đất dịch vụ Do Lộ, Yên Nghĩa, Hà Đông, Hà Nội</t>
  </si>
  <si>
    <t>win4863</t>
  </si>
  <si>
    <t>351/29 Lê Đại Hành, Phường 11, Quận 11, TP. Hồ Chí Minh Việt Nam</t>
  </si>
  <si>
    <t>WIN4858</t>
  </si>
  <si>
    <t>Số 16 đường số 5A, KDC Trung Sơn, ấp 4B, xã Bình Hưng, Huyện Bình Chánh, HCM</t>
  </si>
  <si>
    <t>win4846</t>
  </si>
  <si>
    <t>Khu 10 Chợ Phố Hạ, Xã Mê Linh, Huyện Mê Linh, Hà Nội</t>
  </si>
  <si>
    <t>win4832</t>
  </si>
  <si>
    <t>B12 Chợ Phú Cường, Xã Phú Cường, Huyện Sóc Sơn, Hà Nội</t>
  </si>
  <si>
    <t>WIN4831</t>
  </si>
  <si>
    <t>98 Miếu Thờ, Xã Tiên Dược, Huyện Sóc Sơn, Hà Nội</t>
  </si>
  <si>
    <t>WIN4826</t>
  </si>
  <si>
    <t>RS4-SH.03 tại dự án khu TMDV căn hộ địa chỉ 278 đường, Hòa Bình, Phường Hiệp Tân, (Dự án Richstar Residence), Q.Tân phú, HCM</t>
  </si>
  <si>
    <t>win4823</t>
  </si>
  <si>
    <t>0.14 tầng 01 (trệt), Chung cư cao tầng Phường Trường Thọ, 17 Đường số 3, Khu phố 6, P. Trường Thọ Quận Thủ Đức, HCM</t>
  </si>
  <si>
    <t>WIN4821</t>
  </si>
  <si>
    <t>Lô 04, Tầng 1, nhà chung cư số CT1, 
phường Cổ Nhuế 2, quận Bắc Từ Liêm, HN</t>
  </si>
  <si>
    <t>WIN4816</t>
  </si>
  <si>
    <t>106 Nguyễn Hiền, phường Bách Khoa, quận Hai Bà Trưng, HN</t>
  </si>
  <si>
    <t>WIN4810</t>
  </si>
  <si>
    <t>Lô RS6.SH.15 Tầng 1 Tháp RS6, Khu Thương mại Dịch vụ, và căn hộ - Khu 2, 239-241 Hòa Bình, Phường Hiệp Tân, Quận Tân Phú, HCM</t>
  </si>
  <si>
    <t>win4808</t>
  </si>
  <si>
    <t>Số 2 ngõ 239 đường Trâu Quỳ, TDP An Đào, thị trấn Trâu Quỳ, huyện Gia Lâm, Hà Nội</t>
  </si>
  <si>
    <t>WIN4801</t>
  </si>
  <si>
    <t>344 Ngọc Thụy, Phường Ngọc Thụy, Quận Long Biên, HN</t>
  </si>
  <si>
    <t>WIN4800</t>
  </si>
  <si>
    <t>Tầng 1 Tòa nhà Kinh Đô, số 93 Lò Đúc, phường Phạm Đình Hổ, quận Hai Bà Trưng, HN</t>
  </si>
  <si>
    <t>WIN4799</t>
  </si>
  <si>
    <t>01.04 tầng 1, chung cư Phương, Việt, 1002 Tạ quang Bửu, P6, Quận 8, HCM</t>
  </si>
  <si>
    <t>win4785</t>
  </si>
  <si>
    <t>0.01, Chung cư CH1, Đường số 10, Khu dân cư CityLand, Phường 10, Quận Gò Vấp, HCM</t>
  </si>
  <si>
    <t>WIN4783</t>
  </si>
  <si>
    <t>314 Trần Cung, Phường Cổ Nhuế 1, Quận Bắc Từ Liêm, Hà Nội</t>
  </si>
  <si>
    <t>WIN4781</t>
  </si>
  <si>
    <t>CS3-CS4 chung cư Prosper Plaza 22/14 Phan Văn Hớn, Phường Tân Thới Nhất, Quận 12, HCM</t>
  </si>
  <si>
    <t>WIN4779</t>
  </si>
  <si>
    <t>79 Ngọc Đại, Phường Đại Mỗ, Quận Nam Từ Liêm, Hà Nôi</t>
  </si>
  <si>
    <t>WIN4777</t>
  </si>
  <si>
    <t>28 Hòe Thị, Phường Phương Canh, Quận Nam Từ Liêm, Hà Nội</t>
  </si>
  <si>
    <t>WIN4776</t>
  </si>
  <si>
    <t>45F1-46F1, đường DN5 (khu dân cư An Sương), khu phố 4, Phường Đông Hưng Thuận, Quận 12, (đường DN5), HCM</t>
  </si>
  <si>
    <t>WIN4774</t>
  </si>
  <si>
    <t>0.01 Tần Trệt Tháp 2, Sun Avenue, 28 Mai Chí Thọ Phường An Phú, Quận 2, TP. Hồ Chí Minh Việt Nam</t>
  </si>
  <si>
    <t>WIN4772</t>
  </si>
  <si>
    <t>31-LK41 Khu Đô Thị Vân Canh, Xã Vân Canh, Huyện Hoài Đức, HN</t>
  </si>
  <si>
    <t>win4767</t>
  </si>
  <si>
    <t>78 Cầu Trì, Phường Sơn Lộc, Thị xã Sơn Tây, HN</t>
  </si>
  <si>
    <t>win4766</t>
  </si>
  <si>
    <t>Số 7 Xóm Đinh Tiên Hoàng, Xã Hà Hồi, Huyện Thường Tín, HN</t>
  </si>
  <si>
    <t>WIN4764</t>
  </si>
  <si>
    <t>37 Đồng Nai, Phường 15, Quận 10, HCM</t>
  </si>
  <si>
    <t>win4757</t>
  </si>
  <si>
    <t>Đội 2, Xã Tự Nhiên, Huyện Thường Tín, HN</t>
  </si>
  <si>
    <t>WIN4750</t>
  </si>
  <si>
    <t>159 Tân Lập II, tổ 3, khu phố 6, Hiệp Phú, Quận 9, HCM</t>
  </si>
  <si>
    <t>WIN4704</t>
  </si>
  <si>
    <t>Thôn Xâm Dương 3, xã Ninh Sở, huyện Thường Tín, HN</t>
  </si>
  <si>
    <t>WIN4681</t>
  </si>
  <si>
    <t>Xóm 5 văn phú ,thường tín, hà nội</t>
  </si>
  <si>
    <t>WIN4680</t>
  </si>
  <si>
    <t>Thôn Tương Chúc (Chân cầu Tự Khoát), Xã Ngũ Hiệp, Huyện Thanh Trì, HN</t>
  </si>
  <si>
    <t>WIN4671</t>
  </si>
  <si>
    <t>DVTM-05, tầng 1+2 tòa nhà CT1 Khu đô thị Gelexia Riverside
, 885 Tam Trinh, phường Yên Sở, quận Hoàng Mai, HN</t>
  </si>
  <si>
    <t>WIN4667</t>
  </si>
  <si>
    <t>B1.03, Tầng 1+2, Block B, Khu liên hợp cao ốc TTTM-, văn phòng và căn hộ, 177 Xa lộ Hà Nội, phường Thảo Điền, Quận 2, TP. Hồ Chí Minh Việt Nam</t>
  </si>
  <si>
    <t>WIN4662</t>
  </si>
  <si>
    <t>126A Thanh Vị, Phường Sơn Lộc, Thị xã Sơn Tây, HN</t>
  </si>
  <si>
    <t>win4656</t>
  </si>
  <si>
    <t>Chân cầu Tự Khoát, Xã Ngũ Hiệp, Huyện Thanh Trì, HN</t>
  </si>
  <si>
    <t>WIN4641</t>
  </si>
  <si>
    <t>Số 1 Yên Phúc, Phường Phúc La, Quận Hà Đông, Hà Nội</t>
  </si>
  <si>
    <t>WIN4640</t>
  </si>
  <si>
    <t>50 phố tía , tô hiệu, thường tín, hà nội</t>
  </si>
  <si>
    <t>WIN4639</t>
  </si>
  <si>
    <t>236 đường Xuân Khanh, Xuân Khanh, Thị xã Sơn Tây, HN</t>
  </si>
  <si>
    <t>win4636</t>
  </si>
  <si>
    <t>47 Quốc Lộ 2, khối 2, Phù Lỗ, Sóc Sơn, Hà Nội</t>
  </si>
  <si>
    <t>WIN4634</t>
  </si>
  <si>
    <t>950-950A Tạ Quang Bửu, P5, Q8, HCM</t>
  </si>
  <si>
    <t>win4615</t>
  </si>
  <si>
    <t>Số 72 ngõ 56 Thạch Cầu, Quận Long Biên, HN</t>
  </si>
  <si>
    <t>WIN4611</t>
  </si>
  <si>
    <t>Số 126 Thanh Lãm, phường Phú Lãm, quận Hà Đông, Hà Nội</t>
  </si>
  <si>
    <t>WIN4610</t>
  </si>
  <si>
    <t>79A Huỳnh Tịnh Của, Phường 8, Quận 3, HCM</t>
  </si>
  <si>
    <t>WIN4608</t>
  </si>
  <si>
    <t>Số 31 phố Tùng Thiện, Phường Trung Sơn Trầm, Thị xã Sơn Tây, HN</t>
  </si>
  <si>
    <t>win4603</t>
  </si>
  <si>
    <t>Kiot 103, tầng 1 tòa nhà CT13 Khu Đô thị mới Tứ Hiệp, xã Tứ Hiệp, Huyện Thanh Trì, HN</t>
  </si>
  <si>
    <t>WIN4601</t>
  </si>
  <si>
    <t>Ô thương mại dịch vụ số 5 - tầng 01, Tòa nhà NewSkyline, Lô CC2 Khu đô thị mới Văn Quán - Yên Phúc, Phường Văn Quán, Quận Hà Đông, HN</t>
  </si>
  <si>
    <t>WIN4594</t>
  </si>
  <si>
    <t>SH11 - SH12 tầng 001 tháp (block)B, Dự án chung cư kết hợp, Thương mại DV số 370 Nguyễn Văn Quỳ, phường Phú Thuận, Quận 7, HCM</t>
  </si>
  <si>
    <t>WIN4590</t>
  </si>
  <si>
    <t>Thôn 6, Xã Thạch Xá, Thạch Thất, HN</t>
  </si>
  <si>
    <t>WIN4589</t>
  </si>
  <si>
    <t>161 Khu Phố, Thị trấn Liên Quan, Huyện Thạch Thất, HN</t>
  </si>
  <si>
    <t>WIN4588</t>
  </si>
  <si>
    <t>Tầng 1, Khu A, tòa Viet Duc Complex, ngõ 164 Khuất Duy Tiến, phường Nhân Chính, quận Thanh Xuân, Hà Nội</t>
  </si>
  <si>
    <t>WIN4584</t>
  </si>
  <si>
    <t>38 đường Ngô Quyền, Phường Ngô Quyền, Thị xã Sơn Tây, HN</t>
  </si>
  <si>
    <t>win4583</t>
  </si>
  <si>
    <t>145A Lê Đình Cẩn, khu phố 6, Phường Tân Tạo, Quận Bình Tân, HCM</t>
  </si>
  <si>
    <t>WIN4578</t>
  </si>
  <si>
    <t>Lô G1.03 và G1.04, Chung cư Grand Riverside, 278-283 Bến Vân Đồn, Phường 2, Quận 4, HCM</t>
  </si>
  <si>
    <t>WIN4569</t>
  </si>
  <si>
    <t>BT4-B-1.3-7-Khu đô thị mới Đặng Xá II, Gia Lâm, Hà Nội</t>
  </si>
  <si>
    <t>WIN4566</t>
  </si>
  <si>
    <t>Số 48 ngõ 467 Lĩnh Nam, phường Lĩnh Nam, quận Hoàng Mai, HN</t>
  </si>
  <si>
    <t>WIN4565</t>
  </si>
  <si>
    <t>Đội 7 Ngọc Hồi, Xã Ngọc Hồi, Huyện Thanh Trì, HN</t>
  </si>
  <si>
    <t>WIN4554</t>
  </si>
  <si>
    <t>Ki ốt số 02-04, tầng 1 thuộc tòa nhà B2.1.HH03B, Khu đô thị Thanh Hà - 
Cienco5, xã Cự Khê, huyện Thanh Oai, HN</t>
  </si>
  <si>
    <t>win4553</t>
  </si>
  <si>
    <t>Số 25 phố Phúc Tân, phường Phúc Tân, quận Hoàn Kiếm, HN</t>
  </si>
  <si>
    <t>WIN4540</t>
  </si>
  <si>
    <t>Căn hộ A2 – Lô BT04 – Đô thị mới Việt Hưng, phường Giang Biên, quận Long Biên , Hà Nội</t>
  </si>
  <si>
    <t>WIN4539</t>
  </si>
  <si>
    <t>120 Phố Mã, Phù Linh, Sóc Sơn, Hà Nội</t>
  </si>
  <si>
    <t>WIN4535</t>
  </si>
  <si>
    <t>Số 20 tổ 3, phường Giang Biên, Q.Long Biên, HN</t>
  </si>
  <si>
    <t>WIN4534</t>
  </si>
  <si>
    <t>83 Quang Tiến, Phường Đại Mỗ, Quận Nam Từ Liêm, HN</t>
  </si>
  <si>
    <t>WIN4531</t>
  </si>
  <si>
    <t>Số 65B Nguyễn Công Trứ, phường Đồng Nhân, quận Hai Bà Trưng, HN</t>
  </si>
  <si>
    <t>WIN4526</t>
  </si>
  <si>
    <t>Kiot 30 -32, tầng 1 tòa nhà Văn phòng Hồ Linh Đàm, phường Hoàng Liệt, quận Hoàng Mai, HN</t>
  </si>
  <si>
    <t>WIN4525</t>
  </si>
  <si>
    <t>Thôn 06, xã Song Phương, huyện Hoài Đức, HN</t>
  </si>
  <si>
    <t>win4521</t>
  </si>
  <si>
    <t>Thôn Ngãi Cầu, xã An Khánh, huyện Hoài Đức,TP Hà Nội  (991 đường 72 cũ)</t>
  </si>
  <si>
    <t>win4520</t>
  </si>
  <si>
    <t>Số 321 Lâm Du, phường Bồ Đề, Quận Long Biên, Hà Nội</t>
  </si>
  <si>
    <t>WIN4517</t>
  </si>
  <si>
    <t>Gian hàng 110, tầng 1, Tòa nhà N01C Trung tâm Thương Mại và Dịch vụ Golden Land, 
số 275 Nguyễn Trãi, P. Thanh Xuân Trung, Q. Thanh Xuân, HN</t>
  </si>
  <si>
    <t>WIN4515</t>
  </si>
  <si>
    <t>Sân vận động trung tâm đường Quang Lãm, phường Phú Lãm, Quận Hà Đông, HN</t>
  </si>
  <si>
    <t>WIN4513</t>
  </si>
  <si>
    <t>Gian Hàng Thương Mại 10+ 11, Tầng 1, Tòa Nhà Pearl 1, số 01 đường Châu Văn Liêm, phường Phú Đô, quận Nam Từ Liêm, HN</t>
  </si>
  <si>
    <t>WIN4512</t>
  </si>
  <si>
    <t>Số 45 Ngõ Thịnh Hào 1 Tôn Đức Thắng, phường Hàng Bột, Quận Đống Đa, HN</t>
  </si>
  <si>
    <t>WIN4511</t>
  </si>
  <si>
    <t>77/2 Đồng Khởi, khu phố 3, Phường Tam Hòa, Thành phố Biên Hòa, T. Đồng Nai Việt Nam</t>
  </si>
  <si>
    <t>4510 - WM+DNI 77/2 Đồng Khởi</t>
  </si>
  <si>
    <t>WIN4510</t>
  </si>
  <si>
    <t>4506 - WM+ DNI 155 Trương Định</t>
  </si>
  <si>
    <t>WIN4506</t>
  </si>
  <si>
    <t>Xóm 4, Xã Đông Dư, Huyện Gia Lâm, HN</t>
  </si>
  <si>
    <t>WIN4504</t>
  </si>
  <si>
    <t>Tầng 1, tòa nhà 18 tầng One 18 tại 19 ngõ 298 đường Ngọc Lâm, Long Biên, Hà Nội</t>
  </si>
  <si>
    <t>WIN4503</t>
  </si>
  <si>
    <t>425 Tô Ký, Phường Trung Mỹ Tây, Quận 12, HCM</t>
  </si>
  <si>
    <t>WIN4493</t>
  </si>
  <si>
    <t>Khu Chợ Kim, Xã Xuân Nộn, Huyện Đông Anh, HN</t>
  </si>
  <si>
    <t>WIN4484</t>
  </si>
  <si>
    <t>G116 – Tầng 1, Lô HH Chung cư G1, Vinhomes Greenbay, Đường Lương thế vinh kéo dài, Phường mễ trì, Quận Nam Từ Liêm, Hà Nội</t>
  </si>
  <si>
    <t>WIN4479</t>
  </si>
  <si>
    <t>71 đường số 9, khu phố 4, Phường Bình Chiểu, Quận Thủ Đức, HCM</t>
  </si>
  <si>
    <t>WIN4469</t>
  </si>
  <si>
    <t>48 đường số 26, KP5, P. Hiệp Bình Chánh, Quận Thủ Đức, HCM</t>
  </si>
  <si>
    <t>WIN4463</t>
  </si>
  <si>
    <t>34 Chương Dương, P. Linh Chiểu, Quận Thủ Đức, HCM</t>
  </si>
  <si>
    <t>WIN4462</t>
  </si>
  <si>
    <t>Tầng 01 - Toà nhà BIDHOMES THE GARDEN HILL , Số 99 Trần Bình, phường Mỹ Đình 2, Quận Nam Từ Liêm, HN</t>
  </si>
  <si>
    <t>WIN4455</t>
  </si>
  <si>
    <t>LK01-01 Dự án Tổ hợp thương mại dịch vụ và căn hộ cao cấp Hải Phát Plaza, phường Đại Mỗ, quận Nam Từ Liêm, HN</t>
  </si>
  <si>
    <t>WIN4450</t>
  </si>
  <si>
    <t>Ô số 38 BT1, Khu ĐTM Pháp Vân - Tứ Hiệp, phường Hoàng Liệt, quận Hoàng Mai, HN</t>
  </si>
  <si>
    <t>WIN4449</t>
  </si>
  <si>
    <t>Số 78 đường quốc lộ 3, xã Phù Lỗ, huyện Sóc Sơn, Hà Nội</t>
  </si>
  <si>
    <t>WIN4444</t>
  </si>
  <si>
    <t>Thôn Kiêu Kỵ, Xã Kiêu Kỵ, Huyện Gia Lâm, HN</t>
  </si>
  <si>
    <t>WIN4442</t>
  </si>
  <si>
    <t>1.26-1.27, Blck B, CC Viva Riverside, 1472 Võ Văn Kiệt, P. 3, Quận 6, HCM</t>
  </si>
  <si>
    <t>WIN4441</t>
  </si>
  <si>
    <t>56 ngõ 43 Cổ Nhuế, Phường Cổ Nhuế 2, Q. Bắc Từ Liêm, HN</t>
  </si>
  <si>
    <t>win4437</t>
  </si>
  <si>
    <t>56B Đinh Tiên Hoàng, Phường Ngô Quyền, Thị xã Sơn Tây, HN</t>
  </si>
  <si>
    <t>win4436</t>
  </si>
  <si>
    <t>219 Tây Thạnh, Phường Tây Thạnh, Quận Tân Phú, HCM</t>
  </si>
  <si>
    <t>win4435</t>
  </si>
  <si>
    <t>Tầng 1, Eurowindow Multicomplex, 27 Trần Duy Hưng, P. Trung Hòa, Q.Cầu Giấy, HN</t>
  </si>
  <si>
    <t>WIN4425</t>
  </si>
  <si>
    <t>Số 153 - 155 phố Thanh Am, Tổ 23, P.Thượng Thanh, Q.Long Biên, HN</t>
  </si>
  <si>
    <t>WIN4424</t>
  </si>
  <si>
    <t>372A Nơ Trang Long, Phường 13, Quận Bình Thạnh, HCM</t>
  </si>
  <si>
    <t>WIN4421</t>
  </si>
  <si>
    <t>42/1 tl16, khu phố 3B, Phường Thạnh Lộc, Quận 12, HCM</t>
  </si>
  <si>
    <t>WIN4420</t>
  </si>
  <si>
    <t>R2.101, tòa nhà R2, 28 Lô X3, đường Trần Hữu Dực, P.Cầu Diễn, Q.Nam Từ Liêm, Hà Nội</t>
  </si>
  <si>
    <t>WIN4419</t>
  </si>
  <si>
    <t>Lô 05, tầng 1, tòa N01, New Horizon city, 87 Lĩnh Nam, P.Mai Động, Q.Hoàng Mai, Hà Nội</t>
  </si>
  <si>
    <t>WIN4418</t>
  </si>
  <si>
    <t>Khu 7 - Phố Yên- Tiền Phong- Mê Linh - Hà Nội</t>
  </si>
  <si>
    <t>win4417</t>
  </si>
  <si>
    <t>113 – 113A Tam Châu, KP5, Phường Tam Phú, Quận Thủ Đức, HCM</t>
  </si>
  <si>
    <t>WIN4416</t>
  </si>
  <si>
    <t>Lô số 03A, Tòa nhà H thuộc Dự Án HH2 khu đô thị mới Dương Nội, Hà Đông, Hà Nội.</t>
  </si>
  <si>
    <t>win4414</t>
  </si>
  <si>
    <t>34 Chử Đồng Tử, Phường 7, Quận Tân Bình, HCM</t>
  </si>
  <si>
    <t>WIN4412</t>
  </si>
  <si>
    <t>Tầng 1, Tòa A, Lô CT-21B, KĐTM Việt Hưng, Đào Văn Tập
, phường Giang Biên, quận Long Biên, HN</t>
  </si>
  <si>
    <t>WIN4411</t>
  </si>
  <si>
    <t>Lô số 06, tầng 1, tòa nhà CT1- AB, Mễ trì, Q.Nam Từ Liêm, Hà Nội</t>
  </si>
  <si>
    <t>WIN4409</t>
  </si>
  <si>
    <t>81B Lã Xuân Oai, Phường Long Trường, Quận 9, HCM</t>
  </si>
  <si>
    <t>WIN4405</t>
  </si>
  <si>
    <t>Kiot 82, tầng 1, tòa HH3C, Khu DV TH và nhà ở Hồ Linh Đàm, P.Hoàng Liệt, Q.Hoàng Mai, HN</t>
  </si>
  <si>
    <t>WIN4404</t>
  </si>
  <si>
    <t>7B Nơ Trang Long, P. 7, Quận Bình Thạnh, HCM</t>
  </si>
  <si>
    <t>WIN4398</t>
  </si>
  <si>
    <t>G10 &amp; G11 Tầng Trệt, The Manor Officetel, Số 91 Nguyễn Hữu Cảnh, Phường 22, Quận Bình Thạnh, HCM</t>
  </si>
  <si>
    <t>WIN4397</t>
  </si>
  <si>
    <t>91 Nguyễn Hữu Cảnh, P. 22, Quận Bình Thạnh, HCM</t>
  </si>
  <si>
    <t>WIN4396</t>
  </si>
  <si>
    <t>59 Ngô Tất Tố, P. 21, Quận Bình Thạnh, HCM</t>
  </si>
  <si>
    <t>WIN4395</t>
  </si>
  <si>
    <t>Số 57 Quốc Lộ 13, P. 26, Quận Bình Thạnh, HCM</t>
  </si>
  <si>
    <t>WIN4393</t>
  </si>
  <si>
    <t>492 Đường Nguyễn Văn Linh (Tòa Nhà Hạnh Phúc - Lô 11B), Xã Bình Hưng, Huyện Bình Chánh, HCM</t>
  </si>
  <si>
    <t>win4390</t>
  </si>
  <si>
    <t>Căn Hộ A0106 - A0107, Tầng Trệt CC Quốc Cường Gia Lai, 340 Tạ Quang Bửu, P.05, Q.8, HCM</t>
  </si>
  <si>
    <t>win4388</t>
  </si>
  <si>
    <t>195 Cao Lỗ, Phường 8, Quận 8, HCM</t>
  </si>
  <si>
    <t>win4387</t>
  </si>
  <si>
    <t>1.01, 1.02 Tầng Trệt, Dự Án Lucky Palace, Số 50 Phan Văn Khỏe, P. 2, Quận 6, HCM</t>
  </si>
  <si>
    <t>WIN4386</t>
  </si>
  <si>
    <t>Lô B2, tháp M1, Tháp Bắc, Tòa nhà, Jamona City, Đường Đào Trí, P.Phú Thuận, Q.7, HCM</t>
  </si>
  <si>
    <t>WIN4384</t>
  </si>
  <si>
    <t>Lô N1, Tháp M2 - Tháp Nam, KDC, P.Bắc Rạch Bà Bướm (Jamona, City), Đào Trí, P.Phú Thuận, Q.7, HCM</t>
  </si>
  <si>
    <t>WIN4383</t>
  </si>
  <si>
    <t>167 Trần Trọng Cung, P. Tân Thuận, Đông, Q7, HCM</t>
  </si>
  <si>
    <t>WIN4382</t>
  </si>
  <si>
    <t>504 Nguyễn Tất Thành, P.18, Quận 4, HCM</t>
  </si>
  <si>
    <t>WIN4381</t>
  </si>
  <si>
    <t>Tầng 1 Block A, Dự Án CC Việt, Phát, Số 4 Trịnh Đình Thảo, P.Hòa Thạnh Quận Tân Phú, HCM</t>
  </si>
  <si>
    <t>win4378</t>
  </si>
  <si>
    <t>Tầng Trệt, Chung Cư An Gia Star, 900A QL 1A, P.Bình Trị Đông A, Quận Bình Tân, HCM</t>
  </si>
  <si>
    <t>WIN4376</t>
  </si>
  <si>
    <t>0.12 tầng 1, cc 4S Bình Triệu, đường 17, KP3, P. Hiệp Bình Chánh, Quận Thủ Đức, HCM</t>
  </si>
  <si>
    <t>WIN4372</t>
  </si>
  <si>
    <t>4S Linh Đông, P. Linh Đông, Quận Thủ Đức, HCM</t>
  </si>
  <si>
    <t>win4371</t>
  </si>
  <si>
    <t>237 Nguyễn Văn Hưởng, P.Thảo Điền, Q.2, HCM</t>
  </si>
  <si>
    <t>WIN4366</t>
  </si>
  <si>
    <t>Thôn An Hạ, xã An Thượng, huyện Hoài Đức, Hà Nội (trên đường 72 cũ)</t>
  </si>
  <si>
    <t>win4364</t>
  </si>
  <si>
    <t>19A Xa La, Phường Phúc La, Quận Hà Đông, HN</t>
  </si>
  <si>
    <t>WIN4361</t>
  </si>
  <si>
    <t>Tổ 1, TT Quang Minh, H. Mê Linh, TP Hà Nội</t>
  </si>
  <si>
    <t>win4360</t>
  </si>
  <si>
    <t>Xóm Tự, Thôn Phù Đổng, Xã Phù Đổng, Huyện Gia Lâm, HN</t>
  </si>
  <si>
    <t>WIN4357</t>
  </si>
  <si>
    <t>Số 103- 105 đường Đa Phúc, thôn Dược Thượng, xã Tiên Dược, huyện Sóc Sơn, HN</t>
  </si>
  <si>
    <t>WIN4356</t>
  </si>
  <si>
    <t>39 Thép Mới, P. 12, Quận Tân Bình, HCM</t>
  </si>
  <si>
    <t>WIN4350</t>
  </si>
  <si>
    <t>496/12 Dương Quảng Hàm, P.6, Quận Gò Vấp, HCM</t>
  </si>
  <si>
    <t>WIN4349</t>
  </si>
  <si>
    <t>506/61 Nguyễn Ảnh Thủ, kp 4, p Hiệp Thành, q.12, HCM</t>
  </si>
  <si>
    <t>WIN4345</t>
  </si>
  <si>
    <t>Số 171 đường Giải Phóng, phường Đồng Tâm, quận Hai Bà Trưng, HN</t>
  </si>
  <si>
    <t>WIN4340</t>
  </si>
  <si>
    <t>07 Nguyễn Duy Dương, Phường 8, Q5, HCM</t>
  </si>
  <si>
    <t>WIN4336</t>
  </si>
  <si>
    <t>94 đường số 4, kp 3, p Bình Hưng Hòa A, Quận Bình Tân, HCM</t>
  </si>
  <si>
    <t>WIN4332</t>
  </si>
  <si>
    <t>Số 6 ngõ 22 Phú Viên, P. Bồ Đề, Q. Long Biên, Hà Nội</t>
  </si>
  <si>
    <t>WIN4331</t>
  </si>
  <si>
    <t>SCB 01-21 tại dự án Sunrise Cityview số 33, Nguyễn Hữu Thọ, p Tân Hưng, Q.7, HCM</t>
  </si>
  <si>
    <t>WIN4330</t>
  </si>
  <si>
    <t>Ô DVTM-04, tầng 1, khu B(361), tòa MHDI, ngõ 60 Hoàng Quốc Việt, P. Nghĩa Đô, Q. Cầu Giấy, Hà Nội</t>
  </si>
  <si>
    <t>WIN4328</t>
  </si>
  <si>
    <t>Số 183 Đường Nguyễn Ngọc Vũ, Tổ 6, phường Trung Hòa, Quận Cầu Giấy, HN</t>
  </si>
  <si>
    <t>WIN4327</t>
  </si>
  <si>
    <t>Xóm Mới, Ngọc Than, xã Ngọc Mỹ, huyện Quốc Oai, Hà Nội</t>
  </si>
  <si>
    <t>win4326</t>
  </si>
  <si>
    <t>563 Lê Văn Khương, KP 5, P.Hiệp Thành, Q.12, HCM</t>
  </si>
  <si>
    <t>win4323</t>
  </si>
  <si>
    <t>45 Gò Dưa, KP4, P.Tam Bình, Quận Thủ Đức, HCM</t>
  </si>
  <si>
    <t>WIN4321</t>
  </si>
  <si>
    <t>85-87 đường số 6, KDC Phường Phú Hữu, Quận 9, HCM</t>
  </si>
  <si>
    <t>WIN4320</t>
  </si>
  <si>
    <t>492-494 đường số 7, P.Tân Tạo, Quận Bình Tân, HCM</t>
  </si>
  <si>
    <t>WIN4319</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</si>
  <si>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</si>
  <si>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WIN4317</t>
  </si>
  <si>
    <t>A01-05, tầng 1, CC The Golden Star, 72 Nguyễn Thị Thập, P.Bình Thuận, Q.7, HCM</t>
  </si>
  <si>
    <t>WIN4313</t>
  </si>
  <si>
    <t>8A đường số 12, KP2, P. Hiệp Bình Phước, Quận Thủ Đức, HCM</t>
  </si>
  <si>
    <t>WIN4312</t>
  </si>
  <si>
    <t>65-65A-65B-65C Nguyễn Đỗ Cung, P. Tây Thạnh, Quận Tân Phú, HCM</t>
  </si>
  <si>
    <t>win4311</t>
  </si>
  <si>
    <t>Ki ốt số: 54-56, tầng 1, tòa nhà B1.4-HH02-2C, Khu đô thị Thanh Hà – 
Cienco5, xã Cự Khê, huyện Thanh Oai, HN</t>
  </si>
  <si>
    <t>win4307</t>
  </si>
  <si>
    <t>Số 35 ngõ 381 Nguyễn Khang, Tổ 17, P. Yên Hòa, Q. Cầu Giấy, HN</t>
  </si>
  <si>
    <t>WIN4306</t>
  </si>
  <si>
    <t>PL01-11 Dự án Khu đô thị Vinhomes Riverside 2, khu Phong Lan 1
, đường Nguyễn Lam, phường Phúc Đồng, quận Long Biên, HN</t>
  </si>
  <si>
    <t>WIN4305</t>
  </si>
  <si>
    <t>Khu TM Tầng trệt, tháp A, KCH 36 Trịnh Đình Thảo, P. Hòa Thạnh, Quận Tân Phú, HCM</t>
  </si>
  <si>
    <t>win4303</t>
  </si>
  <si>
    <t>Lô 01, Tầng 1, Tòa CT3, Dự án nhà ở XH CBCS Bộ Công an, 170 ngõ 43 Cổ Nhuế, 
phường Cổ Nhuế 2, quận Bắc Từ Liêm, HN</t>
  </si>
  <si>
    <t>WIN4302</t>
  </si>
  <si>
    <t>Tầng 1 Tòa nhà Cowa Tower, 199 Hồ Tùng Mậu, Phường Cầu Diễn, Quận Nam Từ Liêm, HN</t>
  </si>
  <si>
    <t>WIN4301</t>
  </si>
  <si>
    <t>83 An Trạch, phường Quốc Tử Giám, Quận Đống Đa, Hà Nội</t>
  </si>
  <si>
    <t>WIN4294</t>
  </si>
  <si>
    <t>270 Man Thiện, khu phố 5, Phường Tăng Nhơn Phú A, Quận 9, HCM</t>
  </si>
  <si>
    <t>WIN4293</t>
  </si>
  <si>
    <t>13/134 Trần Văn Hoàng, P. 9, Quận Tân Bình, HCM</t>
  </si>
  <si>
    <t>WIN4290</t>
  </si>
  <si>
    <t>Xóm Tây, xã Vân Nội, Huyện Đông Anh, HN</t>
  </si>
  <si>
    <t>WIN4287</t>
  </si>
  <si>
    <t>20H9-21H9 đường DD11 (KDC An Sương), KP 4, P. Tận Hưng Thuận, Quận 12, HCM</t>
  </si>
  <si>
    <t>WIN4285</t>
  </si>
  <si>
    <t>002 Tầng trệt Block V4, Sunrise City- South, 23 Nguyễn Hữu Thọ, P.Tân Hưng, Q.7, HCM</t>
  </si>
  <si>
    <t>WIN4281</t>
  </si>
  <si>
    <t>L1-08, tầng 1 tòa HH3 - Khu chức năng đô thị Đại Mỗ (FLC Đại Mỗ), phường Đại Mỗ, quận Nam Từ Liêm, HN</t>
  </si>
  <si>
    <t>WIN4280</t>
  </si>
  <si>
    <t>Số 67 Đường 2, khu 2 xã Phú Minh, huyện Sóc Sơn, HN</t>
  </si>
  <si>
    <t>WIN4277</t>
  </si>
  <si>
    <t>48 ngõ 99 Đức Giang, P.Thượng Thanh, Q.Long Biên, HN</t>
  </si>
  <si>
    <t>WIN4276</t>
  </si>
  <si>
    <t>Ki ốt số 38-40, tầng 1 thuộc tòa nhà B2.1.HH03D, Khu đô thị Thanh Hà - 
Cienco5, xã Cự Khê, huyện Thanh Oai, HN</t>
  </si>
  <si>
    <t>win4275</t>
  </si>
  <si>
    <t>Số 25-27 ngõ 214 Nguyễn Xiển, phường Hạ Đình, quận Thanh Xuân, HN</t>
  </si>
  <si>
    <t>WIN4274</t>
  </si>
  <si>
    <t>188 Hiệp Bình, KP8, Phường Hiệp Bình Chánh, Quận Thủ Đức, HCM</t>
  </si>
  <si>
    <t>WIN4268</t>
  </si>
  <si>
    <t>87 Trần Quang Diệu, P.13, Quận 3, HCM</t>
  </si>
  <si>
    <t>WIN4264</t>
  </si>
  <si>
    <t>Tầng 1 Tháp B, Tòa nhà Central Point, 219 Trung Kính, Phường Yên Hòa, Quận Cầu Giấy, HN</t>
  </si>
  <si>
    <t>WIN4263</t>
  </si>
  <si>
    <t>18 Dốc Lã, Xã Yên Thường, Huyện Gia Lâm, TP.Hà Nội</t>
  </si>
  <si>
    <t>WIN4262</t>
  </si>
  <si>
    <t>Số 121 Ỷ La, P.Dương Nội, Q. Hà Đông, HN</t>
  </si>
  <si>
    <t>WIN4260</t>
  </si>
  <si>
    <t>N2-L1-04, Tầng 1, Tòa NƠ2, Gold Season, 47 Nguyễn Tuân, Phường Thanh Xuân Trung, Quận Thanh Xuân, HN</t>
  </si>
  <si>
    <t>WIN4259</t>
  </si>
  <si>
    <t>Số 1 La Thành, Phường Lê Lợi, Thị xã Sơn Tây, HN</t>
  </si>
  <si>
    <t>win4258</t>
  </si>
  <si>
    <t>Kiot 2-3, Tầng 1, Khu B, chung cư N04A-CC5, Khu Đoàn Ngoại Giao, 
P.Xuân Tảo, Q.Bắc Từ Liêm, HN</t>
  </si>
  <si>
    <t>WIN4256</t>
  </si>
  <si>
    <t>103 ngõ 4 Phương Mai, P.Phương Mai, Q.Đống Đa, TP.Hà Nội</t>
  </si>
  <si>
    <t>WIN4255</t>
  </si>
  <si>
    <t>61/43 Đường Số 48, KP6, Phường Hiệp Bình Chánh, Quận Thủ Đức, HCM</t>
  </si>
  <si>
    <t>WIN4251</t>
  </si>
  <si>
    <t>84 Gò Ô Môi, KP2, Phường Phú Thuận, Q7, HCM</t>
  </si>
  <si>
    <t>WIN4250</t>
  </si>
  <si>
    <t>P110 nhà G9, 1 ngõ 495 Nguyễn Trãi, Phường Thanh Xuân Nam, Quận Thanh Xuân, HN</t>
  </si>
  <si>
    <t>WIN4249</t>
  </si>
  <si>
    <t>Số 1 đường Kim Đồng, phường Giáp Bát, quận Hoàng Mai, HN</t>
  </si>
  <si>
    <t>WIN4244</t>
  </si>
  <si>
    <t>106 CT2 - KĐT Văn Khê, đường Tố Hữu, phường La Khê, quận Hà Đông, HN</t>
  </si>
  <si>
    <t>win4243</t>
  </si>
  <si>
    <t>344 Đất Mới, khu phố 1, P. Bình Trị Đông, Quận Bình Tân, HCM</t>
  </si>
  <si>
    <t>WIN4242</t>
  </si>
  <si>
    <t>TM 11-A, Tầng 1, Tòa CT9A (Bamboo Garden), KĐT Quốc Oai, xã Sài Sơn, 
huyện Quốc Oai, HN</t>
  </si>
  <si>
    <t>win4241</t>
  </si>
  <si>
    <t>Chung Cư Lexington, P. An Phú, Quận 2, HCM</t>
  </si>
  <si>
    <t>WIN4239</t>
  </si>
  <si>
    <t>Phố Nỷ, xã Trung Giã, huyện Sóc Sơn, HN</t>
  </si>
  <si>
    <t>WIN4236</t>
  </si>
  <si>
    <t>Tầng 1 Lô A CC XI Riverview 190 Nguyễn Văn Hưởng, P. Thảo Điền, Quận 2, HCM</t>
  </si>
  <si>
    <t>WIN4235</t>
  </si>
  <si>
    <t>TM02 - CH3, Cityland Park Hill, Phan Văn Trị, Quận Gò Vấp, HCM</t>
  </si>
  <si>
    <t>win4229</t>
  </si>
  <si>
    <t>96 Lâm Văn Bền, P.Tân Kiểng, Q7, HCM</t>
  </si>
  <si>
    <t>WIN4226</t>
  </si>
  <si>
    <t>590/32 Phan Văn Trị, p.7, Quận Gò Vấp, HCM</t>
  </si>
  <si>
    <t>win4223</t>
  </si>
  <si>
    <t>429 Chùa Thông, Phường Sơn Lộc, Thị xã Sơn Tây, HN</t>
  </si>
  <si>
    <t>win4222</t>
  </si>
  <si>
    <t>543 Thanh Lương, xã Bích Hòa, huyện Thanh Oai, HN</t>
  </si>
  <si>
    <t>win4217</t>
  </si>
  <si>
    <t>2 Vương Thừa Vũ, phường Khương Trung, quận Thanh Xuân, HN</t>
  </si>
  <si>
    <t>WIN4216</t>
  </si>
  <si>
    <t>A4-10 Tầng 1, tầng 2 thuộc tòa nhà A4, dự án Bình City, Khu đô thị Thành phố Giao Lưu, 
phường Cổ Nhuế 2, quận Bắc Từ Liêm, HN</t>
  </si>
  <si>
    <t>win4211</t>
  </si>
  <si>
    <t>Tổ dân phố số 6, thị trấn Quang Minh, huyện Mê Linh, Hà Nội</t>
  </si>
  <si>
    <t>win4210</t>
  </si>
  <si>
    <t>314 Phú Thọ Hòa, Phường Phú Thọ Hòa, Quận Tân Phú, HCM</t>
  </si>
  <si>
    <t>win4207</t>
  </si>
  <si>
    <t>A-0.04, Block A0, tầng Trệt, KCH Ehome 3 Tây Sài Gòn, P. An Lạc, Quận Bình Tân, HCM</t>
  </si>
  <si>
    <t>WIN4205</t>
  </si>
  <si>
    <t>Lô TS 2.0.03 tầng trệt cc The Tresor 39 -39B, Bến Vân Đồn p12, Quận 4, HCM</t>
  </si>
  <si>
    <t>WIN4203</t>
  </si>
  <si>
    <t>28 Trần Tử Bình, ấp Tân Định, xã Tân Thông Hội, Huyện Củ Chi, HCM</t>
  </si>
  <si>
    <t>WIN4202</t>
  </si>
  <si>
    <t>37 Hồ Hảo Hớn, P. Cô Giang, Q1, HCM</t>
  </si>
  <si>
    <t>WIN4200</t>
  </si>
  <si>
    <t>Thôn Lưu Phái, Xã Ngũ Hiệp, Huyện Thanh Trì, HN</t>
  </si>
  <si>
    <t>WIN4199</t>
  </si>
  <si>
    <t>Thôn Mai Châu, xã Đại Mạch, huyện Đông Anh, Hà Nội</t>
  </si>
  <si>
    <t>WIN4197</t>
  </si>
  <si>
    <t>755 Lê Đức Thọ, P. 16, Quận Gò Vấp, HCM</t>
  </si>
  <si>
    <t>win4194</t>
  </si>
  <si>
    <t>2 Lê Lợi, P.4, Quận Gò Vấp, HCM</t>
  </si>
  <si>
    <t>win4193</t>
  </si>
  <si>
    <t>Thôn 6 xã Ninh Hiệp, huyện Gia Lâm, Hà Nội</t>
  </si>
  <si>
    <t>WIN4192</t>
  </si>
  <si>
    <t>số 77, tổ 6, thị trấn Sóc Sơn, huyện Sóc Sơn, HN</t>
  </si>
  <si>
    <t>WIN4191</t>
  </si>
  <si>
    <t>Số 121 Phú Minh ( khu 1, đường 2 xã Phú Minh), huyện Sóc Sơn, HN</t>
  </si>
  <si>
    <t>WIN4190</t>
  </si>
  <si>
    <t>4187 - WM+ DNI 19/5 Cách Mạng Tháng 8</t>
  </si>
  <si>
    <t>WIN4187</t>
  </si>
  <si>
    <t>89 Tổ 9, KP1, P.Tân Hiệp, Thành phố Biên Hòa, T. Đồng Nai Việt Nam</t>
  </si>
  <si>
    <t>4186 - WM+ DNI 89 Tổ 9, Tân Hiệp</t>
  </si>
  <si>
    <t>WIN4186</t>
  </si>
  <si>
    <t>97 Phố Vác, xã Dân Hòa, huyện Thanh Oai, HN</t>
  </si>
  <si>
    <t>win4180</t>
  </si>
  <si>
    <t>20 Văn Phú, phường Phú La, quận Hà Đông, HN</t>
  </si>
  <si>
    <t>WIN4179</t>
  </si>
  <si>
    <t>Tổ 6 ,Thanh Lãm, phường Phú Lãm, quận Hà Đông, HN</t>
  </si>
  <si>
    <t>win4174</t>
  </si>
  <si>
    <t>Tầng 1, tầng 2 thuộc tòa nhà A6, dự án Bình City, Khu đô thị Thành phố Giao Lưu, 
phường Cổ Nhuế 2, quận Bắc Từ Liêm, HN</t>
  </si>
  <si>
    <t>win4172</t>
  </si>
  <si>
    <t>Tầng 1, tòa nhà a12, 136 Xuân Thủy, Phường Dịch Vọng Hậu, quận Cầu Giấy, HN</t>
  </si>
  <si>
    <t>WIN4171</t>
  </si>
  <si>
    <t>3 Nguyễn Quý Đức, phường Thanh Xuân Bắc, quận Thanh Xuân, HN</t>
  </si>
  <si>
    <t>WIN4170</t>
  </si>
  <si>
    <t>Tầng 1 khối công trình TTTM và nhà ở cao tầng - Thống Nhất Complex, 
số 82 Nguyễn Tuân, phường Thanh Xuân Trung, quận Thanh Xuân, HN</t>
  </si>
  <si>
    <t>WIN4169</t>
  </si>
  <si>
    <t>Ô 103, tầng 1, Tòa nhà HH An Bình 1, KĐTM Định Công, phường Định Công, quận Hoàng Mai, HN</t>
  </si>
  <si>
    <t>WIN4168</t>
  </si>
  <si>
    <t>Thôn Đồng Bụt, xã Ngọc Liệp, huyện Quốc Oai, Hà Nội</t>
  </si>
  <si>
    <t>win4167</t>
  </si>
  <si>
    <t>SO-05, tầng 1, tòa R1, Royal City, 72A Nguyễn Trãi, Phường Thượng Đình, Quận Thanh Xuân, HN</t>
  </si>
  <si>
    <t>WIN4166</t>
  </si>
  <si>
    <t>209/48 Tôn Thất Thuyết, P. 3, Quận 4, HCM</t>
  </si>
  <si>
    <t>WIN4165</t>
  </si>
  <si>
    <t>202A Quốc lộ 13 cũ, KP1, P. Hiệp Bình Phước, Quận Thủ Đức, HCM</t>
  </si>
  <si>
    <t>WIN4158</t>
  </si>
  <si>
    <t>197-199 đường số 12, p.Bình Hưng Hòa, Quận Bình Tân, HCM</t>
  </si>
  <si>
    <t>WIN4154</t>
  </si>
  <si>
    <t>186 đường số 1, Phường 16, Quận Gò Vấp, HCM</t>
  </si>
  <si>
    <t>win4152</t>
  </si>
  <si>
    <t>Tầng trệt Block B số 4 Phan Chu Trinh, P. 12, Quận Bình Thạnh, HCM</t>
  </si>
  <si>
    <t>WIN4151</t>
  </si>
  <si>
    <t>121 Lê Niệm, Phường Phú Thạnh, Quận Tân Phú, HCM</t>
  </si>
  <si>
    <t>win4149</t>
  </si>
  <si>
    <t>23/2 Trần Văn Mười, ấp 7, xã Xuân Thới Thượng, Huyện Hóc Môn, HCM</t>
  </si>
  <si>
    <t>WIN4148</t>
  </si>
  <si>
    <t>17/41 Thanh Đa, Phường 27, Quận Bình Thạnh, HCM</t>
  </si>
  <si>
    <t>WIN4147</t>
  </si>
  <si>
    <t>Chung cư Phú Lợi D1, đường Phạm Thế Hiển, Quận 8, HCM</t>
  </si>
  <si>
    <t>win4146</t>
  </si>
  <si>
    <t>271 Đường Bàu Cát, P.12, Quận Tân Bình, HCM</t>
  </si>
  <si>
    <t>WIN4145</t>
  </si>
  <si>
    <t>SH43, tầng 1, tòa K2, CT2, Khu Hi Brand, KĐTM Văn Phú (the K-Park), phường Phú La, quận Hà Đông, HN</t>
  </si>
  <si>
    <t>win4144</t>
  </si>
  <si>
    <t>262 Lĩnh Nam, phường Lĩnh Nam, quận Hoàng Mai, HN</t>
  </si>
  <si>
    <t>WIN4140</t>
  </si>
  <si>
    <t>Xóm 8, thôn Thụy Khuê, xã Sài Sơn, huyện Quốc Oai, HN</t>
  </si>
  <si>
    <t>win4138</t>
  </si>
  <si>
    <t>30 Phạm Văn Đồng, phường Dịch Vọng, quận Cầu Giấy, HN</t>
  </si>
  <si>
    <t>WIN4136</t>
  </si>
  <si>
    <t>134 Lò Đúc, phường Đống Mác, quận Hai Bà Trưng, HN</t>
  </si>
  <si>
    <t>WIN4135</t>
  </si>
  <si>
    <t>C2 Cao Thị Chính, Phường Phú Thuận, quận 7, HCM</t>
  </si>
  <si>
    <t>WIN4132</t>
  </si>
  <si>
    <t>Tầng trệt lô B, cc 312 Lạc Long Quân, P.5, Q.11, HCM</t>
  </si>
  <si>
    <t>WIN4131</t>
  </si>
  <si>
    <t>Số 22 Phố Hoàng Diệu, Phường Quang Trung, thị xã Sơn Tây, HN</t>
  </si>
  <si>
    <t>win4129</t>
  </si>
  <si>
    <t>119 Đường Nước Phần lan, phường Tứ Liên, quận Tây Hồ, HN</t>
  </si>
  <si>
    <t>WIN4128</t>
  </si>
  <si>
    <t>Tầng 1, số 44 ngõ 260 đội cấn , phường Liễu Giai, quận Ba Đình, Hà Nội</t>
  </si>
  <si>
    <t>WIN4125</t>
  </si>
  <si>
    <t>Thôn Công Đình, xã Đình Xuyên, huyện Gia Lâm, HN</t>
  </si>
  <si>
    <t>WIN4124</t>
  </si>
  <si>
    <t>Thôn Lỗ Khê, Xã Liên Hà, Huyện Đông Anh, HN</t>
  </si>
  <si>
    <t>WIN4122</t>
  </si>
  <si>
    <t>61, TDP 3 Do Nha, phường Tây Mỗ, quận Nam Từ Liêm, HN</t>
  </si>
  <si>
    <t>WIN4121</t>
  </si>
  <si>
    <t>45 Phủ Doãn, phường Hàng Trống, quận Hoàn Kiếm, Hà Nội</t>
  </si>
  <si>
    <t>WIN4117</t>
  </si>
  <si>
    <t>30 ngách 33A ngõ 107 Lĩnh Nam, Phường Vĩnh Hưng, Quận Hoàng Mai, HN</t>
  </si>
  <si>
    <t>WIN4116</t>
  </si>
  <si>
    <t>284 Tựu Liệt, xã Tam Hiệp, Thanh Trì, Hà Nội</t>
  </si>
  <si>
    <t>WIN4114</t>
  </si>
  <si>
    <t>Kiot C3-2, Chung cư C3, KĐT Mỹ Đình 1, Nguyễn Cơ Thạch, phường Cầu Diễn, quận Nam Từ Liêm, HN</t>
  </si>
  <si>
    <t>WIN4113</t>
  </si>
  <si>
    <t>Thôn Phương Trạch, xã Vĩnh Ngọc, huyện Đông Anh, HN</t>
  </si>
  <si>
    <t>WIN4110</t>
  </si>
  <si>
    <t>51 phố Huyện, thị trấn Quốc Oai, huyện Quốc Oai, HN</t>
  </si>
  <si>
    <t>win4109</t>
  </si>
  <si>
    <t>01 nhà B1, khu tập thể Quân đội Mai Dịch, phường Mai Dịch, quận Cầu Giấy, HN</t>
  </si>
  <si>
    <t>WIN4108</t>
  </si>
  <si>
    <t>PRV - KHU THẤP TẰNG 2A PARK RIVER ECOPARK XUÂN QUAN VĂN GIANG HUNGE YÊN</t>
  </si>
  <si>
    <t>WIN4102</t>
  </si>
  <si>
    <t>5 ngõ 464 Âu Cơ, Phường Nhật Tân, quận Tây Hồ, HN</t>
  </si>
  <si>
    <t>WIN4101</t>
  </si>
  <si>
    <t>1-3 N1, KDC Phường Phú Thuận (La casa), Phường Phú Thuận, Quận 7, HCM</t>
  </si>
  <si>
    <t>WIN4100</t>
  </si>
  <si>
    <t>29A Nguyễn Văn Vịnh, P. Hiệp Tân, Quận Tân Phú, HCM</t>
  </si>
  <si>
    <t>win4097</t>
  </si>
  <si>
    <t>8 Hoàng Công Chất, phường Phú Diễn, quận Bắc Từ Liêm, Hà Nội</t>
  </si>
  <si>
    <t>win4094</t>
  </si>
  <si>
    <t>217A Long Phước, Ấp Long Thuận, Phường Long Phước, Quận 9, HCM</t>
  </si>
  <si>
    <t>WIN4091</t>
  </si>
  <si>
    <t>58A Nguyễn Khánh Toàn, phường Quan Hoa, quận Cầu Giấy, HN</t>
  </si>
  <si>
    <t>WIN4085</t>
  </si>
  <si>
    <t>01.01 tầng 1 Lô A1 số 56 Đường 66, P.Thảo Điền, Quận 2, HCM</t>
  </si>
  <si>
    <t>win4082</t>
  </si>
  <si>
    <t>Đường mới Tứ Hiệp, Ngũ Hiệp- Tự Khoát, xã Ngũ Hiệp, huyện Thanh Trì, HN</t>
  </si>
  <si>
    <t>WIN4078</t>
  </si>
  <si>
    <t>TT18-50 KĐTM Văn Phú, đường Lê Trọng Tấn, phường Phú La, quận Hà Đông, Hà Nội</t>
  </si>
  <si>
    <t>win4077</t>
  </si>
  <si>
    <t>LK09 Khu nhà thấp tầng ngõ 38 Xuân La, phường Xuân La, quận Tây Hồ, HN</t>
  </si>
  <si>
    <t>WIN4076</t>
  </si>
  <si>
    <t>Lô thương mại BS6-BS7 Tầng trệt-Lửng tại Dự án KHu nhà ở, Thuộc Lô A1- Dự án khu nhà ở Him Lam, phường Tân Hưng, Quận 7, HCM</t>
  </si>
  <si>
    <t>WIN4073</t>
  </si>
  <si>
    <t>Tầng 1, nhà CT8A, dự án công trình HH Đại Thanh, xã Tả Thanh Oai, huyện Thanh Trì, HN</t>
  </si>
  <si>
    <t>WIN4068</t>
  </si>
  <si>
    <t>4-TT2A, Khu nhà liền kề 622 Minh Khai, phường Vĩnh Tuy, quận Hai Bà Trưng, HN</t>
  </si>
  <si>
    <t>WIN4067</t>
  </si>
  <si>
    <t>Số 1 ngõ 206 đường Cổ Linh, phường Long Biên, quận Long Biên, Hà Nội</t>
  </si>
  <si>
    <t>WIN4066</t>
  </si>
  <si>
    <t>Tầng 1, chung cư cao tầng, Lô C4, phường Xuân Tảo, Quận Bắc Từ Liêm, Hà Nội</t>
  </si>
  <si>
    <t>win4065</t>
  </si>
  <si>
    <t>175 KHU BIỆT THỰ THỦY NGUYÊN, MAIRINA ECOPARK  XÃ PHỤNG CÔNG VĂN GIANG HƯNG YÊN</t>
  </si>
  <si>
    <t>WIN4064</t>
  </si>
  <si>
    <t>LK02-03, khu C14 Bộ Công an, đường Trung Văn, phường Trung Văn, Quận Nam Từ Liêm, Hà Nội</t>
  </si>
  <si>
    <t>WIN4060</t>
  </si>
  <si>
    <t>Gian hàng kinh doanh số 115 tại tầng 1 thuộc nhà chung cư số G2, phường Mễ Trì, quận Nam Từ Liêm, Hà Nội</t>
  </si>
  <si>
    <t>WIN4059</t>
  </si>
  <si>
    <t>D1- Khu phố 1, Phường Phước Long B, Quận 9, HCM</t>
  </si>
  <si>
    <t>win4058</t>
  </si>
  <si>
    <t>282 Nguyễn Văn Khối, Phường 9, Quận Gò Vấp, HCM</t>
  </si>
  <si>
    <t>win4056</t>
  </si>
  <si>
    <t>958/39 Âu Cơ,Phường 14, Quận Tân Bình, HCM</t>
  </si>
  <si>
    <t>WIN4055</t>
  </si>
  <si>
    <t>SO05A, tầng 1, Tòa A3 (CT03), KCH Vinhomes Gardenia, Hàm Nghi, phường Cầu Diễn, Quận Nam Từ Liêm, HN</t>
  </si>
  <si>
    <t>WIN4053</t>
  </si>
  <si>
    <t>TT01-05,Tòa NO-CT1, Hải Đăng City, Hàm Nghi, Phường Mỹ Đình 2, Quận Nam Từ Liêm, TP Hà Nội</t>
  </si>
  <si>
    <t>WIN4052</t>
  </si>
  <si>
    <t>E4.1.9 (SH09), tầng 1, Tòa nhà E4, thuộc tòa CT2 KĐTM Mỹ Đình - Mễ Trì (Dự án Emerald), đường Đình Thôn,
 phường Mỹ Đình 1, quận Nam Từ Liêm, HN</t>
  </si>
  <si>
    <t>WIN4050</t>
  </si>
  <si>
    <t>04 Hoàng Thiều Hoa, P Hiệp Tân, Quận Tân Phú, HCM</t>
  </si>
  <si>
    <t>win4047</t>
  </si>
  <si>
    <t>486 Lê Đức Thọ, P 17, Quận Gò Vấp, HCM</t>
  </si>
  <si>
    <t>win4046</t>
  </si>
  <si>
    <t>92 Đất Thánh, Phường 6, Quận Tân Bình, HCM</t>
  </si>
  <si>
    <t>WIN4045</t>
  </si>
  <si>
    <t>Tầng 1, Chung cư Packexim 2, ngách 6 ngõ 15 An Dương Vương, 
phường Phú Thượng, quận Tây Hồ, HN</t>
  </si>
  <si>
    <t>WIN4041</t>
  </si>
  <si>
    <t>271 Nam Dư, phường Lĩnh Nam, quận Hoàng Mai, HN</t>
  </si>
  <si>
    <t>WIN4040</t>
  </si>
  <si>
    <t>Ô 13A, lô Ơ2, khu nhà ở Bán đảo Linh Đàm, Hoàng Liệt, phường Hoàng Liệt , Quận Hoàng Mai, HN</t>
  </si>
  <si>
    <t>WIN4033</t>
  </si>
  <si>
    <t>86 Quan Nhân, phường Nhân Chính, Quận Thanh Xuân, thành phố Hà Nội</t>
  </si>
  <si>
    <t>WIN4032</t>
  </si>
  <si>
    <t>60 Tứ Hiệp, xã Tứ Hiệp, huyện Thanh Trì, HN</t>
  </si>
  <si>
    <t>WIN4031</t>
  </si>
  <si>
    <t>4/1D Ấp Nam Thới, xã Thới Tam Thôn, Huyện Hóc Môn, HCM</t>
  </si>
  <si>
    <t>WIN4027</t>
  </si>
  <si>
    <t>Tầng 1, Gemek Tower, KĐTM Lê Trọng Tấn – Geleximco, đường Lê Trọng Tấn, 
xã An Khánh, huyện Hoài Đức, Hà Nội</t>
  </si>
  <si>
    <t>win4024</t>
  </si>
  <si>
    <t>42 Vĩnh Tuy, phường Vĩnh Tuy, quận Hai Bà Trưng, HN</t>
  </si>
  <si>
    <t>WIN4023</t>
  </si>
  <si>
    <t>Lô 21 khu BT4-3 Khu nhà ở Trung Văn,đường trung văn, phường Trung Văn, quận Nam Từ Liêm, HN</t>
  </si>
  <si>
    <t>WIN4020</t>
  </si>
  <si>
    <t>82 đường số 9, KP3, P.Bình Hưng Hòa, Quận Bình Tân, HCM</t>
  </si>
  <si>
    <t>WIN4016</t>
  </si>
  <si>
    <t>Nền số 12, Khu nhà ở Phường Thới An, Quận 12, HCM</t>
  </si>
  <si>
    <t>WIN4013</t>
  </si>
  <si>
    <t>258/27 Bông Sao, Phường 5, Quận 8, HCM</t>
  </si>
  <si>
    <t>win4012</t>
  </si>
  <si>
    <t>Số 26 ngõ 58 Trần Bình, phường Mai Dịch, Q. Cầu Giấy, Hà Nội</t>
  </si>
  <si>
    <t>WIN4011</t>
  </si>
  <si>
    <t>HN007</t>
  </si>
  <si>
    <t>4B Tràng Thi, phường Hàng Trống, Q. Hoàn Kiếm, Hà Nội</t>
  </si>
  <si>
    <t>WIN4007</t>
  </si>
  <si>
    <t>Khu vực Hồ Giềng (Xóm Mới), Ngãi Cầu, xã An Khánh, huyện Hoài Đức, Hà Nội</t>
  </si>
  <si>
    <t>win4000</t>
  </si>
  <si>
    <t>17 Khu 5, Thị trấn Trạm Trôi, huyện Hoài Đức, HN</t>
  </si>
  <si>
    <t>win3999</t>
  </si>
  <si>
    <t>47 Vũ Trọng Phụng, phường Thanh Xuân Trung, quận Thanh Xuân, Hà Nội</t>
  </si>
  <si>
    <t>WIN3998</t>
  </si>
  <si>
    <t>66/10A Bình Thành, KP4, Phường Bình Hưng Hòa B, Quận Bình Tân, HCM</t>
  </si>
  <si>
    <t>WIN3996</t>
  </si>
  <si>
    <t>Khu 6, Thụy Lôi, xã Thụy Lâm, huyện Đông Anh, HN</t>
  </si>
  <si>
    <t>WIN3995</t>
  </si>
  <si>
    <t>Phố Keo, xã Kim Sơn, huyện Gia Lâm, HN</t>
  </si>
  <si>
    <t>WIN3994</t>
  </si>
  <si>
    <t>Ngã Ba Lương Quy, Xuân Nộn, Đông Anh, Hà Nội</t>
  </si>
  <si>
    <t>WIN3990</t>
  </si>
  <si>
    <t>208 Bùi Văn Ba, KP2, Phường Tân Thuận Đông, Quận 7, HCM</t>
  </si>
  <si>
    <t>WIN3988</t>
  </si>
  <si>
    <t>148 Nguyễn Duy Cung, Phường 12, Quận Gò Vấp, HCM</t>
  </si>
  <si>
    <t>win3984</t>
  </si>
  <si>
    <t>2672A Đường Phạm Thế Hiển, Phường 7, Quận 8, HCM</t>
  </si>
  <si>
    <t>win3983</t>
  </si>
  <si>
    <t>Số 39 đường Đỗ Xuân Hợp, phường Mỹ Đình 1, quận Nam Từ Liêm, Hà Nội</t>
  </si>
  <si>
    <t>WIN3980</t>
  </si>
  <si>
    <t>Thôn 3, xã Vạn Phúc, huyện Thanh Trì, Hà Nội</t>
  </si>
  <si>
    <t>WIN3979</t>
  </si>
  <si>
    <t>413/39 Lê Văn Quới, Khu phố 5, Phường Bình Trị Đông A, Quận Bình Tân, HCM</t>
  </si>
  <si>
    <t>WIN3977</t>
  </si>
  <si>
    <t>22A-24 Nguyễn Súy, phườn Tân Quý, Quận Tân Phú, HCM</t>
  </si>
  <si>
    <t>win3976</t>
  </si>
  <si>
    <t>520 Quốc Lộ 13, Hiệp Bình Phước, Quận Thủ Đức, HCM</t>
  </si>
  <si>
    <t>WIN3974</t>
  </si>
  <si>
    <t>Kiot DV-17 tầng 1, Nhà Chung cư @Home, số 987 tam Trinh, phường Yên Sở, Hoàng Mai, Hà Nội</t>
  </si>
  <si>
    <t>WIN3973</t>
  </si>
  <si>
    <t>WIN3971</t>
  </si>
  <si>
    <t>169 Nguyễn Phúc Nguyên, Phường 10, Quận 3, HCM</t>
  </si>
  <si>
    <t>WIN3970</t>
  </si>
  <si>
    <t>116 Đường số 10, KDC ấp 5 Phong Phú, Xã Phong Phú, Huyện Bình Chánh, HCM</t>
  </si>
  <si>
    <t>win3965</t>
  </si>
  <si>
    <t>1192 Lê Văn Lương, ấp 3, Xã Phước Kiển, Huyện Nhà Bè, HCM</t>
  </si>
  <si>
    <t>WIN3964</t>
  </si>
  <si>
    <t>Kiot số 03 và số 04, tầng 1, nhà 23 tầng- CT1, phường Trung Văn, quận Nam Từ Liêm, Hà Nội.</t>
  </si>
  <si>
    <t>WIN3962</t>
  </si>
  <si>
    <t>153-155 Đê La Thành, phường Nam Đồng, Quận Đống Đa, HN</t>
  </si>
  <si>
    <t>WIN3961</t>
  </si>
  <si>
    <t>173 Hà Huy Tập , TT Yên Viên, huyện Gia Lâm, HN</t>
  </si>
  <si>
    <t>WIN3960</t>
  </si>
  <si>
    <t>135 Bình Long, KP27, Phường Bình Hưng Hòa A, Quận Bình Tân, HCM</t>
  </si>
  <si>
    <t>WIN3957</t>
  </si>
  <si>
    <t>Số 41 Vũ Thạnh, phường Ô Chợ Dừa, quận Đống Đa, HN</t>
  </si>
  <si>
    <t>WIN3951</t>
  </si>
  <si>
    <t>Lô BT1-18 Đường Phúc Lợi , Phường Phúc Lợi, Quận Long Biên , Thành Phố Hà Nội.</t>
  </si>
  <si>
    <t>WIN3949</t>
  </si>
  <si>
    <t>Số 86 ngõ 20 đường Mỹ Đình, phường Mỹ Đình 2, Nam Từ Liêm, Hà Nội</t>
  </si>
  <si>
    <t>WIN3948</t>
  </si>
  <si>
    <t>34 Đường số 12, khu phố 5, Phường Trường Thọ, Quận Thủ Đức, HCM</t>
  </si>
  <si>
    <t>WIN3946</t>
  </si>
  <si>
    <t>Kiot 11, tầng 1, nhà chung cư CT5- ĐN1 đường Trần Hữu Dực, KĐT Mỹ Đình II , phường Mỹ Đình 2, quận Nam Từ Liêm, Hà Nội</t>
  </si>
  <si>
    <t>WIN3941</t>
  </si>
  <si>
    <t>19A Hiệp Bình, KP7, Phường Hiệp Bình Chánh, Quận Thủ Đức, HCM</t>
  </si>
  <si>
    <t>WIN3936</t>
  </si>
  <si>
    <t>39A - 41 Đường Số 3, KP 6, Phường Trường Thọ, Quận Thủ Đức, HCM</t>
  </si>
  <si>
    <t>WIN3934</t>
  </si>
  <si>
    <t>39 Đường Số 1, Phường Bình Trị Đông B, Quận Bình Tân, HCM</t>
  </si>
  <si>
    <t>WIN3933</t>
  </si>
  <si>
    <t>226/17 Nguyễn Văn Lượng, Phường 17, Quận Gò Vấp, HCM</t>
  </si>
  <si>
    <t>win3932</t>
  </si>
  <si>
    <t>179 Trần Thanh Mại, KDC Phía Bắc Kênh Lương Bèo, Phường Tân Tạo A, Quận Bình Tân, ( Số cũ 161 ), HCM</t>
  </si>
  <si>
    <t>WIN3926</t>
  </si>
  <si>
    <t>347 Vũ Tông Phan, Phường Khương Đình,Quận Thanh Xuân, Thành phố Hà Nội</t>
  </si>
  <si>
    <t>WIN3925</t>
  </si>
  <si>
    <t>11 Đường Số 15, KP 10, Phường Bình Hưng Hoà, Quận Bình Tân, HCM</t>
  </si>
  <si>
    <t>WIN3922</t>
  </si>
  <si>
    <t>52A Đường Số 18, KP3, Phường Hiệp Bình Chánh, Quận Thủ Đức, HCM</t>
  </si>
  <si>
    <t>WIN3921</t>
  </si>
  <si>
    <t>Ô 119 DC 30 Đường D11, KDC Việt Sing, KP4, Phường An Phú, Thành phố Thuận An, T. Bình Dương Việt Nam</t>
  </si>
  <si>
    <t>3919 - WM+ BDG Ô 119 DC 30 Đường D11</t>
  </si>
  <si>
    <t>WIN3919</t>
  </si>
  <si>
    <t>Tầng 1, khu Vinaconex 1, 289A Khuất Duy Tiến, phường Trung Hòa, quận Cầu Giấy, Hà Nội</t>
  </si>
  <si>
    <t>WIN3916</t>
  </si>
  <si>
    <t>151-155 Bến Vân Đồn, Phường 6, Quận 4, ( Dự Án Rivergate Residence ), HCM</t>
  </si>
  <si>
    <t>WIN3911</t>
  </si>
  <si>
    <t>Số 58, Đường Liên Xã, Thôn Nhuế, Kim Chung, Đông Anh, Hà Nội</t>
  </si>
  <si>
    <t>WIN3910</t>
  </si>
  <si>
    <t>2386-2388 Huỳnh Tấn Phát, Ấp 3, Xã Phú Xuân, Huyện Nhà Bè, HCM</t>
  </si>
  <si>
    <t>WIN3907</t>
  </si>
  <si>
    <t>75/4B Khu Phố 6, Phường Tân Thời Nhất, Quận 12, HCM</t>
  </si>
  <si>
    <t>WIN3906</t>
  </si>
  <si>
    <t>128 Hồng Hà, Phường 9, Quận Phú Nhuận, (Chung Cư Orchard Garden), HCM</t>
  </si>
  <si>
    <t>WIN3904</t>
  </si>
  <si>
    <t>Số 01+01A GA, Dự án Nhà phố Rice City Sông Hồng, 139 Gia Quất, phường Thượng Thanh, Long Biên, Hà Nội</t>
  </si>
  <si>
    <t>WIN3901</t>
  </si>
  <si>
    <t>44F Đường Số 8, KP 3, Phường Trường Thọ, Quận Thủ Đức, TP. Hồ Chí Minh Việt Nam</t>
  </si>
  <si>
    <t>WIN3900</t>
  </si>
  <si>
    <t>876 Huỳnh Tấn Phát, Phường Tân Phú, Quận 7, HCM</t>
  </si>
  <si>
    <t>WIN3894</t>
  </si>
  <si>
    <t>79 Đường Bát Khối , Phường Long Biên , Quận Long Biên , HN</t>
  </si>
  <si>
    <t>WIN3891</t>
  </si>
  <si>
    <t>Số 57 đường La Nội,+L681:L700 phường Dương Nội, quận Hà Đông, Hà Nội.</t>
  </si>
  <si>
    <t>win3890</t>
  </si>
  <si>
    <t>Số 24, ngõ 476 đường Ngọc Thụy, phường Ngọc Thụy, quận Long Biên , Hà Nội.</t>
  </si>
  <si>
    <t>WIN3883</t>
  </si>
  <si>
    <t>A10-NV4 ô số 26-27 KĐTM hai bên đường Lê Trọng Tấn , 
xã An Khánh, huyện Hoài Đức, HN</t>
  </si>
  <si>
    <t>win3882</t>
  </si>
  <si>
    <t>Tầng 1, L1-05, L1-06,Tòa Nhà FLC Complex, số 36 đường Phạm Hùng, phường Mỹ Đình, quận Nam Từ Liêm, HN</t>
  </si>
  <si>
    <t>WIN3881</t>
  </si>
  <si>
    <t>1E Thanh Đa, Phường 27, Quận Bình Thạnh, HCM</t>
  </si>
  <si>
    <t>WIN3880</t>
  </si>
  <si>
    <t>Số 74, đường Vĩnh Hưng, Tổ 25 phường Vĩnh Hưng, quận Hoàng Mai, Hà Nội.</t>
  </si>
  <si>
    <t>WIN3877</t>
  </si>
  <si>
    <t>Thôn Đoài, xã Kim Nỗ, huyện Đông Anh, Hà Nội</t>
  </si>
  <si>
    <t>WIN3876</t>
  </si>
  <si>
    <t>121 Nguyễn Văn Đậu, Phường 5, Quận Bình Thạnh, HCM</t>
  </si>
  <si>
    <t>WIN3873</t>
  </si>
  <si>
    <t>001 Khối A1 &amp; 003 Khối A2 Chung Cư Opal RiverSide, KP 4, Phường Hiệp Bình Chánh, Quận Thủ Đức, HCM</t>
  </si>
  <si>
    <t>WIN3870</t>
  </si>
  <si>
    <t>38 Đường TTN02, Khu Phố 7, Phường Tân Thới Nhất, Quận 12, HCM</t>
  </si>
  <si>
    <t>WIN3868</t>
  </si>
  <si>
    <t>Shophouse CH02-20, Số 2 Gamuda Gardens 2-2, Phường Trần Phú, Quận Hoàng Mai, Hà Nội</t>
  </si>
  <si>
    <t>WIN3863</t>
  </si>
  <si>
    <t>Tầng 1, tòa 18T2, CT15 Khu Đô Thị Mới Việt Hưng, Phường Giang Biên, Quận Long Biên, Hà Nội</t>
  </si>
  <si>
    <t>WIN3862</t>
  </si>
  <si>
    <t>72 Nguyễn Văn Tăng, KP Chân Phúc Cẩm, Phường Long Thạnh Mỹ, Quận 9, HCM</t>
  </si>
  <si>
    <t>win3861</t>
  </si>
  <si>
    <t>Số 70 Đại Linh, TDP 18, phường Trung Văn, quận Nam Từ Liêm , Thành phố Hà Nội</t>
  </si>
  <si>
    <t>WIN3857</t>
  </si>
  <si>
    <t>Tầng 1, Tòa The Legend , 109 Nguyễn Tuân, phường Nhân Chính, quận Thanh Xuân, Thành phố Hà Nội</t>
  </si>
  <si>
    <t>WIN3851</t>
  </si>
  <si>
    <t>247/34 Hà Huy Giáp, khu phố 3A, Phường Thạnh Lộc, Quận 12, HCM</t>
  </si>
  <si>
    <t>WIN3848</t>
  </si>
  <si>
    <t>911 A-B Nguyễn Ảnh Thủ, Phường Tân Chánh Hiệp, Quận 12, HCM</t>
  </si>
  <si>
    <t>WIN3843</t>
  </si>
  <si>
    <t>32 ngõ Láng Trung, phường Láng Hạ, quận Đống Đa, Hà Nội</t>
  </si>
  <si>
    <t>WIN3841</t>
  </si>
  <si>
    <t>Tầng 1, Khối CT1, khu văn phòng và nhà ở, số 536A Minh Khai, Phường Vĩnh Tuy, Quận Hai Bà Trưng, HN</t>
  </si>
  <si>
    <t>WIN3840</t>
  </si>
  <si>
    <t>Thôn 7, Xã Ninh Hiệp, Huyện Gia Lâm, HN</t>
  </si>
  <si>
    <t>WIN3837</t>
  </si>
  <si>
    <t>34/31 &amp; 34/33 Trần Thái Tông, Phường 15, Quận Tân Bình, HCM</t>
  </si>
  <si>
    <t>WIN3834</t>
  </si>
  <si>
    <t>37 Đường 385, Phường Tăng Nhơn Phú A, Quận 9, HCM</t>
  </si>
  <si>
    <t>win3831</t>
  </si>
  <si>
    <t>319 Chiến Lược, KP 1, Phường Bình Trị Đông A, Quận Bình Tân, HCM</t>
  </si>
  <si>
    <t>WIN3828</t>
  </si>
  <si>
    <t>988 Nguyễn Trãi, Phường 14, Quận 5, HCM</t>
  </si>
  <si>
    <t>WIN3817</t>
  </si>
  <si>
    <t>38C/7-9 Đường Cây Keo, Khu Phố 1, Phường Tam Phú, Quận Thủ Đức, HCM</t>
  </si>
  <si>
    <t>WIN3816</t>
  </si>
  <si>
    <t>68-70 Đường CN1, Phường Sơn Kỳ, Quận Tân Phú, HCM</t>
  </si>
  <si>
    <t>win3815</t>
  </si>
  <si>
    <t>63/13 Gò Dầu, Phường Tân Quý, Quận Tân Phú, HCM</t>
  </si>
  <si>
    <t>win3814</t>
  </si>
  <si>
    <t>3812 - WM+ BDG 15B Nguyễn Văn Tiết</t>
  </si>
  <si>
    <t>WIN3812</t>
  </si>
  <si>
    <t>146 Nguyễn Văn Trỗi + 223 - 223B Hoàng Văn Thụ, Phường 8, Quận Phú Nhuận, HCM</t>
  </si>
  <si>
    <t>WIN3811</t>
  </si>
  <si>
    <t>249 Hà Huy Giáp, Phường Quyết Thắng, Thành phố Biên Hòa, T. Đồng Nai Việt Nam</t>
  </si>
  <si>
    <t>3807 - WM+ DNI 249 Hà Huy Giáp</t>
  </si>
  <si>
    <t>WIN3807</t>
  </si>
  <si>
    <t>36/27 Kinh Dương Vương, Phường 13, Quận 6, HCM</t>
  </si>
  <si>
    <t>WIN3802</t>
  </si>
  <si>
    <t>54 đường 339, Phường Phước Long B, Quận 9, HCM</t>
  </si>
  <si>
    <t>win3785</t>
  </si>
  <si>
    <t>15 Hồ Bá Kiện, Phường 15, Quận 10, HCM</t>
  </si>
  <si>
    <t>win3783</t>
  </si>
  <si>
    <t>Số nhà 23, ngõ 14, phố Mễ Trì Hạ , Tổ dân phố 2, phường Mễ Trì, quận Nam Từ Liêm, Hà Nội</t>
  </si>
  <si>
    <t>WIN3778</t>
  </si>
  <si>
    <t>Lô U03-L01, Khu đô thị mới Dương Nội, Phường Yên Nghĩa, quận Hà Đông, HN</t>
  </si>
  <si>
    <t>win3777</t>
  </si>
  <si>
    <t>11 Dốc Vân, Thôn Du Ngoại, xã Mai Lâm, huyện Đông Anh, Hà Nội</t>
  </si>
  <si>
    <t>WIN3776</t>
  </si>
  <si>
    <t>55-57 Trần Văn Kiểu, Phường 10, Quận 6, HCM</t>
  </si>
  <si>
    <t>WIN3775</t>
  </si>
  <si>
    <t>965/44 Quang Trung, Phường 14, Quận Gò Vấp, HCM</t>
  </si>
  <si>
    <t>WIN3774</t>
  </si>
  <si>
    <t>66B Nguyễn Sỹ Sách, Phường 15, Quận Tân Bình, HCM</t>
  </si>
  <si>
    <t>WIN3769</t>
  </si>
  <si>
    <t>298 Phan Văn Trị, Phường 11, Quận Bình Thạnh, HCM</t>
  </si>
  <si>
    <t>WIN3768</t>
  </si>
  <si>
    <t>Tầng 1, Tòa CT03B, KĐT Nam Thăng Long, phường Phú Thượng, quận Tây Hồ, Hà Nội</t>
  </si>
  <si>
    <t>WIN3766</t>
  </si>
  <si>
    <t>Số 75 Thôn Yên Xá, xã Tân Triều, huyện Thanh Trì, Hà Nội</t>
  </si>
  <si>
    <t>WIN3761</t>
  </si>
  <si>
    <t>176 Đường 44 Trương Đình Hội, Phường 16, Quận 8, HCM</t>
  </si>
  <si>
    <t>win3760</t>
  </si>
  <si>
    <t>268 Bùi Minh Trực, Phường 6, Quận 8, HCM</t>
  </si>
  <si>
    <t>win3759</t>
  </si>
  <si>
    <t>82 Lý Phục Man, Phường Bình Thuận, Quận 7, HCM</t>
  </si>
  <si>
    <t>WIN3758</t>
  </si>
  <si>
    <t>39A-41 Đường Đội Cung, Phường 11, Quận 11, HCM</t>
  </si>
  <si>
    <t>WIN3757</t>
  </si>
  <si>
    <t>Tầng 1, TTTM dịch vụ tổng hợp, Xã Tứ Hiệp, huyện Thanh Trì, HN</t>
  </si>
  <si>
    <t>WIN3755</t>
  </si>
  <si>
    <t>Đội 7, Thôn Bầu, xã Kim Chung, huyện Đông Anh, Hà Nội</t>
  </si>
  <si>
    <t>WIN3754</t>
  </si>
  <si>
    <t>C36-TT9, Khu ĐT Văn Quán- Yên Phúc, phường Văn Quán, quận Hà Đông, HN</t>
  </si>
  <si>
    <t>win3752</t>
  </si>
  <si>
    <t>94/54-94/56 Hòa Bình, Phường 5, Quận 11, HCM</t>
  </si>
  <si>
    <t>WIN3742</t>
  </si>
  <si>
    <t>355A Đường Đỗ Xuân Hợp, KP5, Phường Phước Long B, Quận 9, HCM</t>
  </si>
  <si>
    <t>win3740</t>
  </si>
  <si>
    <t>97 Lò Lu, Khu Phố Phước Hiệp, Phường Trường Thạnh, Quận 9, HCM</t>
  </si>
  <si>
    <t>WIN3738</t>
  </si>
  <si>
    <t>68 Huỳnh Văn Nghệ, Phường 15, Quận Tân Bình, HCM</t>
  </si>
  <si>
    <t>WIN3736</t>
  </si>
  <si>
    <t>Lô N2C khu tái định cư X2A, phường Yên Sở, quận Hoàng Mai, HN</t>
  </si>
  <si>
    <t>WIN3730</t>
  </si>
  <si>
    <t>Xóm Ngã tư, xã Sơn Đồng, huyện Hoài Đức, HN</t>
  </si>
  <si>
    <t>win3729</t>
  </si>
  <si>
    <t>NO – 26; LK15 Hà Trì, phường Hà Cầu, quận Hà Đông, HN</t>
  </si>
  <si>
    <t>win3728</t>
  </si>
  <si>
    <t>Số 63, TDP 1 , Ngọc Trục, phường Đại Mỗ, quận Nam Từ Liêm, Hà Nội</t>
  </si>
  <si>
    <t>WIN3727</t>
  </si>
  <si>
    <t>8/2B Trần Văn Mười, Ấp 3, Xã Xuân Thới Thượng, Huyện Hóc Môn, HCM</t>
  </si>
  <si>
    <t>WIN3726</t>
  </si>
  <si>
    <t>411 Nguyễn Văn Tăng, Phường Long Thạnh Mỹ, Quận 9, HCM</t>
  </si>
  <si>
    <t>WIN3725</t>
  </si>
  <si>
    <t>Tầng 1, Nhà HH Cao tầng Đồng Phát Hoàng Mai, phường Vĩnh Hưng, quận Hoàng Mai, HN</t>
  </si>
  <si>
    <t>WIN3723</t>
  </si>
  <si>
    <t>số 107 Lai Xá, Khu TĐC Lai Xá – Xã Kim Chung , Huyện Hoài Đức , HN</t>
  </si>
  <si>
    <t>win3722</t>
  </si>
  <si>
    <t>Tầng 1 tòa nhà CT2-105, khu đô thị mới Văn Khê, phường La Khê, quận Hà Đông, HN</t>
  </si>
  <si>
    <t>win3716</t>
  </si>
  <si>
    <t>Đường Long Cảnh - Vinhomes Thăng Long, Khu đô thị mới Nam An Khánh, 
Xã An Khánh, Huyện Hoài Đức, HN</t>
  </si>
  <si>
    <t>win3714</t>
  </si>
  <si>
    <t>WIN3713</t>
  </si>
  <si>
    <t>Số 269 Nguyễn Khang, Tổ 17, P. Yên Hòa, Q. Cầu Giấy, Hà Nội</t>
  </si>
  <si>
    <t>WIN3707</t>
  </si>
  <si>
    <t>A01-11, Tầng Trệt chung cư Dream Home Residence, Phường 14, Quận Gò Vấp, HCM</t>
  </si>
  <si>
    <t>WIN3705</t>
  </si>
  <si>
    <t>Số 492 Xuân Đỉnh, TDP 4 Cáo ĐỈnh phường Xuân Đỉnh, Quận Bắc Từ Liêm, Hà Nội</t>
  </si>
  <si>
    <t>win3700</t>
  </si>
  <si>
    <t>Tầng 1- Toà chung cư và dịch vụ Star Tower, 283 Khương Trung, phường Khương Trung, Quận Thanh Xuân, HN</t>
  </si>
  <si>
    <t>WIN3692</t>
  </si>
  <si>
    <t>Lô BT3- ô số 24, KDT mới Pháp vân – Tứ Hiệp, phường Hoàng Liệt, quận Hoàng Mai, HN</t>
  </si>
  <si>
    <t>WIN3691</t>
  </si>
  <si>
    <t>Thôn Vân Lũng, xã An Khánh, huyện Hoài Đức, HN</t>
  </si>
  <si>
    <t>win3690</t>
  </si>
  <si>
    <t>Số 30 Việt Hưng, Phường Việt Hưng, Quận Long Biên, HN</t>
  </si>
  <si>
    <t>WIN3683</t>
  </si>
  <si>
    <t>Số TT4&amp;TT5- Khu nhà ở XH và TM, BTL Tăng thiết giáp, Phường Mỹ Đình 1, Quận Nam Từ Liêm, HN</t>
  </si>
  <si>
    <t>WIN3682</t>
  </si>
  <si>
    <t>"Kiot 60-62, Tầng 1, Toà B1.4-HH01C, KĐT Thanh Hà-Cienco 5, xã Cự Khê, 
huyện Thanh Oai, Hà Nội"</t>
  </si>
  <si>
    <t>win3679</t>
  </si>
  <si>
    <t>60 Lê Văn Chí, Khu Phố 3, Phường Linh Trung, Quận Thủ Đức, HCM</t>
  </si>
  <si>
    <t>WIN3678</t>
  </si>
  <si>
    <t>135 B Đường Số 20, Phường 5, Quận Gò Vấp, HCM</t>
  </si>
  <si>
    <t>WIN3677</t>
  </si>
  <si>
    <t>586 Nguyễn Duy Trinh, Khu Phố 1, Phường Bình Trưng Đông, Quận 2, TP. Hồ Chí Minh Việt Nam</t>
  </si>
  <si>
    <t>WIN3675</t>
  </si>
  <si>
    <t>336/55 Nguyễn Văn Luông, Phường 12, Quận 6, HCM</t>
  </si>
  <si>
    <t>WIN3673</t>
  </si>
  <si>
    <t>VM+HCM 85A Quốc Lộ 13 Cũ, Khu Phố 3, Phường Hiệp Bình Phước, Quận Thủ Đức, HCM</t>
  </si>
  <si>
    <t>WIN3670</t>
  </si>
  <si>
    <t>Ô 23, DC01, Khu Phố 4, Phường An Phú, Thành phố Thuận An, T. Bình Dương Việt Nam</t>
  </si>
  <si>
    <t>3669 - WM+ BDG Ô 23-DC01 KDC Viet Sing</t>
  </si>
  <si>
    <t>WIN3669</t>
  </si>
  <si>
    <t>117 Dương Quảng Hàm, Phường 5, Quận Gò Vấp, HCM</t>
  </si>
  <si>
    <t>win3667</t>
  </si>
  <si>
    <t>14/6 Hoàng Dư Khương, Phường 12, Quận 10, HCM</t>
  </si>
  <si>
    <t>win3666</t>
  </si>
  <si>
    <t>56-58 Đường Số 23, Phường 10, Quận 6, HCM</t>
  </si>
  <si>
    <t>WIN3663</t>
  </si>
  <si>
    <t>Xóm 8, Ninh Hiệp, Huyện Gia Lâm, TP Hà Nội</t>
  </si>
  <si>
    <t>WIN3659</t>
  </si>
  <si>
    <t>Tầng 1, CT1, Mỹ Đình Plaza 2, phường Mỹ Đình 2, quận Nam Từ Liêm, Hà Nội</t>
  </si>
  <si>
    <t>WIN3653</t>
  </si>
  <si>
    <t>DV01 , Nhà CT1, khu nhà Thạch Bàn, phường Thạch Bàn, quận Long Biên, HN</t>
  </si>
  <si>
    <t>WIN3652</t>
  </si>
  <si>
    <t>Số 1 tổ 7, Phường Phúc Lợi, quận Long Biên, Hà Nội</t>
  </si>
  <si>
    <t>WIN3651</t>
  </si>
  <si>
    <t>36 Đức Thắng, phường Đức Thắng, quận Bắc Từ Liêm, Hà Nội</t>
  </si>
  <si>
    <t>win3649</t>
  </si>
  <si>
    <t>28 Đường 14, Khu Phố 15, Phường BBH A, Quận Bình Tân, HCM</t>
  </si>
  <si>
    <t>WIN3647</t>
  </si>
  <si>
    <t>1266 Kha Vạn Cân, Khu Phố 2, Phường Linh Trung, Quận Thủ Đức, HCM</t>
  </si>
  <si>
    <t>WIN3646</t>
  </si>
  <si>
    <t>1/54 Thanh Đa, Phường 27, Quận Bình Thạnh, HCM</t>
  </si>
  <si>
    <t>WIN3645</t>
  </si>
  <si>
    <t>58 Nguyễn Phúc Chu, Phường 15, Quận Tân Bình, HCM</t>
  </si>
  <si>
    <t>WIN3644</t>
  </si>
  <si>
    <t>Số 25 phố Lãng Yên, phường Thanh Lương, quận Hai Bà Trưng, HN</t>
  </si>
  <si>
    <t>WIN3641</t>
  </si>
  <si>
    <t>Tầng 1, Toà TV-Tower , Xã Đức Thượng, huyện Hoài Đức, HN</t>
  </si>
  <si>
    <t>win3639</t>
  </si>
  <si>
    <t>104 Thống Nhất, Phường 10, Quận Gò Vấp, HCM</t>
  </si>
  <si>
    <t>win3635</t>
  </si>
  <si>
    <t>53-55 Bùi Tư Toàn, Khu Phố 5, Phường An Lạc, Quận Bình Tân, HCM</t>
  </si>
  <si>
    <t>WIN3634</t>
  </si>
  <si>
    <t>Số 17/4 Nguyễn Thị Kiểu - KP 3, Phường Tân Thới Hiệp, Quận 12, HCM</t>
  </si>
  <si>
    <t>WIN3630</t>
  </si>
  <si>
    <t>Tầng 1, Tòa nhà CT3, Khu đô thị mới Trung Văn, phường Trung Văn, quận Nam Từ Liêm, Hà Nội</t>
  </si>
  <si>
    <t>WIN3625</t>
  </si>
  <si>
    <t>Số nhà 01, phố Phúc Thịnh,tổ dân phố 16 , phường Kiến Hưng, quận Hà Đông , HN</t>
  </si>
  <si>
    <t>win3623</t>
  </si>
  <si>
    <t>Số 299, TDP Chợ, phường Đại Mỗ, quận Nam Từ Liêm , Hà Nội</t>
  </si>
  <si>
    <t>WIN3622</t>
  </si>
  <si>
    <t>418 Nguyễn Văn Công, Phường 3, Quận Gò Vấp, HCM</t>
  </si>
  <si>
    <t>win3621</t>
  </si>
  <si>
    <t>404 A-B-C Nguyễn Oanh, Phường 6, (Kế 13 A Đường 30), Quận Gò Vấp, HCM</t>
  </si>
  <si>
    <t>win3620</t>
  </si>
  <si>
    <t>23 I Khuông Việt, Phường Phú Trung, Quận Tân Phú, HCM</t>
  </si>
  <si>
    <t>win3619</t>
  </si>
  <si>
    <t>Tầng 1, tòa CT1, khu nhà ở E4, khu đô thị mới Yên Hòa, phường Yên Hòa, quận Cầu Giấy, HN</t>
  </si>
  <si>
    <t>WIN3618</t>
  </si>
  <si>
    <t>Phố Vân Trì, xã Vân Nội, huyện Đông Anh, HN</t>
  </si>
  <si>
    <t>WIN3617</t>
  </si>
  <si>
    <t>Số 156 , tổ 7, phường Phú Lãm, quận Hà Đông, HN</t>
  </si>
  <si>
    <t>win3609</t>
  </si>
  <si>
    <t>Tầng 1, tháp B, HongKong Tower, 243A Đê La Thành, phường Láng Thượng, quận Đống Đa, HN</t>
  </si>
  <si>
    <t>WIN3608</t>
  </si>
  <si>
    <t>68 Hồ Văn Long, KP1, Phường Bình Hưng Hòa B, Quận Bình Tân, HCM</t>
  </si>
  <si>
    <t>WIN3605</t>
  </si>
  <si>
    <t>Tầng 1, tòa nhà Sông Đà-Hà Đông, số 110 Trần Phú,Phường Mộ Lao, quận Hà Đông, HN</t>
  </si>
  <si>
    <t>win3601</t>
  </si>
  <si>
    <t>Số 6 Phố Viên, phường Cổ Nhuế 2, quận Bắc Từ Liêm, Hà Nội</t>
  </si>
  <si>
    <t>win3599</t>
  </si>
  <si>
    <t>165 - 167  An Dương Vương, KP4, Phường An Lạc, Quận Bình Tân, HCM</t>
  </si>
  <si>
    <t>WIN3595</t>
  </si>
  <si>
    <t>206 Đình Phong Phú, KP3, Phường Tăng Nhơn Phú B, Quận 9, HCM</t>
  </si>
  <si>
    <t>WIN3594</t>
  </si>
  <si>
    <t>ô 2, Khu Hoàng Liệt, ngõ 2 Hoàng Liệt, phường Hoàng Liệt, quận Hoàng Mai, Hà Nội</t>
  </si>
  <si>
    <t>WIN3583</t>
  </si>
  <si>
    <t>Số 184 Phố Bồ Đề, tổ 12, phường Bồ Đề, quận Long Biên, HN</t>
  </si>
  <si>
    <t>WIN3573</t>
  </si>
  <si>
    <t>căn S1-01, tầng 1 tháp Sky 1 (b1)  khu căn hộ vịnh thủy , Ecopark xuân quan hưng yên</t>
  </si>
  <si>
    <t>WIN3572</t>
  </si>
  <si>
    <t>CĂN S3-01 TẦNG 1 THÁP SKY 3 (A4)  KHU CĂN HỘ VỊNH THỦY CHUNG CƯ CAO TẦNG AQUA BAY CT29-30 KDTTM VÀ DV ECOPARK VĂN GIANG HƯNG YÊN</t>
  </si>
  <si>
    <t>WIN3571</t>
  </si>
  <si>
    <t>359 Lĩnh Nam, phường Vĩnh Hưng, quận Hoàng Mai, tp. Hà Nội</t>
  </si>
  <si>
    <t>WIN3569</t>
  </si>
  <si>
    <t>143C Lê Văn Khương, Ấp 5, xã Đông Thạnh, Huyện Hóc Môn, HCM</t>
  </si>
  <si>
    <t>WIN3566</t>
  </si>
  <si>
    <t>137-137/1 Trần Hữu Trang, Phường 10, Quận Phú Nhuận, HCM</t>
  </si>
  <si>
    <t>WIN3563</t>
  </si>
  <si>
    <t>25 Lô A Trường Sơn, Phường 15, Quận 10, HCM</t>
  </si>
  <si>
    <t>win3562</t>
  </si>
  <si>
    <t>64-66 Huỳnh Thiên Lộc, Phường Hòa Thạnh, Quận Tân Phú, HCM</t>
  </si>
  <si>
    <t>win3559</t>
  </si>
  <si>
    <t>Lô 4, TT19-20 Khu nhà CBNV VP TW Đảng, phường Xuân Phương, quận Nam Từ Liêm, thành phố Hà Nội</t>
  </si>
  <si>
    <t>WIN3555</t>
  </si>
  <si>
    <t>Đội 3, thôn Lạc Thị, xã Ngọc Hồi, huyện Thanh trì, HN</t>
  </si>
  <si>
    <t>WIN3554</t>
  </si>
  <si>
    <t>Số 42 Vũ Xuân Thiều, phường Sài Đồng, quận Long Biên, HN</t>
  </si>
  <si>
    <t>WIN3553</t>
  </si>
  <si>
    <t>TT7-7 Khu đô thị mới Văn Phú, phường Phú La, quận Hà Đông, HN</t>
  </si>
  <si>
    <t>win3552</t>
  </si>
  <si>
    <t>Tầng 2, SH13 và SH14 – Tháp B- tòa nhà AZ SKY –
 Lô A1/CN1 KĐT mới Định Công, phường Định Công, quận Hoàng Mai, HN</t>
  </si>
  <si>
    <t>WIN3541</t>
  </si>
  <si>
    <t>Tầng 1,tòa nhà 2A, số 136 Hồ Tùng Mậu, phường Phú Diễn, quận Bắc Từ Liêm, Hà Nội</t>
  </si>
  <si>
    <t>win3540</t>
  </si>
  <si>
    <t>A3.SH.10, tầng 1, tòa A3 (HH6-3), Vinhomes Golden River, Số 2 Tôn Đức Thắng, Phường Bến Nghé, Quận 1, HCM</t>
  </si>
  <si>
    <t>WIN3537</t>
  </si>
  <si>
    <t>HCM 860/80/22 Xô Viết Nghệ Tĩnh, Phường 25, Quận Bình Thạnh, HCM</t>
  </si>
  <si>
    <t>WIN3534</t>
  </si>
  <si>
    <t>C01.02 tầng 1 khối đế số 156A Nguyễn Hữu Thọ, xã Phước Kiển, Huyện Nhà Bè, HCM</t>
  </si>
  <si>
    <t>WIN3533</t>
  </si>
  <si>
    <t>Tầng 1, Khu nhà ở kết hợp thương mại và dịch vụ, số 6 Lê Văn Thiêm, phường Thanh Xuân Trung, quận Thanh Xuân, Hà Nội</t>
  </si>
  <si>
    <t>WIN3531</t>
  </si>
  <si>
    <t>Tầng 1, Khu trung tâm thương mại – Tòa nhà Five Star Garden, số 2 Kim Giang , phường Kim Giang, quận Thanh Xuân, Hà Nội</t>
  </si>
  <si>
    <t>WIN3530</t>
  </si>
  <si>
    <t>Tầng 1, Ô OCT2 tại Khu Chức Năng Đô thị, Phường Xuân Phương, quận Nam Từ Liêm, Hà Nội</t>
  </si>
  <si>
    <t>WIN3529</t>
  </si>
  <si>
    <t>Số 69 Bắc Cầu, phường Ngọc Thụy, quận Long Biên, Hà Nội</t>
  </si>
  <si>
    <t>WIN3528</t>
  </si>
  <si>
    <t>37/2B-37/2D Ấp Mỹ Hòa, Xã Trung Chánh, Huyện Hóc Môn, HCM</t>
  </si>
  <si>
    <t>WIN3516</t>
  </si>
  <si>
    <t>Đội 5, thôn Yên Kiện, xã Ngọc Hồi, Thanh trì, HN</t>
  </si>
  <si>
    <t>WIN3512</t>
  </si>
  <si>
    <t>15 Đường CN6, Phường Sơn Kỳ, Quận Tân Phú, HCM</t>
  </si>
  <si>
    <t>win3508</t>
  </si>
  <si>
    <t>152 Lê Lợi, Phường 4, Quận Gò Vấp, HCM</t>
  </si>
  <si>
    <t>win3505</t>
  </si>
  <si>
    <t>47-49-51 Trần Văn Ơn, Phường Tân Sơn Nhì, Quận Tân Phú, HCM</t>
  </si>
  <si>
    <t>win3502</t>
  </si>
  <si>
    <t>Tầng 1, Chung cư cao tầng , Khu nhà cán bộ Học viện Quốc Phòng, ô đất O17-HH2,  Phường Xuân La, Quận Tây Hồ, HN</t>
  </si>
  <si>
    <t>WIN3500</t>
  </si>
  <si>
    <t>Thôn Hà Phong, xã Liên Hà, huyện Đông Anh, Hà Nội</t>
  </si>
  <si>
    <t>WIN3499</t>
  </si>
  <si>
    <t>Tằng 1, Tòa nhà Lilama Hà Nội, 52 Lĩnh Nam, Mai Động, Hoàng Mai, Hà Nội</t>
  </si>
  <si>
    <t>WIN3497</t>
  </si>
  <si>
    <t>Tầng 1, Tòa N02-T1 Khu Đoàn Ngoại Giao, phường Xuân Tảo, Quận Bắc Từ Liêm, HN</t>
  </si>
  <si>
    <t>win3496</t>
  </si>
  <si>
    <t>101/2 Ấp 4, Xã Xuân Thới Thượng, Huyện Hóc Môn, HCM</t>
  </si>
  <si>
    <t>win3484</t>
  </si>
  <si>
    <t>Số 80 đường Kẻ Vẽ, phường Đông Ngạc, quận Bắc Từ Liêm, Hà Nội</t>
  </si>
  <si>
    <t>win3478</t>
  </si>
  <si>
    <t>Số 228 đường Vĩnh Hưng, phường Vĩnh Hưng, quận Hoàng Mai, Hà Nội</t>
  </si>
  <si>
    <t>WIN3477</t>
  </si>
  <si>
    <t>Tầng 01, chung cư CT2, Dự án Khu nhà ở xã hội Phú Lãm, Phường Phú Lãm, Quận Hà Đông, HN</t>
  </si>
  <si>
    <t>win3476</t>
  </si>
  <si>
    <t>60 Đường số 9, KP 1, Phường Linh Tây, Quận Thủ Đức, HCM</t>
  </si>
  <si>
    <t>WIN3473</t>
  </si>
  <si>
    <t>109 đường 39 ấp Trung 2, Phường Bình Trưng Tây, Quận 2, HCM</t>
  </si>
  <si>
    <t>WIN3469</t>
  </si>
  <si>
    <t>Tầng 1, Tổ hợp nhà ở văn phòng làm việc và dịch vụ, xã Tả Thanh Oai, huyện Thanh Trì, HN</t>
  </si>
  <si>
    <t>WIN3466</t>
  </si>
  <si>
    <t>Tầng 1, Công trình nhà ở cao tầng tại số 671 Hoàng Hoa Thám, phường Vĩnh Phúc, quận Ba Đình, Hà Nội</t>
  </si>
  <si>
    <t>WIN3465</t>
  </si>
  <si>
    <t>77 A Dương Đình Hội, Phước Long B, Quận 9, HCM</t>
  </si>
  <si>
    <t>win3456</t>
  </si>
  <si>
    <t>Tầng 1 Tòa nhà 18T1- Lô HH6 – Khu đô thị Nam An Khánh- 
xã An Khánh-huyện Hoài Đức, HN</t>
  </si>
  <si>
    <t>win3455</t>
  </si>
  <si>
    <t>Tổ Dân phố Tháp, phường Đại Mỗ, Nam Từ Liêm, Hà Nội</t>
  </si>
  <si>
    <t>WIN3454</t>
  </si>
  <si>
    <t>Lô G9, tầng 1,(trệt) thuộc khối CC Tháp AB, Khu dân cư cao, tầng Thành Thái, 7/28  Đường Thành Thái Phường 14, Quận 10, HCM</t>
  </si>
  <si>
    <t>win3449</t>
  </si>
  <si>
    <t>39A1 Bình Chiểu, KP3, Phường Bình Chiểu, Quận Thủ Đức, HCM</t>
  </si>
  <si>
    <t>win3448</t>
  </si>
  <si>
    <t>Số A12-BT1, đường Lưu Hữu Phước, KĐT Mỹ Đình 2, phường Mỹ Đình 2, quận Nam Từ Liêm, Hà Nội</t>
  </si>
  <si>
    <t>WIN3446</t>
  </si>
  <si>
    <t>41 Đường 59, Phường 14, Quận Gò Vấp, (Thửa đất số 737, tờ bản đồ số 14 tại, phường 14, Quân Gò Vấp. HCM</t>
  </si>
  <si>
    <t>win3445</t>
  </si>
  <si>
    <t>1191-1189 Phạm Văn Bạch, Phường 12, Quận Gò Vấp, HCM</t>
  </si>
  <si>
    <t>win3443</t>
  </si>
  <si>
    <t>E8/2H Ấp 5, xã Vĩnh Lộc A, Huyện Bình Chánh, HCM</t>
  </si>
  <si>
    <t>win3441</t>
  </si>
  <si>
    <t>Số 91 Đốc Ngữ, phường Liễu Giai, quận Ba Đình, Hà Nội</t>
  </si>
  <si>
    <t>WIN3434</t>
  </si>
  <si>
    <t>Số 68 Hoàng Như Tiếp, phường Bồ Đề, quận Long Biên, Hà Nội</t>
  </si>
  <si>
    <t>WIN3433</t>
  </si>
  <si>
    <t>C12/13B Liên Ấp 123, Ấp 3, Xã Vĩnh Lộc B, Huyện Bình Chánh, HCM</t>
  </si>
  <si>
    <t>win3430</t>
  </si>
  <si>
    <t>3/123 Ấp Nhị Tân 1, xã Tân Thới Nhì, Huyện Hóc Môn, HCM</t>
  </si>
  <si>
    <t>win3426</t>
  </si>
  <si>
    <t>419 Ba Đình, Phường 9, Quận 8, HCM</t>
  </si>
  <si>
    <t>win3422</t>
  </si>
  <si>
    <t>45 Đường TL 27, KP3B, Phường Thạnh Lộc, Quận 12, HCM</t>
  </si>
  <si>
    <t>WIN3420</t>
  </si>
  <si>
    <t>744 Tỉnh lộ 43, KP3, Phường Bình Chiểu, Quận Thủ Đức, HCM</t>
  </si>
  <si>
    <t>WIN3419</t>
  </si>
  <si>
    <t>F12/2G Ấp 6, xã Vĩnh Lộc A, Huyện Bình Chánh, HCM</t>
  </si>
  <si>
    <t>win3414</t>
  </si>
  <si>
    <t>18 Đường số 2, Khu nhà Hiệp Bình Chánh, KP 5, Hiệp Bình Chánh, Quận Thủ Đức, HCM</t>
  </si>
  <si>
    <t>WIN3413</t>
  </si>
  <si>
    <t>2D -2E Lương Thế Vinh, Phường Tân Thới Hòa, Quận Tân Phú, HCM</t>
  </si>
  <si>
    <t>win3411</t>
  </si>
  <si>
    <t>NV36, Khu đô thị mới Trung Văn, phường Trung Văn, quận Nam Từ Liêm, Hà Nội.</t>
  </si>
  <si>
    <t>WIN3404</t>
  </si>
  <si>
    <t>0.01, 02, 03 Lô A. Khu nhà ở gia đình LLVT Quân khu 7, số 41 đường TMT2A, Phường Trung Mỹ Tây, Quận 12, HCM</t>
  </si>
  <si>
    <t>WIN3394</t>
  </si>
  <si>
    <t>26/4B Ấp Đông Lân, Xã Bà Điểm, Huyện Hóc Môn, HCM</t>
  </si>
  <si>
    <t>WIN3392</t>
  </si>
  <si>
    <t>135/37/60-62 Nguyễn Hữu Cảnh, Phường 22, Quận Bình Thạnh, HCM</t>
  </si>
  <si>
    <t>WIN3389</t>
  </si>
  <si>
    <t>602/52 Điện Biên Phủ, Phường 22, Quận Bình Thạnh, HCM</t>
  </si>
  <si>
    <t>WIN3388</t>
  </si>
  <si>
    <t>651A, 653 Tỉnh lộ 43, Khu phố 4, Phường Tam Bình, Quận Thủ Đức, HCM</t>
  </si>
  <si>
    <t>WIN3387</t>
  </si>
  <si>
    <t>909 Nguyễn Duy Trinh, Phường Phú Hữu, Quận 9, HCM</t>
  </si>
  <si>
    <t>WIN3386</t>
  </si>
  <si>
    <t>Căn L6-SH.01A, tòa L6 Tại Vinhomes Central Park, 720A Đường Điện Biên Phủ, Phường 22, Quận Bình Thạnh, HCM</t>
  </si>
  <si>
    <t>WIN3379</t>
  </si>
  <si>
    <t>Số 23-25 đường Nguyễn Khả Trạc, phường Mai Dịch, Quận Cầu Giấy, thành phố Hà Nội</t>
  </si>
  <si>
    <t>WIN3371</t>
  </si>
  <si>
    <t>Tầng 1 Chung cư Yên Hòa Sunshine, Số 9 phố Vũ Phạm Hàm, Phường Yên Hòa, quận Cầu Giấy, Hà Nội</t>
  </si>
  <si>
    <t>WIN3370</t>
  </si>
  <si>
    <t>TDP Viên 5, phường Cổ Nhuế 2, quận Bắc Từ Liêm, HN</t>
  </si>
  <si>
    <t>win3369</t>
  </si>
  <si>
    <t>Lô 01, tầng 1 Nhà chung cư cao tầng CT2-E tại ô đất CT2, phường Mễ Trì, 
quận Nam Từ Liêm, thành phố Hà Nội</t>
  </si>
  <si>
    <t>WIN3366</t>
  </si>
  <si>
    <t>103/1 Khu phố 1A, Phường An Phú, Thành phố Thuận An, T. Bình Dương Việt Nam</t>
  </si>
  <si>
    <t>3357 - WM+ BDG 103/1 Khu Phố 1A</t>
  </si>
  <si>
    <t>WIN3357</t>
  </si>
  <si>
    <t>Số 13 Đường 78 Ấp Đình, Xã Tân Phú Trung, Huyện Củ Chi, HCM</t>
  </si>
  <si>
    <t>WIN3356</t>
  </si>
  <si>
    <t>102 Khu phố 2, Đường số 29, Phường Bình Trị Đông, Quận Bình Tân, TP. Hồ Chí Minh Việt Nam</t>
  </si>
  <si>
    <t>WIN3355</t>
  </si>
  <si>
    <t>1132 Quốc lộ 50, Ấp 3, Xã Bình Hưng, Huyện Bình Chánh, HCM</t>
  </si>
  <si>
    <t>win3353</t>
  </si>
  <si>
    <t>23N và 24N Nguyễn Thị Tần, Phường 2, Quận 8, HCM</t>
  </si>
  <si>
    <t>win3352</t>
  </si>
  <si>
    <t>Số 777 đường Bạch Đằng, Phường Bạch Đằng, Hai Bà Trưng, Hà Nội</t>
  </si>
  <si>
    <t>WIN3350</t>
  </si>
  <si>
    <t>Số 173 TDP số 4, phường Xuân Phương, quận Nam Từ Liêm, Hà Nội</t>
  </si>
  <si>
    <t>WIN3347</t>
  </si>
  <si>
    <t>Số 204 đường Thanh Bình, phường Mộ Lao, quận Hà Đông, Hà Nội</t>
  </si>
  <si>
    <t>win3346</t>
  </si>
  <si>
    <t>B2 Dự án Pandora, số 53 Phố Triều Khúc, phường Thanh Xuân Bắc, quận Thanh Xuân, Hà Nội</t>
  </si>
  <si>
    <t>WIN3342</t>
  </si>
  <si>
    <t>6 Trần Thị Nghỉ, Phường 7, Quận Gò Vấp, HCM</t>
  </si>
  <si>
    <t>win3339</t>
  </si>
  <si>
    <t>Số 70-72 đường Tựu Liệt, thị trấn Văn Điển, huyện Thanh Trì, Hà Nội</t>
  </si>
  <si>
    <t>WIN3337</t>
  </si>
  <si>
    <t>901 Tỉnh lộ 43, KP2, Phường Bình Chiểu, Quận Thủ Đức, HCM</t>
  </si>
  <si>
    <t>WIN3330</t>
  </si>
  <si>
    <t>79 Liên khu 5-6, KP 5, Phường Bình Hưng Hòa B, Quận Bình Tân, TP. Hồ Chí Minh Việt Nam</t>
  </si>
  <si>
    <t>WIN3327</t>
  </si>
  <si>
    <t>Xóm 3, Thôn Cổ Điển, Xã Hải Bối, huyện Đông Anh, Hà Nội</t>
  </si>
  <si>
    <t>WIN3324</t>
  </si>
  <si>
    <t>Số 105-107 Tân Xuân, phường Xuân Đỉnh, quận Bắc Từ Liêm, Hà Nội</t>
  </si>
  <si>
    <t>win3323</t>
  </si>
  <si>
    <t>Tầng 1, tòa 17T4, Tòa nhà Hapulico Complex, Số 01 phố Nguyễn Huy Tưởng, 
phường Thanh Xuân Trung, quận Thanh Xuân, thành phố Hà Nội</t>
  </si>
  <si>
    <t>WIN3322</t>
  </si>
  <si>
    <t>G-1-02 tại tầng 1, căn số 2 Block G, thuộc BS, Lô13B Khu, dân cư Conic Xã Phong Phú, Huyện Bình, Chánh, HCM</t>
  </si>
  <si>
    <t>win3321</t>
  </si>
  <si>
    <t>126/4/1 Ấp Tây Lân Tổ 21 Xã Bà Điểm, Huyện Hóc Môn, HCM</t>
  </si>
  <si>
    <t>win3316</t>
  </si>
  <si>
    <t>Số 100, đường K2, phường Cầu Diễn, quận Nam Từ Liêm, Hà Nội</t>
  </si>
  <si>
    <t>WIN3312</t>
  </si>
  <si>
    <t>E13, đường Yên Xá, Khu đấu giá quyền sử dụng đất, xã Tân Triều, Thanh Trì, Hà Nội</t>
  </si>
  <si>
    <t>win3311</t>
  </si>
  <si>
    <t>106-108 Tân Sơn Hòa, Phường 2, Quận Tân Bình, TP. Hồ Chí Minh Việt Nam</t>
  </si>
  <si>
    <t>WIN3307</t>
  </si>
  <si>
    <t>P7-SH-01, tòa nhà P7, dư án Vinhomes Central Park 722, đường Điện Biên Phủ, Phường 22, Quận Bình Thạnh, HCM</t>
  </si>
  <si>
    <t>WIN3305</t>
  </si>
  <si>
    <t>Số 217A Quan Hoa, phường Quan Hoa, Quận Cầu Giấy, Hà Nội</t>
  </si>
  <si>
    <t>WIN3304</t>
  </si>
  <si>
    <t>BT1- Lô 8, Khu đô thị Mễ Trì Hạ, đường Mễ Trì Hạ, Phường Mễ Trì, quận Nam Từ Liêm</t>
  </si>
  <si>
    <t>WIN3303</t>
  </si>
  <si>
    <t>Tổ dân phố số 4, phường Phú Đô, quận Nam Từ Liêm, Hà Nội</t>
  </si>
  <si>
    <t>WIN3301</t>
  </si>
  <si>
    <t>25 Bùi Công Trừng, Phường Thạnh Xuân, Quận 12, HCM</t>
  </si>
  <si>
    <t>WIN3296</t>
  </si>
  <si>
    <t>C3/5 Ấp 3 xã Vĩnh Lộc A, Huyện Bình Chánh, HCM</t>
  </si>
  <si>
    <t>win3294</t>
  </si>
  <si>
    <t>318/1 Phạm Hùng, Phường 5, Quận 8, HCM</t>
  </si>
  <si>
    <t>win3292</t>
  </si>
  <si>
    <t>Số 2-NV1, xã Tân Triều, huyện Thanh Trì, Hà Nội</t>
  </si>
  <si>
    <t>win3291</t>
  </si>
  <si>
    <t>Số 371 Cao Lỗ, xã Uy Nỗ, huyện Đông Anh, HN</t>
  </si>
  <si>
    <t>WIN3290</t>
  </si>
  <si>
    <t>173 Liên khu 4-5, Phường Bình Hưng Hòa, Quận Bình Tân, TP. Hồ Chí Minh Việt Nam</t>
  </si>
  <si>
    <t>WIN3287</t>
  </si>
  <si>
    <t>108 đường ĐHT02, Phường Đông Hưng Thuận, Quận 12, HCM</t>
  </si>
  <si>
    <t>WIN3286</t>
  </si>
  <si>
    <t>1/23B Ấp 3 xã Đông Thạnh, Huyện Hóc Môn, HCM</t>
  </si>
  <si>
    <t>WIN3285</t>
  </si>
  <si>
    <t>Khu dân cư mở rộng 1/45 Đường Nguyễn Văn Qúa, Phường Đông Hưng Thuận Quận 12, HCM</t>
  </si>
  <si>
    <t>WIN3283</t>
  </si>
  <si>
    <t>130E-130G Đường Gò Dưa, Khu phố 3, Phường Tam Bình, Quận Thủ Đức, HCM</t>
  </si>
  <si>
    <t>WIN3282</t>
  </si>
  <si>
    <t>TT3 40-41, Xã Ngũ Hiệp, Tứ Hiệp, Thanh Trì, TP. Hà Nội</t>
  </si>
  <si>
    <t>win3281</t>
  </si>
  <si>
    <t>TDP số 5 Mễ Trì Hạ, phường Mễ Trì, quận Nam Từ Liêm, Hà Nội.</t>
  </si>
  <si>
    <t>WIN3280</t>
  </si>
  <si>
    <t>Số 207 đường Lương Thế Vinh, phường Trung Văn, quận Nam Từ Liêm, Hà Nội</t>
  </si>
  <si>
    <t>WIN3279</t>
  </si>
  <si>
    <t>Số 290-292 đường Nguyễn Trãi, phường Trung Văn, Quận Nam Từ Liêm, Hà Nội</t>
  </si>
  <si>
    <t>WIN3278</t>
  </si>
  <si>
    <t>Xóm ngoài, Xã Uy Nỗ, Huyện Đông Anh, Hà Nội</t>
  </si>
  <si>
    <t>WIN3277</t>
  </si>
  <si>
    <t>Số 250 đường Lạc Long Quân, phường Bưởi, quận Tây Hồ, Hà Nội</t>
  </si>
  <si>
    <t>WIN3276</t>
  </si>
  <si>
    <t>Số 254 đưởng Cổ Bi, xã Cổ Bi, huyện Gia Lâm, Hà Nội</t>
  </si>
  <si>
    <t>WIN3275</t>
  </si>
  <si>
    <t>10-10B Nguyễn Hữu Tiến, Phường Tây Thạnh, Quận Tân Phú, HCM</t>
  </si>
  <si>
    <t>win3274</t>
  </si>
  <si>
    <t>Lô 01, tầng 1 Nhà chung cư cao tầng CT2-E tại ô đất CT2, Phường Mễ Trì, Quận Nam Từ Liêm, HN</t>
  </si>
  <si>
    <t>WIN3266</t>
  </si>
  <si>
    <t>Tầng 1, tòa nhà N01-T4, phường Xuân Tảo, quận Bắc Từ Liêm, thành phố Hà Nội</t>
  </si>
  <si>
    <t>WIN3265</t>
  </si>
  <si>
    <t>Số 15 ngõ 259 Yên Hòa, phường Yên Hòa, quận Cầu Giấy, HN</t>
  </si>
  <si>
    <t>WIN3264</t>
  </si>
  <si>
    <t>Thôn Đào Xuyên, xã Đa Tốn, Huyện Gia Lâm, HN</t>
  </si>
  <si>
    <t>WIN3261</t>
  </si>
  <si>
    <t>Số 135 Phố Cửu Việt 2, Thị Trấn Trâu Quỳ, Huyện Gia Lâm, HN</t>
  </si>
  <si>
    <t>win3260</t>
  </si>
  <si>
    <t>Khu TM tầng 1 Block A Chung Cư Flora, tại dự án Fuji Residence, PLB, Quận 9, HCM</t>
  </si>
  <si>
    <t>win3259</t>
  </si>
  <si>
    <t>B57 Khu phố 3, Phường Đông Hưng Thuận, Quận 12, HCM</t>
  </si>
  <si>
    <t>WIN3258</t>
  </si>
  <si>
    <t>199 Nguyễn Văn Tăng, Phường Long Thạnh Mỹ, Quận 9, HCM</t>
  </si>
  <si>
    <t>WIN3257</t>
  </si>
  <si>
    <t>54 B Nguyễn Thị Huỳnh, Phường 11, Quận Phú Nhuận, HCM</t>
  </si>
  <si>
    <t>WIN3254</t>
  </si>
  <si>
    <t>472 Phạm Văn Bạch, Phường 12, Quận Gò Vấp, HCM</t>
  </si>
  <si>
    <t>win3253</t>
  </si>
  <si>
    <t>Lô số 7-628, đường Hoàng Hoa Thám, phường Bưởi, quận Tây Hồ, HN</t>
  </si>
  <si>
    <t>WIN3248</t>
  </si>
  <si>
    <t>Villa 2-24, Khu nhà ở và trung tâm thương mại, phường Hà Cầu, quận Hà Đông, HN</t>
  </si>
  <si>
    <t>win3247</t>
  </si>
  <si>
    <t>Số 140-142 Nguyễn Sơn, phường Bồ Đề, Quận Long Biên, HN</t>
  </si>
  <si>
    <t>WIN3246</t>
  </si>
  <si>
    <t>Số 191 Xuân Đỉnh, phường Xuân Đỉnh, Quận Bắc Từ Liêm, thành phố Hà Nội</t>
  </si>
  <si>
    <t>WIN3245</t>
  </si>
  <si>
    <t>53 Vườn Lài, Phường Phú Thọ Hòa, Quận Tân Phú, HCM</t>
  </si>
  <si>
    <t>win3243</t>
  </si>
  <si>
    <t>Nhà số 4 đường D7 (khu nhà ở Nam Long MR), khu phố 6, Phường Phước Long B, Quận 9, HCM</t>
  </si>
  <si>
    <t>win3242</t>
  </si>
  <si>
    <t>1206 Lê Đức Thọ, Phường 13, Quận Gò Vấp, HCM</t>
  </si>
  <si>
    <t>WM+ HCM 1206 Lê Đức Thọ</t>
  </si>
  <si>
    <t>win3241</t>
  </si>
  <si>
    <t>Tòa nhà T1  khu đô thị mới Nam An Khánh, Hoài Đức, Hà Nội</t>
  </si>
  <si>
    <t>win3239</t>
  </si>
  <si>
    <t>tầng 1 Khu nhà ở cao cấp BMM, phường Phúc La, quận Hà Đông, Thành phố Hà Nội</t>
  </si>
  <si>
    <t>win3238</t>
  </si>
  <si>
    <t>Số 23 ngõ 136 đường Cầu Diễn, Tổ Dân Phố Ngọa Long 1, phường Minh Khai, quận Bắc Từ Liêm, Hà Nội</t>
  </si>
  <si>
    <t>WIN3237</t>
  </si>
  <si>
    <t>Số 105 Ngô Xuân Quảng, Thị trấn Trâu Quỳ, Huyện Gia Lâm, HN</t>
  </si>
  <si>
    <t>win3232</t>
  </si>
  <si>
    <t>Tổ 6, Phường Phúc Lợi, Quận Long Biên, HN</t>
  </si>
  <si>
    <t>WIN3231</t>
  </si>
  <si>
    <t>tầng 1 thuộc Toà K, Chung cư CT7, Tổ hợp Chung cư cao tầng NCG Residential, Quận Hà Đông, HN</t>
  </si>
  <si>
    <t>win3229</t>
  </si>
  <si>
    <t>Số 44-46 Kiều Mai, phường Phúc Diễn, quận Bắc Từ Liêm, HN</t>
  </si>
  <si>
    <t>win3228</t>
  </si>
  <si>
    <t>Số 15 Trần Khánh Dư, tổ 53, phường Bạch Đằng, quận Hai Bà Trưng, HN</t>
  </si>
  <si>
    <t>WIN3227</t>
  </si>
  <si>
    <t>75 Tam Trinh, phường Mai Động, quận Hoàng Mai, Hà Nội
 (Đ/c cũ: Tầng 1, tháp B, tòa nhà Helios tower số 75 Tam Trinh, phường Mai Động, quận Hoàng Mai, HN</t>
  </si>
  <si>
    <t>WIN3225</t>
  </si>
  <si>
    <t>596/2 Tô Ký, Phường Tân Chánh Hiệp, Quận 12, HCM</t>
  </si>
  <si>
    <t>WIN3223</t>
  </si>
  <si>
    <t>Ki ốt số 08, tầng 1, tòa nhà chung cư CT4,</t>
  </si>
  <si>
    <t>win3222</t>
  </si>
  <si>
    <t>Số 28 Trần Tử Bình, phường Nghĩa Tân, quận Cầu Giấy, thành phố Hà Nội</t>
  </si>
  <si>
    <t>WIN3220</t>
  </si>
  <si>
    <t>89 Phạm Phú Thứ, Phường 11, Quận Tân Bình, HCM</t>
  </si>
  <si>
    <t>win3218</t>
  </si>
  <si>
    <t>125 Đường số 17,Phường Tân Quy, Quận 7, HCM</t>
  </si>
  <si>
    <t>WIN3215</t>
  </si>
  <si>
    <t>56 Đường S9, Phường Tây Thạnh, Quận Tân Phú, HCM</t>
  </si>
  <si>
    <t>win3214</t>
  </si>
  <si>
    <t>B5/119K Ấp 2, Xã Phong Phú, Huyện Bình Chánh, HCM</t>
  </si>
  <si>
    <t>win3213</t>
  </si>
  <si>
    <t>BT8-1, Khu đô thị mới Văn Khê, đường Tố Hữu, phường La Khê, quận Hà Đông, HN</t>
  </si>
  <si>
    <t>win3210</t>
  </si>
  <si>
    <t>BT1.D8, Khu đô thị mới Trung Văn, đường Trung Văn, Phường Trung Văn, Quận Nam Từ Liêm, TP Hà Nội.</t>
  </si>
  <si>
    <t>WIN3208</t>
  </si>
  <si>
    <t>314 Lê Văn Thọ, Phường 11, Quận Gò Vấp, HCM</t>
  </si>
  <si>
    <t>WM+ HCM 314 Lê Văn Thọ</t>
  </si>
  <si>
    <t>win3207</t>
  </si>
  <si>
    <t>Khu TM DV, Khối B, Khu căn hộ cao tầng Tân Phú IDICO, số 262/13-262/15 Luỹ Bán Bích, Phường, Hòa Thạnh, Quận Tân Phú, HCM</t>
  </si>
  <si>
    <t>win3205</t>
  </si>
  <si>
    <t>106 Bành Văn Trân Phường 7, Quận Tân Bình, HCM</t>
  </si>
  <si>
    <t>win3204</t>
  </si>
  <si>
    <t>60 đường số 715, Tạ Quang Bửu, Phường 4, Quận 8, HCM</t>
  </si>
  <si>
    <t>win3199</t>
  </si>
  <si>
    <t>Số 2 ngách 8/11 đường Lê Quang Đạo, phường Phú Đô, quận Nam Từ Liêm, HN</t>
  </si>
  <si>
    <t>WIN3197</t>
  </si>
  <si>
    <t>Số 1B đường Nguyễn Duy Trinh, phường Hoàng Liệt, quận Hoàng Mai, Hà Nội</t>
  </si>
  <si>
    <t>WIN3196</t>
  </si>
  <si>
    <t>24 Lê Bình, Phường 4, Quận Tân Bình, HCM</t>
  </si>
  <si>
    <t>win3193</t>
  </si>
  <si>
    <t>kiot số 106, 107 tại tầng 01 lô B (lô 2) Tòa nhà Metropolitan CT36,
 ngõ 177 đường Định Công, tổ 24 phường Định Công, quận Hoàng Mai, HN</t>
  </si>
  <si>
    <t>WIN3191</t>
  </si>
  <si>
    <t>Số 144 đường Hoa Bằng, phường Yên Hòa, quận Cầu Giấy, HN</t>
  </si>
  <si>
    <t>WIN3188</t>
  </si>
  <si>
    <t>"Lô C3, Tầng 01, Tòa C, Khối nhà B, Dự án Tổ hợp văn phòng, nhà ở cao cấp kết hợp dịch vụ thương mại HBI, 
số 203 Nguyễn Huy Tưởng, phường Thanh Xuân Trung, quận Thanh Xuân, thành phố Hà Nội</t>
  </si>
  <si>
    <t>WIN3187</t>
  </si>
  <si>
    <t>Phân khu Thương mại 07 (TM01.7) thuộc Chung cư chung cư kết, hợp thương mại 18 tầng tại lô H, P. Linh Tây, Q. Thủ Đức, HCM</t>
  </si>
  <si>
    <t>win3185</t>
  </si>
  <si>
    <t>443 ,Đội cấn, quận Ba Đình, HN</t>
  </si>
  <si>
    <t>WIN3183</t>
  </si>
  <si>
    <t>Ô số 21 Lô A Biệt Thự BT7, Khu đô thị mới Việt Hưng,
 Phường Giang Biên, Quận Long Biên, HN</t>
  </si>
  <si>
    <t>WIN3182</t>
  </si>
  <si>
    <t>"Tầng 1 thuộc Tòa nhà N09-B2 Khu Đô thị mới Dịch Vọng , đường Thành Thái, 
phường Dịch Vọng, Quận Cầu Giấy, Hà Nội"</t>
  </si>
  <si>
    <t>WIN3181</t>
  </si>
  <si>
    <t>Tầng 1 tòa nhà CT1 - Khu nhà ở cao cấp Skylight, 125D phố Minh Khai, phường Minh Khai, quận Hai Bà Trưng, HN</t>
  </si>
  <si>
    <t>WIN3180</t>
  </si>
  <si>
    <t>Tầng 1, Tòa nhà CT4-VIMECO, Lô H1, đường Nguyễn Chánh, phường Trung Hòa, quận Cầu Giấy, Hà Nội</t>
  </si>
  <si>
    <t>WIN3179</t>
  </si>
  <si>
    <t>Thôn 2, Xã Ninh Hiệp, Huyện Gia Lâm, HN</t>
  </si>
  <si>
    <t>win3178</t>
  </si>
  <si>
    <t>Tầng 1, Tòa nhà NO12-2, khu đô thị mới Sài Đồng
, phố Sài Đồng, phường Sài Đồng, quận Long Biên, HN</t>
  </si>
  <si>
    <t>WIN3177</t>
  </si>
  <si>
    <t>10B -10C Lê Minh Xuân, Phường 7, Quận Tân Bình, HCM</t>
  </si>
  <si>
    <t>win3175</t>
  </si>
  <si>
    <t>192/72-192/74-192/76 Nguyễn Oanh, Phường 17, Quận Gò Vấp, HCM</t>
  </si>
  <si>
    <t>win3173</t>
  </si>
  <si>
    <t>54A Đường số 7, khu phố 3, Phường Linh Trung, Quận Thủ Đức, HCM</t>
  </si>
  <si>
    <t>WIN3171</t>
  </si>
  <si>
    <t>96 phố Định Công, P. Phương Liệt, Quận Thanh Xuân, HN</t>
  </si>
  <si>
    <t>WIN3169</t>
  </si>
  <si>
    <t>Số 153 Hữu Hưng, Phường Tây Mỗ, Quận Nam Từ Liêm, HN</t>
  </si>
  <si>
    <t>WIN3168</t>
  </si>
  <si>
    <t>9/3B Hà Huy Giáp, Phường Thạnh Xuân, Quận 12, HCM</t>
  </si>
  <si>
    <t>win3163</t>
  </si>
  <si>
    <t>tầng 01, Khối B, Tòa nhà NO-CT1, Hải Đăng City , Phường Mỹ Đình 2, Quận Nam Từ Liêm, TP Hà Nội</t>
  </si>
  <si>
    <t>WIN3162</t>
  </si>
  <si>
    <t>TẦNG 1 KHU D KHU LAKE VIEW  ECOPARK XUÂN QUAN VĂN GIANG HUNGE YÊN</t>
  </si>
  <si>
    <t>win3161</t>
  </si>
  <si>
    <t>TẦNG 1 THÁP B KHU LAKE VIEW ECOPARK XUÂN QUAN VĂN GIANG HƯNG YÊN</t>
  </si>
  <si>
    <t>win3160</t>
  </si>
  <si>
    <t>"Kiot số 11,12 và số 13, tầng 1, tòa nhà chung cư 17T1-CT2, khu nhà ở Trung Văn, đường Cương Kiên ,
 phường Trung Văn, quận Nam Từ Liêm, Hà Nội</t>
  </si>
  <si>
    <t>WIN3159</t>
  </si>
  <si>
    <t>24 Đoàn Kết Khu Phố 2, Phường Bình Thọ, Quận Thủ Đức, HCM</t>
  </si>
  <si>
    <t>WIN3158</t>
  </si>
  <si>
    <t>537 Nguyễn Duy Trinh, Phường Bình Trưng Đông, Quận 2, TP. Hồ Chí Minh Việt Nam</t>
  </si>
  <si>
    <t>WIN3157</t>
  </si>
  <si>
    <t>H1-06-01 thuộc khu nhà CITIBELLA 1, tại dự án Khu Dân cư Cát Lái, Phường Cát Lái, Quận 2, TP. Hồ Chí Minh Việt Nam</t>
  </si>
  <si>
    <t>WIN3156</t>
  </si>
  <si>
    <t>145 Vĩnh Viễn, Phường 4, Quận 10, HCM</t>
  </si>
  <si>
    <t>win3147</t>
  </si>
  <si>
    <t>112 Mai Động, phường Mai Động, quận Hoàng Mai, Hà Nội</t>
  </si>
  <si>
    <t>WIN3145</t>
  </si>
  <si>
    <t>313 Trần Cung, phường Cổ Nhuế, quận Bắc Từ Liêm, Hà Nội</t>
  </si>
  <si>
    <t>WIN3144</t>
  </si>
  <si>
    <t>tầng 1 Nhà dịch vụ số P09S008, tòa P09 (Eco-34CT1A), Park Hill, số 25 ngõ 13, đường Lĩnh Nam, phường Mai Động, quận Hoàng Mai, HN</t>
  </si>
  <si>
    <t>WIN3143</t>
  </si>
  <si>
    <t>20-22 đường Bia Bà, phường La Khê, quận Hà Đông, Hà Nội</t>
  </si>
  <si>
    <t>win3142</t>
  </si>
  <si>
    <t>220/16 Xô Viết Nghệ Tĩnh,Phường 21, Quận Bình Thạnh, HCM</t>
  </si>
  <si>
    <t>WIN3140</t>
  </si>
  <si>
    <t>Số 98 Xuân Diệu, Tổ 30, Cụm 4, Phường Tứ Liên, Quận Tây Hồ, HN</t>
  </si>
  <si>
    <t>WIN3138</t>
  </si>
  <si>
    <t>Số 11C Ngõ 124 Âu Cơ, Phường Tứ Liên, Quận Tây Hồ, HN</t>
  </si>
  <si>
    <t>WIN3137</t>
  </si>
  <si>
    <t>Tâng 1, tòa nhà B6  234 Phạm Văn Đồng, Phường Cổ Nhuế 1, Quận Bắc Từ Liêm, HN</t>
  </si>
  <si>
    <t>WIN3136</t>
  </si>
  <si>
    <t>35/12 Bế Văn Cấm, P.Tân Kiểng, Quận 7, HCM</t>
  </si>
  <si>
    <t>WIN3135</t>
  </si>
  <si>
    <t>số 9, địa chỉ xóm 1, thôn An Trai, xã Vân Canh, Huyện Hoài Đức, HN</t>
  </si>
  <si>
    <t>win3133</t>
  </si>
  <si>
    <t>Tổ dân phố 25, thị trấn Đông Anh , Huyện Đông Anh, HN</t>
  </si>
  <si>
    <t>win3132</t>
  </si>
  <si>
    <t>Số 19, Tổ 22, thị trấn Đông Anh, Huyện Đông Anh, HN</t>
  </si>
  <si>
    <t>win3131</t>
  </si>
  <si>
    <t>Tầng trệt, Tòa P12, Park Hill, khu chức năng đô thị tại khu đất 8/3 và Hanosimex, số 25, ngõ 13,
 đường Lĩnh Nam, phường Mai Động, quận Hoàng Mai, HN</t>
  </si>
  <si>
    <t>WIN3130</t>
  </si>
  <si>
    <t>649/115C Điện Biên Phủ, Phường 25, Quận Bình Thạnh, HCM</t>
  </si>
  <si>
    <t>WIN3126</t>
  </si>
  <si>
    <t>Tầng 1 ,Tòa FLC Star Tower, 418 Quang Trung, phường La Khê, quận Hà Đông, Hà Nội</t>
  </si>
  <si>
    <t>win3123</t>
  </si>
  <si>
    <t>V1,Tầng 1,Khối đế, Khu nhà ở, LA ASTORIA 383 Nguyễn Duy Trinh, Phường Bình Trưng Tây, Quận 2, TP. Hồ Chí Minh Việt Nam</t>
  </si>
  <si>
    <t>WIN3119</t>
  </si>
  <si>
    <t>Thương mại dịch vụ số 1.5,khu B2, (Hoàng Anh Gold House) 187A Lê Văn Lươn , ấp 3, xã Phước Kiển,H. Nhà Bè, HCM</t>
  </si>
  <si>
    <t>win3115</t>
  </si>
  <si>
    <t>P2-SH.05B,tòa P2,thuộc khu B5.1.5, Vinhomes Central Park, 722 Điện Biên Phủ,P.22 ,Q.Bình Thạnh, HCM</t>
  </si>
  <si>
    <t>WIN3113</t>
  </si>
  <si>
    <t>Căn shop TM 03, Tầng trệt block 1 (Khu 1), phân khu 15A1,Đường Nguyễn Hữu Thọ, xã Phước Kiển, H. Nhà Bè, HCM</t>
  </si>
  <si>
    <t>WIN3112</t>
  </si>
  <si>
    <t>357 Xuân Đỉnh, phường Xuân Đỉnh, quận Bắc Từ Liêm, Hà Nội</t>
  </si>
  <si>
    <t>WIN3108</t>
  </si>
  <si>
    <t>Số 15 ngõ 35 Tu Hoàng, phường Phương Canh, quận Nam Từ Liêm, Hà Nội</t>
  </si>
  <si>
    <t>WIN3107</t>
  </si>
  <si>
    <t>tầng 1, tòa nhà T06, Tổ hợp TTTM, giáo dục và căn hộ Times City, 458 Minh Khai, Phường Vĩnh Tuy, Quận Hai Bà Trưng, HN</t>
  </si>
  <si>
    <t>WIN3105</t>
  </si>
  <si>
    <t>Tầng 1, tòa N04-T1, lô N04B, Khu Đoàn Ngoại Giao tại Hà Nội, 
đường Nguyễn Văn Huyên kéo dài, phường Xuân Đỉnh, quận Bắc Từ Liêm, HN</t>
  </si>
  <si>
    <t>win3104</t>
  </si>
  <si>
    <t>TT1-08, lô TT1, Khu TĐC xã Ngũ Hiệp, huyện Thanh Trì, Hà Nội</t>
  </si>
  <si>
    <t>win3102</t>
  </si>
  <si>
    <t>Số 53 Cao Lỗ, thôn Phan Xá, xã Uy Nỗ, huyện Đông Anh, Hà Nội</t>
  </si>
  <si>
    <t>win3095</t>
  </si>
  <si>
    <t>Thôn Ngọc Chi, xã Vĩnh Ngọc, huyện Đông Anh, HN</t>
  </si>
  <si>
    <t>win3094</t>
  </si>
  <si>
    <t>Số 16 ngõ 67 Tô Ngọc Vân, Quảng An, Tây Hồ, Hà Nội</t>
  </si>
  <si>
    <t>WIN3090</t>
  </si>
  <si>
    <t>Số 44 tổ 12 phố Lâm Tiên, thị trấn Đông Anh, huyện Đông Anh, Hà Nội</t>
  </si>
  <si>
    <t>win3089</t>
  </si>
  <si>
    <t>Tổ 37 Đào Cam Mộc, xã Việt Hùng, huyện Đông Anh, Tp. Hà Nội.</t>
  </si>
  <si>
    <t>win3088</t>
  </si>
  <si>
    <t>K0.04 Lô K, tầng 1, Chung cư K, KDC City Land, 99 Nguyễn Thị Thập, P. Tân Phú, Quận 7, HCM</t>
  </si>
  <si>
    <t>WIN3084</t>
  </si>
  <si>
    <t>Số 21-23 Mễ Trì Thượng, Phường Mễ Trì, quận Nam Từ Liêm, Hà Nội.</t>
  </si>
  <si>
    <t>WIN3081</t>
  </si>
  <si>
    <t>A.004 thuộc Chung cư Hoàng, 31 Trương Phước Phan, P.Bình Trị Đông, Quận Bình Tân, HCM</t>
  </si>
  <si>
    <t>win3079</t>
  </si>
  <si>
    <t>B3&amp;B4&amp;B5 tầng 1, Block 1B khu phức hợp, La Casa, số 89 Hoàng Quốc Việt, Quận 7, HCM</t>
  </si>
  <si>
    <t>WIN3078</t>
  </si>
  <si>
    <t>Số 38 Ô Cách, phường Đức Giang, Long Biên, Hà Nội.</t>
  </si>
  <si>
    <t>WIN3073</t>
  </si>
  <si>
    <t>Tầng 1, tòa nhà 18T2, Khu chung cư cao tầng, dịch vụ thương mại HH6, 
khu Đô thị Nam An Khánh, xã An Khánh, huyện Hoài Đức, HN</t>
  </si>
  <si>
    <t>win3072</t>
  </si>
  <si>
    <t>57 Quang Trung, Phường Hiệp Phú, Quận 9, HCM</t>
  </si>
  <si>
    <t>WIN3069</t>
  </si>
  <si>
    <t>70 Đường số 8, KDC Trung Sơn, ấp 4B, 70 Đường số 8, KDC Trung Sơn, ấp 4B, Xã Bình Hưng, H. Bình Chánh, HCM</t>
  </si>
  <si>
    <t>win3063</t>
  </si>
  <si>
    <t>Nhà dịch vụ số P05S05 tầng 1, park hill, đường Lĩnh Nam, phường Mai Động, quận Hoàng Mai, HN</t>
  </si>
  <si>
    <t>WIN3057</t>
  </si>
  <si>
    <t>Số 86 Nguyễn Đổng Chi, Tổ 2, Phường Cầu Diễn, Quận Nam Từ Liêm, Thành phố Hà Nội</t>
  </si>
  <si>
    <t>WIN3055</t>
  </si>
  <si>
    <t>Số 131 Ba La, phường Phú Lương, Hà Đông, Hà Nội</t>
  </si>
  <si>
    <t>win3038</t>
  </si>
  <si>
    <t>Tầng 1, chung cư Đại Kim, đường Vũ Tông Phan, phường Đại Kim, quận Hoàng Mai, Hà Nội</t>
  </si>
  <si>
    <t>WIN3030</t>
  </si>
  <si>
    <t>"Tầng 1, Tổ hợp chung cư cao tầng NO3-T2, khu Đoàn Ngoại Giao, 
đường Nguyễn Văn Huyên kéo dài, phường Xuân Tảo, quận Bắc Từ Liêm, TP Hà Nội."</t>
  </si>
  <si>
    <t>WIN3029</t>
  </si>
  <si>
    <t>Số 27 ngách 1 ngõ 254 đường Bưởi, Cống Vị, Ba Đình, Hà Nội</t>
  </si>
  <si>
    <t>WIN3027</t>
  </si>
  <si>
    <t>Số 583 Km 9 Đường Nguyễn Trãi, Phường Văn Quán, Quận Hà Đông, Thành phố Hà Nội</t>
  </si>
  <si>
    <t>win3026</t>
  </si>
  <si>
    <t>"Dịch vụ tầng 01, Tòa nhà Chung cư N07 B2, đường Thành Thái, 
Khu Đô thị mới Dịch Vọng, phường Dịch Vọng, quận Cầu Giấy, Hà Nội"</t>
  </si>
  <si>
    <t>WIN3025</t>
  </si>
  <si>
    <t>Chung cư Linh Đông, 65 Linh Đông, Phường Linh Đông, Quận Thủ Đức, HCM</t>
  </si>
  <si>
    <t>WIN3019</t>
  </si>
  <si>
    <t>EB4-01-02A tầng trệt Block B4,khu tái, định cư Phú Mỹ(The Era Town), P. Phú Mỹ, Quận 7, HCM</t>
  </si>
  <si>
    <t>WIN3016</t>
  </si>
  <si>
    <t>Tầng 1, tòa nhà N3, đường Nguyễn Công Trứ, phường Phố Huế, quận Hai Bà Trưng, Hà Nội</t>
  </si>
  <si>
    <t>WIN3015</t>
  </si>
  <si>
    <t>Nhà dịch vụ số P06S11 tòa P06 dự án Khu chức năng đô thị Dệt 8-3 và Hanosimex, số 25 ngõ 13,
 đường Lĩnh Nam, phường Mai Động, quận Hoàng Mai, HN</t>
  </si>
  <si>
    <t>WIN3014</t>
  </si>
  <si>
    <t>Số 464 đường Hoàng Công Chất, phường Phú Diễn, quận Bắc Từ Liêm, TP Hà Nội.</t>
  </si>
  <si>
    <t>WIN3013</t>
  </si>
  <si>
    <t>Số 62 Nguyễn Đức Cảnh, phường Tương Mai, Hoàng Mai, Hà Nội</t>
  </si>
  <si>
    <t>WIN3012</t>
  </si>
  <si>
    <t>"Lô đất C-4, khu nhà vườn 7500m2 thuộc dự án xây dựng khu nhà ở di dân GPMB và đấu giá QSDĐ, ngõ 63 Lê Đức Thọ 
phường Mỹ Đình 2, quận Nam Từ Liêm, TP Hà Nội"</t>
  </si>
  <si>
    <t>WIN3011</t>
  </si>
  <si>
    <t>89 đường Hiệp Bình, khu phố 6, Phường Hiệp Bình Phước, Quận Thủ Đức, HCM</t>
  </si>
  <si>
    <t>WIN3010</t>
  </si>
  <si>
    <t>314 đường tỉnh lộ 8, KP4, Thị trấn Củ Chi, Huyện Củ Chi, HCM</t>
  </si>
  <si>
    <t>WIN3007</t>
  </si>
  <si>
    <t>Số nhà 19 Đường Cây Xanh, Thôn Dược Hạ, Xã Sóc Sơn Thành phố Hà Nội Việt Nam</t>
  </si>
  <si>
    <t>2BC8-  WM+ HNI 19 Cây Xanh</t>
  </si>
  <si>
    <t>WIN2BC8</t>
  </si>
  <si>
    <t>Tầng 1, Tòa HH4C, Khu đô thị Linh Đàm, Phường Hoàng Liệt, Thành phố Hà Nội Việt Nam</t>
  </si>
  <si>
    <t>2BB7- WIN HNI HH4C Linh Đàm</t>
  </si>
  <si>
    <t>WIN2BB7</t>
  </si>
  <si>
    <t>Thành phố Hà Nội</t>
  </si>
  <si>
    <t>Thôn Cầu Bã, Xã Quảng Oai, Thành phố Hà Nội, Việt Nam</t>
  </si>
  <si>
    <t>2BA8 - WM+ HNI Cầu Bã, Quảng Oai</t>
  </si>
  <si>
    <t>WIN2BA8</t>
  </si>
  <si>
    <t>Thôn 5, Xã Yên Xuân, Thành phố Hà Nội, Việt Nam</t>
  </si>
  <si>
    <t>2BA7 - WM+ HNI Thôn 5, Yên Xuân</t>
  </si>
  <si>
    <t>WIN2BA7</t>
  </si>
  <si>
    <t>Tầng 1, Căn TM 104, Tháp B2, Tòa nhà HH, Dự án ĐTXD Tổ hợp TM, DV và căn hộ cao cấp Hải Phát Plaza, Phường Hà Đông, Thành phố Hà Nội Việt Nam</t>
  </si>
  <si>
    <t>2BA2- WIN HNI B2-HH Roman Plaza</t>
  </si>
  <si>
    <t>WIN2BA2</t>
  </si>
  <si>
    <t>Khu vực Nam Hòa 2, Thôn Đặng Giang, Xã Hòa Xá Thành phố Hà Nội Việt Nam</t>
  </si>
  <si>
    <t>2B95- WM+ HNI Nam Hòa 2, Đặng Giang</t>
  </si>
  <si>
    <t>WIN2B95</t>
  </si>
  <si>
    <t>Số 39 Bất Bạt, Thôn Đan Thê, Xã Sơn Đà, Huyện Ba Vì, TP. Hà Nội, Việt Nam</t>
  </si>
  <si>
    <t>2B84 - WM+ HNI 39 Bất Bạt</t>
  </si>
  <si>
    <t>WIN2B84</t>
  </si>
  <si>
    <t>Xóm 2, Xã Chương Dương, Thành phố Hà Nội Việt Nam</t>
  </si>
  <si>
    <t>2B67- WM+ HNI Xóm 2, Chương Dương</t>
  </si>
  <si>
    <t>WIN2B67</t>
  </si>
  <si>
    <t>Số 80 Đường Sông Ái, Thôn Phượng Mỹ, Xã Mỹ Hưng, H. Thanh Oai, TP. Hà Nội, Việt Nam</t>
  </si>
  <si>
    <t>2B57- WM+ HNI 80 Sông Ái</t>
  </si>
  <si>
    <t>WIN2B57</t>
  </si>
  <si>
    <t>Sàn dịch vụ M6-DVTM-06, Tòa nhà CT3B (M6), Khu nhà ở phường Kiến Hưng TP. Hà Nội Việt Nam</t>
  </si>
  <si>
    <t>2B55 - WM+ HNI M6 Mipec City View</t>
  </si>
  <si>
    <t>WIN2B55</t>
  </si>
  <si>
    <t>Xóm 5, Thôn Liệp Mai, Xã Ngọc Liệp, Huyện Quốc Oai TP. Hà Nội Việt Nam</t>
  </si>
  <si>
    <t>2B52 -WM+ HNI Xóm 5, Liệp Mai</t>
  </si>
  <si>
    <t>WIN2B52</t>
  </si>
  <si>
    <t>Số 9 Trần Kim Xuyến, Phường Yên Hòa, Quận Cầu Giấy TP. Hà Nội Việt Nam</t>
  </si>
  <si>
    <t>WM+ HNI 9 Trần Kim Xuyến</t>
  </si>
  <si>
    <t>WIN2B51</t>
  </si>
  <si>
    <t>Thôn Sơn Đoài, Xã Tân Minh, Huyện Sóc Sơn, TP. Hà Nội Việt Nam</t>
  </si>
  <si>
    <t>2B43- WM+ HNI Sơn Đoài, Tân Minh</t>
  </si>
  <si>
    <t>WIN2B43</t>
  </si>
  <si>
    <t>2B42- WM+ HNI 51 Quang Trung, Kim Lũ</t>
  </si>
  <si>
    <t>WIN2B42</t>
  </si>
  <si>
    <t>Thôn Bảo Tháp, Xã Kim Hoa, Huyện Mê Linh, TP. Hà Nội, Việt Nam</t>
  </si>
  <si>
    <t>2B36- WM+ HNI Bảo Tháp, Kim Hoa</t>
  </si>
  <si>
    <t>WIN2B36</t>
  </si>
  <si>
    <t>Gian hàng TM số 1S06 Tòa U39.1 (GS1), Lô đất F3-CH01, Q. Nam Từ Liêm TP. Hà Nội Việt Nam</t>
  </si>
  <si>
    <t>2B24 - WM+ HNI GS1 Vinhomes Smart City</t>
  </si>
  <si>
    <t>WIN2B24</t>
  </si>
  <si>
    <t>Số 200-202, Phố Định Công Thượng, Phường Định Công, Q. Hoàng Mai TP. Hà Nội Việt Nam</t>
  </si>
  <si>
    <t>WM+ HNI 200-202 Định Công Thượng</t>
  </si>
  <si>
    <t>WIN2B22</t>
  </si>
  <si>
    <t>Thôn Đoài, Xã Phú Minh, Huyện Sóc Sơn TP. Hà Nội Việt Nam</t>
  </si>
  <si>
    <t>WM+ HNI Thôn Đoài, Phú Minh</t>
  </si>
  <si>
    <t>WIN2B14</t>
  </si>
  <si>
    <t>Số 36A Ngõ 670, Đường Hà Huy Tập, Thị trấn Yên Viên, H. Gia Lâm TP. Hà Nội Việt Nam</t>
  </si>
  <si>
    <t>WM+ HNI 36A Ngõ 670 Hà Huy Tập</t>
  </si>
  <si>
    <t>WIN2B13</t>
  </si>
  <si>
    <t>Thửa đất số 130(2), Tờ bản đồ số 23, Thôn Mạnh Tân H. Đông Anh TP. Hà Nội Việt Nam</t>
  </si>
  <si>
    <t>WM+ HNI Mạnh Tân, Thụy Lâm</t>
  </si>
  <si>
    <t>WIN2B09</t>
  </si>
  <si>
    <t>Số 100-102, Thôn Lực Canh, Xã Xuân Canh, Huyện Đông Anh TP. Hà Nội Việt Nam</t>
  </si>
  <si>
    <t>WM+ HNI Lực Canh, Xuân Canh</t>
  </si>
  <si>
    <t>WIN2B08</t>
  </si>
  <si>
    <t>Thôn Yên Thị, Xã Tiến Thịnh, Huyện Mê Linh TP. Hà Nội Việt Nam</t>
  </si>
  <si>
    <t>WM+ HNI Yên Thị, Tiến Thịnh</t>
  </si>
  <si>
    <t>WIN2B07</t>
  </si>
  <si>
    <t>Số 139 Lại Thượng, Xã Lại Thượng, Huyện Thạch Thất TP. Hà Nội Việt Nam</t>
  </si>
  <si>
    <t>2B04 - WM+ HNI 139 Lại Thượng</t>
  </si>
  <si>
    <t>WIN2B04</t>
  </si>
  <si>
    <t>Thôn Văn Mỹ, Xã Hoàng Văn Thụ, Huyện Chương Mỹ TP. Hà Nội Việt Nam</t>
  </si>
  <si>
    <t>WM+ HNI Văn Mỹ, Hoàng Văn Thụ</t>
  </si>
  <si>
    <t>WIN2AZX</t>
  </si>
  <si>
    <t>2AZU - WM+ HNI 22 Chợ Đông Bài</t>
  </si>
  <si>
    <t>WIN2AZU</t>
  </si>
  <si>
    <t>HN006</t>
  </si>
  <si>
    <t>Thôn Đông Cao, Xã Tráng Việt, Huyện Mê Linh TP. Hà Nội Việt Nam</t>
  </si>
  <si>
    <t>WM+ HNI Đông Cao, Tráng Việt</t>
  </si>
  <si>
    <t>WIN2AZT</t>
  </si>
  <si>
    <t>Số 155 Phố Vương Thừa Vũ, Phường Khương Trung, Q. Thanh Xuân TP. Hà Nội Việt Nam</t>
  </si>
  <si>
    <t>WM+ HNI 155 Vương Thừa Vũ</t>
  </si>
  <si>
    <t>WIN2AZP</t>
  </si>
  <si>
    <t>SH - 09B, Tầng 1, Số 93 Đức Giang, Phường Đức Giang, Quận Long Biên, Thành phố Hà Nội TP. Hà Nội Việt Nam</t>
  </si>
  <si>
    <t>2AZ5 - WM+ HNI 93 Đức Giang, Long Biên</t>
  </si>
  <si>
    <t>WIN2AZ5</t>
  </si>
  <si>
    <t>Số 30, Thôn Thượng Hồng, Xã Văn Bình, Huyện Thường Tín TP. Hà Nội Việt Nam</t>
  </si>
  <si>
    <t>2AYV - WM+ HNI Thượng Hồng, Văn Bình</t>
  </si>
  <si>
    <t>WIN2AYV</t>
  </si>
  <si>
    <t>Căn 1S28 &amp; 1S14, Tòa nhà số P3 (U32), H. Gia Lâm TP. Hà Nội Việt Nam</t>
  </si>
  <si>
    <t>WM+ HNI P3 Ocean Park</t>
  </si>
  <si>
    <t>WIN2AYT</t>
  </si>
  <si>
    <t>Số 40 Hào Nam, Phường Ô Chợ Dừa, Quận Đống Đa TP. Hà Nội Việt Nam</t>
  </si>
  <si>
    <t>2AYC - WM+ HNI 40 Hào Nam</t>
  </si>
  <si>
    <t>WIN2AYC</t>
  </si>
  <si>
    <t>Khu 2, Thôn Văn Lôi, Xã Tam Đồng, Huyện Mê Linh TP. Hà Nội Việt Nam</t>
  </si>
  <si>
    <t>2AY2 - WM+ HNI Khu 2 Văn Lôi, Mê Linh</t>
  </si>
  <si>
    <t>win2AY2</t>
  </si>
  <si>
    <t>I-MP9-001.02 (Tầng 1+2), CC Panorama Mizuki, Đường số 1, X. Bình Hưng, H. Bình chánh, TP. Hồ Chí Minh Việt Nam</t>
  </si>
  <si>
    <t>WM+ HCM MP9-001.02, Panorama Mizuki</t>
  </si>
  <si>
    <t>WIN2AY1</t>
  </si>
  <si>
    <t>1.01 – Tầng 1 – Lô C – Chung cư Him Lam Phú An, TP. Hồ Chí Minh Việt</t>
  </si>
  <si>
    <t>2AXZ-WIN HCM Lô C, Him Lam Phú An</t>
  </si>
  <si>
    <t>WIN2AXZ</t>
  </si>
  <si>
    <t>Thôn Bồng Mạc, Xã Liên Mạc, Huyện Mê Linh TP. Hà Nội Việt Nam</t>
  </si>
  <si>
    <t>WM+ HNI Bồng Mạc, Liên Mạc</t>
  </si>
  <si>
    <t>WIN2AXX</t>
  </si>
  <si>
    <t>Thôn Hoàng Kim, Xã Hoàng Kim, Huyện Mê Linh TP. Hà Nội Việt Nam</t>
  </si>
  <si>
    <t>WM+ HNI Hoàng Kim, Mê Linh</t>
  </si>
  <si>
    <t>WIN2AXT</t>
  </si>
  <si>
    <t>2AXS - WIN HCM 0.01, Tầng 1, CC Phúc Yên 2</t>
  </si>
  <si>
    <t>WIN2AXS</t>
  </si>
  <si>
    <t>Thôn Đồi Dùng, Xã An Phú, Huyện Mỹ Đức, TP. Hà Nội, Việt Nam</t>
  </si>
  <si>
    <t>2AXM - WM+ Ngã 4 An Phú, Mỹ Đức</t>
  </si>
  <si>
    <t>WIN2AXM</t>
  </si>
  <si>
    <t>WIN2AXL</t>
  </si>
  <si>
    <t>Số 75-77, Đội 5, Thôn Đoài, Xã Xuy Xá, Huyện Mỹ Đức, TP. Hà Nội, Việt Nam</t>
  </si>
  <si>
    <t>2AXK - WM+ Thôn Đoài, Xuy Xá</t>
  </si>
  <si>
    <t>WIN2AXK</t>
  </si>
  <si>
    <t>Gian hàng thương mại tầng 1 K2-GTM03, Nhà CC HH5, Dự án Khai Sơn City, Q. Long Biên TP. Hà Nội Việt Nam</t>
  </si>
  <si>
    <t>2AXC-WIN HNI HH5 Khai Sơn City</t>
  </si>
  <si>
    <t>WIN2AXC</t>
  </si>
  <si>
    <t>Số 381 – 383 đường Kiêu Kỵ, Xã Kiêu Kỵ, Huyện Gia Lâm TP. Hà Nội Việt Nam</t>
  </si>
  <si>
    <t>2AX6 - WM+ HNI 381 - 383 Kiêu Kỵ</t>
  </si>
  <si>
    <t>win2AX6</t>
  </si>
  <si>
    <t>Căn U39.2.TMDV10, Khu Chung cư cao tầng F5 – CH02 thuộc Dự án đô thị mới Tây Mỗ- Đại Mỗ-Vinhomes Park, P. Tây Mỗ, Q. Nam Từ Liêm TP. Hà Nội Việt Nam</t>
  </si>
  <si>
    <t>2AX5 - WM+ HNI U39.2 Masteri West Heights</t>
  </si>
  <si>
    <t>WIN2AX5</t>
  </si>
  <si>
    <t>Thôn Tráng Việt, Xã Tráng Việt, Huyện Mê Linh TP. Hà Nội Việt Nam</t>
  </si>
  <si>
    <t>2AWZ - WM+ HNI Tráng Việt, Mê Linh</t>
  </si>
  <si>
    <t>WIN2AWZ</t>
  </si>
  <si>
    <t>2AWY - WM+ HNI 45 Hiệu Chân</t>
  </si>
  <si>
    <t>WIN2AWY</t>
  </si>
  <si>
    <t>Thôn Thọ Lão, xá Tiến Thịnh, huyện Mê Linh, TP Hà Nội</t>
  </si>
  <si>
    <t>2AWX - WM+ HNI  Thọ Lão, Tiến Thịnh</t>
  </si>
  <si>
    <t>WIN2AWX</t>
  </si>
  <si>
    <t>Thôn Ngô Đạo, xã Tân Hưng, huyện Sóc Sơn, TP. Hà Nội Việt Nam</t>
  </si>
  <si>
    <t>2AWW - WM+ HNI Ngô Đạo, Tân Hưng</t>
  </si>
  <si>
    <t>win2AWW</t>
  </si>
  <si>
    <t>1S18-1S25, Tòa SA5, Ô đất số F3-CH02-2 Vinhomes Smart City, Phường Tây Mỗ, Quận Nam Từ Liêm TP. Hà Nội Việt Nam</t>
  </si>
  <si>
    <t>WM+ HNI SA5 Vinhomes Smart City</t>
  </si>
  <si>
    <t>WIN2AWL</t>
  </si>
  <si>
    <t>Thôn Ngự Tiền, xã Thanh Lâm, huyện Mê Linh, TP. Hà Nội Việt Nam</t>
  </si>
  <si>
    <t>2AWK - WM+ HNI Ngự Tiền, Thanh Lâm</t>
  </si>
  <si>
    <t>win2AWK</t>
  </si>
  <si>
    <t>Thôn Đại Đồng Độ Lân, Xã Tuyết Nghĩa, Huyện Quốc Oai, TP. Hà Nội, Việt Nam</t>
  </si>
  <si>
    <t>2AWF - WM+ HNI Đại Đồng Độ Lân, Tuyết Nghĩa</t>
  </si>
  <si>
    <t>WIN2AWF</t>
  </si>
  <si>
    <t>Số 19 Đội 6, Thôn Trát Cầu, xã Tiền Phong, huyện Thường Tín, TP. Hà Nội Việt Nam</t>
  </si>
  <si>
    <t>2AWA - WM+ HNI Trát Cầu, Tiền Phong</t>
  </si>
  <si>
    <t>win2AWA</t>
  </si>
  <si>
    <t>0.01, Chung cư Nguyễn Kim - Khu B, Đường Lý Thường Kiệt, P. 7, Q. 10, TP. Hồ Chí Minh Việt Nam</t>
  </si>
  <si>
    <t>2AW6 - WIN HCM 0.01, CC Nguyễn Kim</t>
  </si>
  <si>
    <t>WIN2AW6</t>
  </si>
  <si>
    <t>Thôn Phú Xuyên 1, Xã Phú Châu, Huyện Ba Vì, TP. Hà Nội Việt Nam</t>
  </si>
  <si>
    <t>2AW4 - WM+ HNI Phú Châu, Ba Vì</t>
  </si>
  <si>
    <t>win2AW4</t>
  </si>
  <si>
    <t>Số nhà 74A, Phố Quang Trung, Phường Quang Trung, Thị xã Sơn Tây TP. Hà Nội Việt Nam</t>
  </si>
  <si>
    <t>2AW3 - WIN HNI 74A Quang Trung</t>
  </si>
  <si>
    <t>win2AW3</t>
  </si>
  <si>
    <t>Đồi Miễu, xã Nam Phương Tiến, huyện Chương Mỹ, thành phố Hà Nội</t>
  </si>
  <si>
    <t>2AVU - WM+ HNI Đồi Miễu, xã Nam Phương Tiến</t>
  </si>
  <si>
    <t>win2AVU</t>
  </si>
  <si>
    <t>Căn TMDV 01.03, Tầng 1-2, Q. 8 TP. Hồ Chí Minh Việt Nam</t>
  </si>
  <si>
    <t>2AVM - WM+ HCM 01.03, CC The Pegasuite 2</t>
  </si>
  <si>
    <t>WIN2AVM</t>
  </si>
  <si>
    <t>0.01-0.02 Lô B, Tầng G (trệt), Chung cư The Eastern, TP. Thủ Đức TP. Hồ Chí Minh Việt Nam</t>
  </si>
  <si>
    <t>2AVK - WM+ HCM 0.01-0.02 Lô B The Eastern</t>
  </si>
  <si>
    <t>WIN2AVK</t>
  </si>
  <si>
    <t>1.03, Tầng 1 và Tầng 2 (thông tầng), Khối D, CC cao tầng CT1, TP. Thủ Đức, TP. Hồ Chí Minh, Việt Nam</t>
  </si>
  <si>
    <t>2AVI - WM+ HCM Block D MT Eastmark City</t>
  </si>
  <si>
    <t>WIN2AVI</t>
  </si>
  <si>
    <t>Thôn Vân Côn, xã Vân Côn, huyện Hoài Đức, thành phố Hà Nội</t>
  </si>
  <si>
    <t>2AV1 - WM+ HNI Vân Côn, Hoài Đức</t>
  </si>
  <si>
    <t>win2AV1</t>
  </si>
  <si>
    <t>Số 60 Thu Thuận, Thôn Thu Quế, Xã Song Phượng, H. Đan Phượng TP. Hà Nội Việt Nam</t>
  </si>
  <si>
    <t>2AUY - WM+ HNI 60 Thu Thuận</t>
  </si>
  <si>
    <t>WIN2AUY</t>
  </si>
  <si>
    <t>Xóm Chùa, Thôn Hạ Hòa, Xã Hưng Đạo, Huyện Quốc Oai, Thành phố Hà Nội, Việt Nam</t>
  </si>
  <si>
    <t>2AUS - WM+ HNI Hạ Hòa, Hưng Đạo</t>
  </si>
  <si>
    <t>WIN2AUS</t>
  </si>
  <si>
    <t>Thôn Trung Hà, Xã Thái Hòa, Huyện Ba Vì TP. Hà Nội Việt Nam</t>
  </si>
  <si>
    <t>2AUM - WM+ HNI Trung Hà, Thái Hòa</t>
  </si>
  <si>
    <t>WIN2AUM</t>
  </si>
  <si>
    <t>Số 35, Thôn Nhân Hiền, Xã Hiền Giang, Huyện Thường Tín TP. Hà Nội Việt Nam</t>
  </si>
  <si>
    <t>2AUK - WM+ HNI Nhân Hiền, Hiền Giang</t>
  </si>
  <si>
    <t>WIN2AUK</t>
  </si>
  <si>
    <t>Thôn Bái Ngoại, Xã Liệp Nghĩa, Huyện Quốc Oai TP. Hà Nội Việt Nam</t>
  </si>
  <si>
    <t>2AUH - WM+ HNI Bái Ngoại, Liệp Nghĩa</t>
  </si>
  <si>
    <t>WIN2AUH</t>
  </si>
  <si>
    <t>Số 7 Phố Cầu Am, Tổ dân phố Chiến Thắng, Phường Vạn Phúc, Quận Hà</t>
  </si>
  <si>
    <t>2AUF-WM+ HNI 7 Cầu Am</t>
  </si>
  <si>
    <t>WIN2AUF</t>
  </si>
  <si>
    <t>2AUE - WM+ HNI 72 Đường 2 Bãi Thụy</t>
  </si>
  <si>
    <t>WIN2AUE</t>
  </si>
  <si>
    <t>Đường Cẩm Lĩnh, Thôn Đông Phượng, Xã Cẩm Lĩnh, Huyện Ba Vì TP. Hà Nội Việt Nam</t>
  </si>
  <si>
    <t>2AUC - WM+ HNI Cẩm Lĩnh, Đông Phượng</t>
  </si>
  <si>
    <t>WIN2AUC</t>
  </si>
  <si>
    <t>Chợ Bái, Thôn Bái Đô, Xã Tri Thủy, Huyện Phú Xuyên TP. Hà Nội Việt Nam</t>
  </si>
  <si>
    <t>2AU3 - WM+ HNI Bái Đô, Phú Xuyên</t>
  </si>
  <si>
    <t>win2AU3</t>
  </si>
  <si>
    <t>2ATX - WM+ HNI Xóm 5, Thôn Hoành</t>
  </si>
  <si>
    <t>WIN2ATX</t>
  </si>
  <si>
    <t>Tổ Dân Phố 3 Mễ Trì Hạ, Phường Từ Liêm, Thành phố Hà Nội, Việt Nam</t>
  </si>
  <si>
    <t>2ATW - WM+ HNI TDP 3 Mễ Trì Hạ</t>
  </si>
  <si>
    <t>WIN2ATW</t>
  </si>
  <si>
    <t>Chợ Cầu, thôn Trung Tiến, xấ Thụy Hương, huyện Chương Mỹ, thành phố Hà Nội</t>
  </si>
  <si>
    <t>2ATV - WM+ HNI Chợ Cầu, Trung Tiến</t>
  </si>
  <si>
    <t>win2ATV</t>
  </si>
  <si>
    <t>Nhà dịch vụ SH0112, Tầng 1, Park 11, KĐT Vinhomes Times TP. Hà Nội Việt Nam</t>
  </si>
  <si>
    <t>2ATU - WIN HNI P11 Park Hill</t>
  </si>
  <si>
    <t>WIN2ATU</t>
  </si>
  <si>
    <t>Thôn Phú Hữu 2, Xã Phú Nghĩa, Huyện Chương Mỹ TP. Hà Nội Việt Nam</t>
  </si>
  <si>
    <t>2ATS - WM+ HNI Phú Hữu 2, Phú Nghĩa</t>
  </si>
  <si>
    <t>WIN2ATS</t>
  </si>
  <si>
    <t>Số 81, Thôn Cốc Thôn, Xã Cam Thượng, Huyện Ba Vì TP. Hà Nội Việt Nam</t>
  </si>
  <si>
    <t>2ATQ - WM+ HNI Cốc Thôn, Cam Thượng</t>
  </si>
  <si>
    <t>WIN2ATQ</t>
  </si>
  <si>
    <t>Số 176 Phố Nghệ, Thôn Khôn Thôn, Xã Minh Cường, TP. Hà Nội Việt Nam</t>
  </si>
  <si>
    <t>2ATM - WM+ HNI 176 Phố Nghệ</t>
  </si>
  <si>
    <t>WIN2ATM</t>
  </si>
  <si>
    <t>Số 202 Đại Nghĩa, Thị trấn Đại Nghĩa, Huyện Mỹ Đức TP. Hà Nội Việt Nam</t>
  </si>
  <si>
    <t>2ATL - WM+ HNI 202 Đại Nghĩa</t>
  </si>
  <si>
    <t>WIN2ATL</t>
  </si>
  <si>
    <t>2ATC - WM+ HNI Cốc Thượng, Hoàng Diệu</t>
  </si>
  <si>
    <t>WIN2ATC</t>
  </si>
  <si>
    <t>Thôn Mai Trang, xã Minh Tân, huyện Phú Xuyên. TP Hà Nội</t>
  </si>
  <si>
    <t>2ATA - WM+ HNI Mai Trang, Minh Tân</t>
  </si>
  <si>
    <t>win2ATA</t>
  </si>
  <si>
    <t>16 - TT11 Khu đô thị Văn Phú, Phường Phú La, Quận Hà Đ TP. Hà Nội Việt Nam</t>
  </si>
  <si>
    <t>2AT2 - WIN HNI 16-TT11 KĐT Văn Phú</t>
  </si>
  <si>
    <t>win2AT2</t>
  </si>
  <si>
    <t>83 Trần Hưng Đạo, P. Tân Thành, Q. Tân Phú TP. Hồ Chí Minh Việt Nam</t>
  </si>
  <si>
    <t>2AT1 - WIN HCM 83 Trần Hưng Đạo</t>
  </si>
  <si>
    <t>WIN2AT1</t>
  </si>
  <si>
    <t>Số 100, Thôn My Hạ, Xã Thanh Mai, Huyện Thanh Oai TP. Hà Nội Việt Nam</t>
  </si>
  <si>
    <t>2ASZ - WM+ HNI My Hạ, Thanh Mai</t>
  </si>
  <si>
    <t>WIN2ASZ</t>
  </si>
  <si>
    <t>Thôn 2, Xã Yên Bình, Huyện Thạch Thất TP. Hà Nội Việt Nam</t>
  </si>
  <si>
    <t>2ASV - WM+ HNI Ngã 3 Thuống, Thôn 2, Yên B</t>
  </si>
  <si>
    <t>WIN2ASV</t>
  </si>
  <si>
    <t>2ASU - WM+ HNI 80 Đa Lộc</t>
  </si>
  <si>
    <t>WIN2ASU</t>
  </si>
  <si>
    <t>Thôn 3, Xã Thạch Đà, Huyện Mê Linh TP. Hà Nội Việt Nam</t>
  </si>
  <si>
    <t>2AST - WM+ HNI Thôn 3, Thạch Đà</t>
  </si>
  <si>
    <t>WIN2AST</t>
  </si>
  <si>
    <t>2ASS - WM+ HNI Thôn 7, Ngọc Tảo</t>
  </si>
  <si>
    <t>WIN2ASS</t>
  </si>
  <si>
    <t>SG023</t>
  </si>
  <si>
    <t>1-14, Tầng 1, Khu nhà ở cao tầng Công ty Khang Phúc, 321 Đ. An Dương Vương, P. An Lạc, Q. Bình Tân, TP. HCM TP. Hồ Chí Minh Việt Nam</t>
  </si>
  <si>
    <t>WIN2ASG - WIN HCM Block B The Privia</t>
  </si>
  <si>
    <t>WIN2ASG</t>
  </si>
  <si>
    <t>Số 108-110 Đường Làng Hương, Thôn 2, Xã Hương Ngải, Huyện Thạch Thất TP. Hà Nội Việt Nam</t>
  </si>
  <si>
    <t>2ASA - WM+ HNI Chợ Hương Ngải</t>
  </si>
  <si>
    <t>WIN2ASA</t>
  </si>
  <si>
    <t>Thôn Xuân Lai, Xã Xuân Thu, Huyện Sóc Sơn TP. Hà Nội Việt Nam</t>
  </si>
  <si>
    <t>2AS8 - WM+ HNI Xuân Lai, Sóc Sơn</t>
  </si>
  <si>
    <t>WIN2AS8</t>
  </si>
  <si>
    <t>Số 64 Bạch Đằng, Phường Chương Dương, Quận Hoàn Kiếm TP. Hà Nội Việt Nam</t>
  </si>
  <si>
    <t>2AS0 - WM+ HNI 64 Bạch Đằng</t>
  </si>
  <si>
    <t>WIN2AS0</t>
  </si>
  <si>
    <t>2ARZ - WM+ HNI Thôn Nam, Phụng Thượng</t>
  </si>
  <si>
    <t>WIN2ARZ</t>
  </si>
  <si>
    <t>Số 18, Ngõ 66 Dịch Vọng Hậu, Tổ 27, Phường Dịch Vọng Hậu, Quận Cầu Giấy TP. Hà Nội Việt Nam</t>
  </si>
  <si>
    <t>2ARY - WM+ HNI 18 Ngõ 66 Dịch Vọng Hậu</t>
  </si>
  <si>
    <t>WIN2ARY</t>
  </si>
  <si>
    <t>Thôn Ngoại, xã Tam Thuấn, huyện Phúc Thọ, thành phố Hà Nội</t>
  </si>
  <si>
    <t>2ARX - WM+ HNI Thôn Ngoại, Tam Thuấn</t>
  </si>
  <si>
    <t>WIN2ARX</t>
  </si>
  <si>
    <t>Tòa Z38.1 (I2 Imperia Smart City), Lô đất F4-CH04, Khu đô thị mới Tây Mỗ, Đại Mỗ, Vinhomes TP. Hà Nội Việt Nam</t>
  </si>
  <si>
    <t>2ARU - WM+ HNI I2.CH17 Imperia Smart City</t>
  </si>
  <si>
    <t>WIN2ARU</t>
  </si>
  <si>
    <t>Thôn Hàn, xã Sơn Đồng, huyện Hoài Đức, TP Hồ Chí Minh</t>
  </si>
  <si>
    <t>2ARS - WM+ HNI Chợ Chiều Sơn Đồng</t>
  </si>
  <si>
    <t>win2ARS</t>
  </si>
  <si>
    <t>176 - 178 thôn Vân Hòa, xã Vân Tảo, huyện Thường Tín, thành phố Hà Nội</t>
  </si>
  <si>
    <t>2ARP - WM+ HNI 176 - 178 Vân Hòa</t>
  </si>
  <si>
    <t>win2ARP</t>
  </si>
  <si>
    <t>Số 24 Đường Tiền Phong, thôn Đồng Phú, xã Dương Liễu, Hoài Đức, TP Hà Nội, Việt Nam</t>
  </si>
  <si>
    <t>2ARO - WM+ HNI Dốc Chợ Sấu</t>
  </si>
  <si>
    <t>WIN2ARO</t>
  </si>
  <si>
    <t>Thôn Vĩnh Ninh, Xã Tri Thủy, Huyện Phú Xuyên TP. Hà Nội Việt Nam</t>
  </si>
  <si>
    <t>2ARI - WM+ HNI Vĩnh Ninh, Tri Thủy</t>
  </si>
  <si>
    <t>win2ARI</t>
  </si>
  <si>
    <t>Số 20 Phố Cầu Bây, Phường Phúc Lợi, Quận Long Biên TP. Hà Nội Việt Nam</t>
  </si>
  <si>
    <t>2ARH - WM+ HNI 20 Cầu Bây</t>
  </si>
  <si>
    <t>WIN2ARH</t>
  </si>
  <si>
    <t>Số 507 Phố Thụy Khuê, Tổ 25B, Phường Bưởi, Quận Tây Hồ TP. Hà Nội Việt Nam</t>
  </si>
  <si>
    <t>2ARG - WM+ HNI 507 Thụy Khuê</t>
  </si>
  <si>
    <t>WIN2ARG</t>
  </si>
  <si>
    <t>Thôn 7, Xã Ba Trại, Huyện Ba Vì TP. Hà Nội Việt Nam</t>
  </si>
  <si>
    <t>2ARE - WM+ HNI Thôn 7, Ba Trại</t>
  </si>
  <si>
    <t>WIN2ARE</t>
  </si>
  <si>
    <t>Kiot C2.15, Sảnh B, Tòa nhà C2 thuộc Dự án Khu nhà ở xã hội Ecohome 2, Q. Bắc Từ Liêm TP. Hà Nội Việt Nam</t>
  </si>
  <si>
    <t>2ARD - WM+ HNI C2.15 Ecohome 2</t>
  </si>
  <si>
    <t>WIN2ARD</t>
  </si>
  <si>
    <t>Số 129 Nam Dư, Tổ dân phố số 1, phường Lĩnh Nam, quận Hoàng Mai, thành phố Hà Nội</t>
  </si>
  <si>
    <t>2ARC- WM+ HNI Nam Dư</t>
  </si>
  <si>
    <t>WIN2ARC</t>
  </si>
  <si>
    <t>2ARB - WM+ HNI CC1 Hado Parkside</t>
  </si>
  <si>
    <t>WIN2ARB</t>
  </si>
  <si>
    <t>2AR9 - WM+ HCM A1-0.06 Golden River</t>
  </si>
  <si>
    <t>WIN2AR9</t>
  </si>
  <si>
    <t>97-99 Ngô Thị Thu Minh, P. 2, Q. Tân Bình, TP. HCM TP. Hồ Chí Minh Việt Nam</t>
  </si>
  <si>
    <t>2AR8 - WIN HCM 97-99 Ngô Thị Thu Minh</t>
  </si>
  <si>
    <t>WIN2AR8</t>
  </si>
  <si>
    <t>01 Đường N1, Khu nhà ở Gò Sao (PICITY High Park), P. Thạnh Xuân, Q. 12 TP. Hồ Chí Minh Việt Nam</t>
  </si>
  <si>
    <t>2AR7 - WIN HCM 1 Đường N1</t>
  </si>
  <si>
    <t>WIN2AR7</t>
  </si>
  <si>
    <t>2AR5 - WM+ HNI R1.05 Ocean Park</t>
  </si>
  <si>
    <t>win2AR5</t>
  </si>
  <si>
    <t>118 - 118A Trương Công Định, P. 14, Q. Tân Bình TP. Hồ Chí Minh Việt Nam</t>
  </si>
  <si>
    <t>2AR0 - WIN HCM 118-118A Trương Công Định</t>
  </si>
  <si>
    <t>WIN2AR0</t>
  </si>
  <si>
    <t>Thôn Bạch Thạch, xã Hòa Thạch, huyện Quốc Oai, TP Hà Nội</t>
  </si>
  <si>
    <t>2AQX - WM+ HNI Bạch Thạch, Hòa Thạch</t>
  </si>
  <si>
    <t>win2AQX</t>
  </si>
  <si>
    <t>TM01-29, tầng 1, tòa nhà số W1 và W2 tại lô đất HH, đường Phạm Hùng, quận Nam Từ Liêm, Hà Nội</t>
  </si>
  <si>
    <t>2AQV - WM+ HNI TM01-29 Vinhomes West point</t>
  </si>
  <si>
    <t>win2AQV</t>
  </si>
  <si>
    <t>Số 92 Xóm Đông, Thôn Dược Hạ, Xã Tiên Dược, Huyện Sóc Sơn TP. Hà Nội Việt Nam</t>
  </si>
  <si>
    <t>2AQU-WM+ HNI 92 Xóm Đông, Thôn Dược Hạ</t>
  </si>
  <si>
    <t>WIN2AQU</t>
  </si>
  <si>
    <t>Tầng 1, Trung tâm thương mại nhà CT4AB, Dự án Khu nhà ở Xa La, TP. Hà Nội Việt Nam</t>
  </si>
  <si>
    <t>2AQO - WIN HNI CT4AB KĐT Xa La</t>
  </si>
  <si>
    <t>WIN2AQO</t>
  </si>
  <si>
    <t>Xóm 1, thôn Long Phú, xã Hòa Thạch, huyện Quốc Oai, thành phố Hà Nội</t>
  </si>
  <si>
    <t>2AQN - WM+ HNI Long Phú, Hòa Thạch</t>
  </si>
  <si>
    <t>WIN2AQN</t>
  </si>
  <si>
    <t>Số nhà 108 Đường 16, Thôn Xuân Dương, Xã Kim Lũ, Huyện Sóc Sơn TP. Hà Nội Việt Nam</t>
  </si>
  <si>
    <t>2AQL - WM+ HNI Xuân Dương, Kim Lũ</t>
  </si>
  <si>
    <t>WIN2AQL</t>
  </si>
  <si>
    <t>Thôn Phương Hạnh, Xã Tân Tiến, Huyện Chương Mỹ TP. Hà Nội Việt Nam</t>
  </si>
  <si>
    <t>2AQI - WM+ HNI Phương Hạnh, Tân Tiến</t>
  </si>
  <si>
    <t>WIN2AQI</t>
  </si>
  <si>
    <t>2AQC - WM+ HNI Tân Hội, Tân Tiến</t>
  </si>
  <si>
    <t>WIN2AQC</t>
  </si>
  <si>
    <t>Số 254 Phố Đại Từ, Phường Đại Kim, Quận Hoàng Mai TP. Hà Nội Việt Nam</t>
  </si>
  <si>
    <t>2AQ5 - WM+ HNI 254 Đại Từ</t>
  </si>
  <si>
    <t>win2AQ5</t>
  </si>
  <si>
    <t>0.08 Lầu Trệt (Thông tầng) Block A1 Chung cư Westgate, Đường Tân Túc, KP. 4, TT. Tân Túc, H. Bình Chánh TP. Hồ Chí Minh Việt Nam</t>
  </si>
  <si>
    <t>2AQ4 - WM+ HCM 0.08, Block A1, CC Westgate</t>
  </si>
  <si>
    <t>WIN2AQ4</t>
  </si>
  <si>
    <t>Ngõ 12, Đội 1, Xã Tả Thanh Oai, Huyện Thanh Trì TP. Hà Nội Việt Nam</t>
  </si>
  <si>
    <t>2AQ0 - WM+ HNI Ngõ 12, Đội 1 Tả Thanh Oai</t>
  </si>
  <si>
    <t>win2AQ0</t>
  </si>
  <si>
    <t>Số 30 Tiền Huân, Phường Viên Sơn, Thị xã Sơn Tây TP. Hà Nội Việt Nam</t>
  </si>
  <si>
    <t>2APY - WM+ HNI 30 Tiền Huân</t>
  </si>
  <si>
    <t>WIN2APY</t>
  </si>
  <si>
    <t>1.019-1.020-1.021 Khu CC kết hợp TM, Q. 7 TP. Hồ Chí Minh Việt Nam</t>
  </si>
  <si>
    <t>2APU - WIN HCM 1.019-CC Sunrise City North</t>
  </si>
  <si>
    <t>WIN2APU</t>
  </si>
  <si>
    <t>A-0.07, Tầng Trệt tại Chung cư Thủ Thiêm Dragon, số 55 đường Quách Giai, P. Thạnh Mỹ Lợi, TP. Hồ Chí Minh Việt Nam</t>
  </si>
  <si>
    <t>2AP6 - WIN HCM A-0.07, CC Thủ Thiêm Dragon</t>
  </si>
  <si>
    <t>WIN2AP6</t>
  </si>
  <si>
    <t>Số 39 Tổ 8 Đa Sỹ, Phường Kiến Hưng, Quận Hà Đông TP. Hà Nội Việt Nam</t>
  </si>
  <si>
    <t>2AP2 - WM+ HNI 39 Tổ 8 Đa Sỹ</t>
  </si>
  <si>
    <t>win2AP2</t>
  </si>
  <si>
    <t>2AON - WM+ HNI Cụm 2, Thọ Xuân</t>
  </si>
  <si>
    <t>WIN2AON</t>
  </si>
  <si>
    <t>Số 244 Đội Cấn, Phường Liễu Giai, Quận Ba Đình TP. Hà Nội Việt Nam</t>
  </si>
  <si>
    <t>2AOC - WM+ HNI 244 Đội Cấn</t>
  </si>
  <si>
    <t>WIN2AOC</t>
  </si>
  <si>
    <t>2AO3 - WM+ HNI Đông Tiến, Chương Mỹ</t>
  </si>
  <si>
    <t>WIN2AO3</t>
  </si>
  <si>
    <t>1062 An Hạ, xã An Thượng, huyện Hoài Đức, thành phố Hà Nội</t>
  </si>
  <si>
    <t>2AML - WM+ HNI 1062 An Hạ</t>
  </si>
  <si>
    <t>WIN2ANL</t>
  </si>
  <si>
    <t>Kiot số 22 &amp; 24, Tòa nhà B1.3 – HH03A, KĐT Thanh Hà – Cienco 5, Xã Cự Khê, Huyện Thanh Oai TP. Hà Nội Việt Nam</t>
  </si>
  <si>
    <t>2AN4 - WIN HNI B1.3 – HH03A KĐT Thanh Hà</t>
  </si>
  <si>
    <t>WIN2AN4</t>
  </si>
  <si>
    <t>Shophouse ED.104, Nhà ở cao tầng kết hợp TMDV Eco Dream, Ô đất TT6, Khu đô thị Tây Nam Kim GiangI Xã Tân Triều, Huyện Thanh Trì TP. Hà Nội Việt Nam</t>
  </si>
  <si>
    <t>2AN1 - WIN HNI ED.104 Eco Dream</t>
  </si>
  <si>
    <t>WIN2AN1</t>
  </si>
  <si>
    <t>104-106 Phùng Hưng, Phường Phúc La, Quận Hà Đông TP. Hà Nội Việt Nam</t>
  </si>
  <si>
    <t>WM+ HNI 104-106 Phùng Hưng</t>
  </si>
  <si>
    <t>WIN2AMG</t>
  </si>
  <si>
    <t>7A Đường Xuân Thủy, P. Thảo Điền, TP. Thủ Đức, TP. Hồ Chí Minh, Việt Nam</t>
  </si>
  <si>
    <t>WM+ HCM 7A Đường Xuân Thủy</t>
  </si>
  <si>
    <t>WIN2AMB</t>
  </si>
  <si>
    <t>Tầng 1, Tòa nhà CT2B khu nhà ở cán bộ Quốc Hội, Ô đất CT2 KĐT mới Xuân Phương, p Xuân Phương, Nam Từ Liêm, Hà Nội</t>
  </si>
  <si>
    <t>2AM9 - WM+ HNI CT2B KĐT Xuân Phương</t>
  </si>
  <si>
    <t>win2AM9</t>
  </si>
  <si>
    <t>1.01, Tầng 1, DA Khối căn hộ thuộc cụm công trình Cao ốc văn phòng kết hợp thương mại, dịch vụ và nhà ở, Số 152 Điện Biên Phủ, P. 25, TP. Hồ Chí Minh Việt Nam</t>
  </si>
  <si>
    <t>2AM6 - WM+ HCM 1.01, CC Park View Residenc</t>
  </si>
  <si>
    <t>Win2AM6</t>
  </si>
  <si>
    <t>SL20 – Lô M2, DAXD nhà ở cho CBNV Viện Bỏng Lê Hữu Trác – Học viện Quân Y, X. Tân Triều, H. Thanh Trì TP. Hà Nội, Việt Nam</t>
  </si>
  <si>
    <t>2AM3 - WM+ HNI SL20 – Lô M2 Viện Bỏng Lê H</t>
  </si>
  <si>
    <t>Win2AM3</t>
  </si>
  <si>
    <t>Số 174 Thôn Thượng, Xã Cự Khê, Huyện Thanh Oai TP. Hà Nội, Việt Nam</t>
  </si>
  <si>
    <t>20AM2 - WM+ HNI 174 Thôn Thượng</t>
  </si>
  <si>
    <t>Win2AM2</t>
  </si>
  <si>
    <t>2ATL-WM+ HNI 202 Đại Nghĩa</t>
  </si>
  <si>
    <t>WIN2ALT</t>
  </si>
  <si>
    <t>SG026</t>
  </si>
  <si>
    <t>20 Nguyễn Huy Tự, P. Đa Kao, Q. 1, TP. Hồ Chí Minh Việt Nam</t>
  </si>
  <si>
    <t>2ALN - WM+ HCM 20 Nguyễn Huy Tự</t>
  </si>
  <si>
    <t>WIN2ALN</t>
  </si>
  <si>
    <t>418 Nguyễn Văn Công, P. 3, Q. Gò Vấp, TP. Hồ Chí Minh Việt Nam</t>
  </si>
  <si>
    <t>WM+ HCM 418 Nguyễn Văn Công</t>
  </si>
  <si>
    <t>WIN2ALM</t>
  </si>
  <si>
    <t>Số 71 Ngách 116 Ngõ Trại Cá, Phường Trương Định, Q. Hai Bà Trưng TP. Hà Nội Việt Nam</t>
  </si>
  <si>
    <t>2AL8 - WM+ HNI 71 Ngách 116 Ngõ Trại Cá</t>
  </si>
  <si>
    <t>WIN2AL8</t>
  </si>
  <si>
    <t>SI.18, Tầng trệt, Block Uranus, Khu dân cư và thương mại hỗn hợp Khải Vy, số 4 Đào Trí, P. Phú Thuận, Q. 7 TP. Hồ Chí Minh Việt Nam</t>
  </si>
  <si>
    <t>2AL7 - WM+ HCM SI.18, CC Sài Gòn Riverside</t>
  </si>
  <si>
    <t>WIN2AL7</t>
  </si>
  <si>
    <t>213 Gò Xoài, P. Bình Hưng Hòa A, Q. Bình Tân TP. Hồ Chí Minh Việt Nam</t>
  </si>
  <si>
    <t>2AL5 - WM+ HCM 213 Gò Xoài</t>
  </si>
  <si>
    <t>WIN2AL5</t>
  </si>
  <si>
    <t>300 Vườn Lài, P. Phú Thọ Hòa, Q. Tân Phú TP. Hồ Chí Minh Việt Nam</t>
  </si>
  <si>
    <t>2AL4 - WM+ HCM 300 Vườn Lài</t>
  </si>
  <si>
    <t>WIN2AL4</t>
  </si>
  <si>
    <t>2AKV - WM+ HNI Thôn 6, Trung Châu</t>
  </si>
  <si>
    <t>Win2AKV</t>
  </si>
  <si>
    <t>Số 20 Thôn Phú Đa, Xã Đức Thượng, Huyện Hoài Đức TP. Hà Nội Việt Nam</t>
  </si>
  <si>
    <t>2AKT - WM+ HNI 20 Phú Đa</t>
  </si>
  <si>
    <t>WIN2AKT</t>
  </si>
  <si>
    <t>Tầng 1, Tòa nhà CT8B, Khu đô thị Đại Thanh, Xã Tả Thanh Oai, TP. Hà Nội Việt Nam</t>
  </si>
  <si>
    <t>2AKH - WIN HNI CT8B KĐT Đại Thanh</t>
  </si>
  <si>
    <t>WIN2AKH</t>
  </si>
  <si>
    <t>66A Đường số 5, P. Linh Xuân, TP. Thủ Đức TP. Hồ Chí Minh Việt Nam</t>
  </si>
  <si>
    <t>2AK7 - WIN HCM 66A Đường số 5</t>
  </si>
  <si>
    <t>Win2AK7</t>
  </si>
  <si>
    <t>Thôn 8, Xã Liên Hiệp, Huyện Phúc Thọ TP. Hà Nội Việt Nam</t>
  </si>
  <si>
    <t>2AK4 - WM+ HNI Liên Hiệp, Phúc Thọ</t>
  </si>
  <si>
    <t>win2AK4</t>
  </si>
  <si>
    <t>Căn TMDV SH01, Tòa HH2 (P2), Số 360 Đường Giải Phóng, Phường Phương Liệt, Quận Thanh Xuân TP. Hà Nội Việt Nam</t>
  </si>
  <si>
    <t>2AK1 - WIN HNI SH01 - HH2, 360 Giải Phóng</t>
  </si>
  <si>
    <t>win2AK1</t>
  </si>
  <si>
    <t>Khu Dộc Toản, Xã Hạ Mỗ, Huyện Đan Phượng, TP. Hà Nội Việt Nam</t>
  </si>
  <si>
    <t>2AJS - WM+ HNI Dộc Toản, Hạ Mỗ</t>
  </si>
  <si>
    <t>WIN2AJS</t>
  </si>
  <si>
    <t>150 Tân Thành, Xã Thượng Mỗ, Huyện Đan Phượng TP. Hà Nội Việt Nam</t>
  </si>
  <si>
    <t>2AJI - WM+ HNI 150 Tân Thành</t>
  </si>
  <si>
    <t>win2AJI</t>
  </si>
  <si>
    <t>2AJE - WM+ HNI M1 Masteri Waterfront</t>
  </si>
  <si>
    <t>win2AJE</t>
  </si>
  <si>
    <t>GF-03 và GF-05, Tầng trệt Chung cư STown Thủ Đức, số 2A đường Bình Chiểu, P. Bình Chiểu, TP. Thủ Đức TP. Hồ Chí Minh Việt Nam</t>
  </si>
  <si>
    <t>2AI5 - WIN HCM GF-03 &amp; GF-05, CC Stown</t>
  </si>
  <si>
    <t>Win2AI5</t>
  </si>
  <si>
    <t>Cửa hàng số 34, Tầng 1 (tầng trệt), Q. 7 TP. Hồ Chí Minh Việt Nam</t>
  </si>
  <si>
    <t>2AHZ - WIN HCM CH số 34, tầng 1-CC Midtown</t>
  </si>
  <si>
    <t>Win2AHZ</t>
  </si>
  <si>
    <t>Đội 4, Thôn 1, xã Thạch Đà, huyện Mê Linh, Hà Nội</t>
  </si>
  <si>
    <t>2AHM - WM+ HNI Thôn 1 Thạch Đà</t>
  </si>
  <si>
    <t>win2AHM</t>
  </si>
  <si>
    <t>Căn thương mại dịch vụ I1.CH08, Tòa I1, Tầng 01 tại dự án Im TP. Hà Nội Việt Nam</t>
  </si>
  <si>
    <t>2AHL - WM+ HNI I1.CH08 Imperia Smart City</t>
  </si>
  <si>
    <t>WIN2AHL</t>
  </si>
  <si>
    <t>2AH8 - WM+ HNI BT4-13 KĐG Ngũ Hiệp-Tứ Hiệp</t>
  </si>
  <si>
    <t>win2AH8</t>
  </si>
  <si>
    <t>4A Nguyễn Văn Dung, P. 6, Q. Gò Vấp TP. Hồ Chí Minh Việt Nam</t>
  </si>
  <si>
    <t>2AH0 - WIN HCM 4A Nguyễn Văn Dung</t>
  </si>
  <si>
    <t>Win2AH0</t>
  </si>
  <si>
    <t>Quốc lộ 35, Thôn Phú Nhi, xã Thanh Lâm, huyện Mê Linh, Hà Nội</t>
  </si>
  <si>
    <t>2AGZ - WM+ HNI Phú Nhi, Thanh Lâm</t>
  </si>
  <si>
    <t>WIN2AGZ</t>
  </si>
  <si>
    <t>S30, Tầng 1+2, Block B1, Chung cư Phú Mỹ 2 (Q7 Boulevard), Đường 15B P. Phú Mỹ, Q.7, TP. Hồ Chí Minh Việt Nam</t>
  </si>
  <si>
    <t>2AGY - WM+ HCM S30, CC Phú Mỹ 2</t>
  </si>
  <si>
    <t>Win2AGY</t>
  </si>
  <si>
    <t>78-80 Hòa Hưng, Phường 13, Quận 10, TP. Hồ Chí Minh Việt Nam</t>
  </si>
  <si>
    <t>2AGX - WM+ HCM 78-80 Hòa Hưng</t>
  </si>
  <si>
    <t>WIN2AGX</t>
  </si>
  <si>
    <t>Số 1, Ngách 22/163, Đường Khuyến Lương, Phường Trần Phú, TP. Hà Nội Việt Nam</t>
  </si>
  <si>
    <t>2AGV - WM+ HNI Số 1, Ngách 22/163 Khuyến L</t>
  </si>
  <si>
    <t>WIN2AGV</t>
  </si>
  <si>
    <t>LK4-09, Khu nhà ở thấp tầng TT1, Khu Đô thị mới Kim Văn-Kim Lũ, Q. Hoàng Mai TP. Hà Nội Việt Nam</t>
  </si>
  <si>
    <t>2AGS - WM+ HNI LK4-09, KĐT mới Kim Văn-Kim</t>
  </si>
  <si>
    <t>WIN2AGS</t>
  </si>
  <si>
    <t>Số 28 Ngách 158/38 Nguyễn Sơn, Tổ 21, Phường Bồ Đề, Q. Long Biên TP. Hà Nội Việt Nam</t>
  </si>
  <si>
    <t>2AGP - WM+ HNI 28 Ngách 158/38 Nguyễn Sơn</t>
  </si>
  <si>
    <t>WIN2AGP</t>
  </si>
  <si>
    <t>Ô đất F5-CH02, Dự án Khu đô thị mới Tây Mỗ - Đại Mỗ Vinhomes Park, q Nam Từ Liêm, Hà Nội</t>
  </si>
  <si>
    <t>2AGK-WM+ HNI F5-CH02 Masteri West Height</t>
  </si>
  <si>
    <t>Win2AGK</t>
  </si>
  <si>
    <t>Số 97 Ngõ 168 Đường Kim Giang, Phường Đại Kim, Q. Hoàng Mai TP. Hà Nội Việt Nam</t>
  </si>
  <si>
    <t>2AG9 - WM+ HNI 97 Ngõ 168 Kim Giang</t>
  </si>
  <si>
    <t>WIN2AG9</t>
  </si>
  <si>
    <t>250-252 Phạm Văn Chiêu, P. 9, Q. Gò Vấp TP. Hồ Chí Minh Việt Nam</t>
  </si>
  <si>
    <t>2AG4 - WIN HCM 250 – 252 Phạm Văn Chiêu</t>
  </si>
  <si>
    <t>Win2AG4</t>
  </si>
  <si>
    <t>49 Đông Thạnh 3-4, Ấp 7, X. Đông Thạnh, H. Hóc Môn TP. Hồ Chí Minh Việt Nam</t>
  </si>
  <si>
    <t>2AG3 - WM+ HCM 49 Đông Thạnh 3-4</t>
  </si>
  <si>
    <t>WIN2AG3</t>
  </si>
  <si>
    <t>28 Đường Số 27, P. 6, Q. Gò Vấp TP. Hồ Chí Minh Việt Nam</t>
  </si>
  <si>
    <t>2AFX - WM+ HCM 28 Đường Số 27</t>
  </si>
  <si>
    <t>WIN2AFX</t>
  </si>
  <si>
    <t>Thôn Đìa, Xã Nam Hồng, Huyện Đông Anh TP. Hà Nội Việt Nam</t>
  </si>
  <si>
    <t>2AFW - WM+ HNI Thôn Đìa, Xã Nam Hồng</t>
  </si>
  <si>
    <t>WIN2AFW</t>
  </si>
  <si>
    <t>Ô đất số 44, khu giãn dân Phú Đô, P. Phú Đô TP. Hà Nội Việt Nam</t>
  </si>
  <si>
    <t>2AFN - WM+ HNI Ô đất 44, KGD Phú Đô</t>
  </si>
  <si>
    <t>WIN2AFN</t>
  </si>
  <si>
    <t>36 Đường số 4D, P. Linh Xuân, TP. Thủ Đức (Q. Thủ Đức cũ) TP. Hồ Chí Minh Việt Nam</t>
  </si>
  <si>
    <t>2AF7 - WM+ HCM 36 Đường số 4D</t>
  </si>
  <si>
    <t>WIN2AF7</t>
  </si>
  <si>
    <t>74 Nguyễn Thị Tú, P. Bình Hưng Hòa B, Q. Bình Tân TP. Hồ Chí Minh Việt Nam</t>
  </si>
  <si>
    <t>2AF5 - WM+ HCM 74 Nguyễn Thị Tú</t>
  </si>
  <si>
    <t>WIN2AF5</t>
  </si>
  <si>
    <t>136 Lâm Văn Bền, P. Tân Quy, Q. 7, TP. Hồ Chí Minh, Việt Nam</t>
  </si>
  <si>
    <t>2AF4 - WIN HCM 136 Lâm Văn Bền</t>
  </si>
  <si>
    <t>WIN2AF4</t>
  </si>
  <si>
    <t>Thôn Cống Đặng, Xã Bình Phú, Huyện Thạch Thất TP. Hà Nội Việt Nam</t>
  </si>
  <si>
    <t>2AF1 - WM+ HNI Cống Đặng, Thạch Thất</t>
  </si>
  <si>
    <t>win2AF1</t>
  </si>
  <si>
    <t>SII.23, tầng trệt, Block Venus, Khu dân cư và thương mại hỗn hợp Khải Vy, số 4 Đào Trí, P. Phú Thuận, Q. 7, TP.HCM TP. Hồ Chí Minh Việt Nam</t>
  </si>
  <si>
    <t>2AEZ - WM+ HCM SII.23 Sài Gòn Riverside</t>
  </si>
  <si>
    <t>WIN2AEZ</t>
  </si>
  <si>
    <t>Số 50, Phố Chùa Thông, P. Sơn Lộc TP. Hà Nội Việt Nam</t>
  </si>
  <si>
    <t>2AEI - WM+ HNI 50 Chùa Thông</t>
  </si>
  <si>
    <t>WIN2AEI</t>
  </si>
  <si>
    <t>36 Lê Quốc Trinh, P. Phú Thọ Hòa, Q. Tân Phú TP. Hồ Chí Minh Việt Nam</t>
  </si>
  <si>
    <t>2AE9 - WM+ HCM 36 Lê Quốc Trinh</t>
  </si>
  <si>
    <t>WIN2AE9</t>
  </si>
  <si>
    <t>2AE8 - WM+ HNI 237 Định Công</t>
  </si>
  <si>
    <t>win2AE8</t>
  </si>
  <si>
    <t>56/6B Xuân Thới Đông 2, X. Xuân Thới Đông, H. Hóc Môn TP. Hồ Chí Minh Việt Nam</t>
  </si>
  <si>
    <t>2AE7 - WM+ HCM 6 Xuân Thới 3</t>
  </si>
  <si>
    <t>WIN2AE7</t>
  </si>
  <si>
    <t>37/3A Thái Thị Giữ, X. Bà Điểm, H. Hóc Môn, TP. HCM TP. Hồ Chí Minh Việt Nam</t>
  </si>
  <si>
    <t>2AE6 - WM+ HCM 37/3A Thái Thị Giữ</t>
  </si>
  <si>
    <t>WIN2AE6</t>
  </si>
  <si>
    <t>14 - 16 Bành Văn Trân, P. 6, Q. Tân Bình TP. Hồ Chí Minh Việt Nam</t>
  </si>
  <si>
    <t>2AE2 - WM+ HCM 79 Đường số 1</t>
  </si>
  <si>
    <t>WIN2AE2</t>
  </si>
  <si>
    <t>D-01, Tầng 1, Khối D, phường Linh Đông, thành phố Thủ Đức, TP. Hồ Chí Minh Việt Nam</t>
  </si>
  <si>
    <t>2ADC - WM+ HCM D-01,4S Riverside Linh Đông</t>
  </si>
  <si>
    <t>WIN2ADC</t>
  </si>
  <si>
    <t>SH-5B tại tầng trệt của Tòa nhà thuộc Dự án tại khu C1, Đường Pháp Vân, P. Hoàng Liệt, Q. Hoàng Mai TP. Hà Nội Việt Nam</t>
  </si>
  <si>
    <t>2AD0 - WM+ HNI SH-5B Phương Đông Green Par</t>
  </si>
  <si>
    <t>win2AD0</t>
  </si>
  <si>
    <t>Số 1 đường Phú Hà, KDC Phú Nhi 2, P. Phú Thịnh TP. Hà Nội Việt Nam</t>
  </si>
  <si>
    <t>2ACX - WM+ HNI Số 1 Phú Hà</t>
  </si>
  <si>
    <t>WIN2ACX</t>
  </si>
  <si>
    <t>Số 82 phố Xuân Đỗ, P. Cự Khối, Q. Long Biên TP. Hà Nội Việt Nam</t>
  </si>
  <si>
    <t>2ACW - WM+ HNI 82 Xuân Đỗ</t>
  </si>
  <si>
    <t>win2ACW</t>
  </si>
  <si>
    <t>2ACB - WM+ HNI Khu Tái Định Cư Ngũ Hiệp</t>
  </si>
  <si>
    <t>win2ACB</t>
  </si>
  <si>
    <t>I-1.TM03, Tầng 1 (trệt), Khối 1A1, CC Hà Đô Centrosa Garden, 200 Đường 3/2, P.12, Q.10 TP. Hồ Chí Minh Việt Nam</t>
  </si>
  <si>
    <t>2AC9 - WIN HCM I-1.TM03, CC Hà Đô</t>
  </si>
  <si>
    <t>WIN2AC9</t>
  </si>
  <si>
    <t>B1.01 - B1.02, Tầng 1 (Tầng trệt), Block B, CC Phú Gia, KDC Phú Gia, X. Phú Xuân, H. Nhà Bè TP. Hồ Chí Minh Việt Nam</t>
  </si>
  <si>
    <t>2AC8 - WM+ HCM B1.01- B1.02, CC Phú Gia</t>
  </si>
  <si>
    <t>WIN2AC8</t>
  </si>
  <si>
    <t>56-58 Nguyễn Hữu Cầu, P. Tân Định, Quận 1, TP. HCM TP. Hồ Chí Minh Việt Nam</t>
  </si>
  <si>
    <t>2ABY - WM+ HCM 56-58 Nguyễn Hữu Cầu</t>
  </si>
  <si>
    <t>WIN2ABY</t>
  </si>
  <si>
    <t>0.05 Lầu trệt (Thông tầng) Block C1 Chung cư Westgate, Đ. Tân Túc, KP. 4, TT.Tân Túc, H. Bình Chánh, TP. Hồ Chí Minh TP. Hồ Chí Minh Việt Nam</t>
  </si>
  <si>
    <t>2ABN - WM+ HCM C1.1.05 CC West Gate</t>
  </si>
  <si>
    <t>WIN2ABN</t>
  </si>
  <si>
    <t>1.11, Tầng 1, Khu phức hợp TMDV và Nhà ở, số 16/9 Bùi Văn Ba, P. Tân Thuận Đông Q.7, TP. HCM TP. Hồ Chí Minh Việt Nam</t>
  </si>
  <si>
    <t>2ABG - WIN HCM 1.11, 16/9 Bùi Văn Ba</t>
  </si>
  <si>
    <t>Win2ABG</t>
  </si>
  <si>
    <t>1.03, Tầng 1, Khối Tháp A thuộc DA KNO Khởi Thành, 31 Đường số 1, P. An Khánh TP. Thủ Đức, TP. Hồ Chí Minh TP. Hồ Chí Minh Việt Nam</t>
  </si>
  <si>
    <t>2ABF - WM+ HCM A1.03, CC Paris Hoàng Kim</t>
  </si>
  <si>
    <t>WIN2ABF</t>
  </si>
  <si>
    <t>Đội 2, Thôn Đồng Nanh, Xã Tiên Phương, Huyện Chương Mỹ TP. Hà Nội Việt Nam</t>
  </si>
  <si>
    <t>2ABA -  WM+ HNI Đội 2, Tiên Phương</t>
  </si>
  <si>
    <t>Win2ABA</t>
  </si>
  <si>
    <t>Căn hộ TMDV 1.01 (Tầng1), Khối A, Khu CC cao tầng Minh Thông 09 Nguyễn Thị Định, P.An Phú, TP.Thủ Đức, TP. Hồ Chí Minh, Việt Nam</t>
  </si>
  <si>
    <t>2AB1 - WM+ HCM A1.01, CC D'Lusso</t>
  </si>
  <si>
    <t>WIN2AB1</t>
  </si>
  <si>
    <t>22 Đường số 3, KP. 5, P. Hiệp Bình Phước, TP. Thủ Đức TP. Hồ Chí Minh Việt Nam</t>
  </si>
  <si>
    <t>2AB0 - WM+ HCM 22 Đường số 3</t>
  </si>
  <si>
    <t>WIN2AB0</t>
  </si>
  <si>
    <t>Số nhà 272 Phố Lê Lợi, Phường Lê Lợi, Thị xã Sơn Tây, Thành phố Hà Nội Việt Nam</t>
  </si>
  <si>
    <t>2AAT - WM+ HNI 272 Lê Lợi, Sơn Tây</t>
  </si>
  <si>
    <t>win2AAT</t>
  </si>
  <si>
    <t>Số nhà 39/41, Ngõ 73, La Dương, Phường Dương Nội, Quận Hà Đông, Thành phố Hà Nội TP. Hà Nội Việt Nam</t>
  </si>
  <si>
    <t>2AAS - WM+ HNI 39/41 ngõ 73 La Dương</t>
  </si>
  <si>
    <t>WIN2AAS</t>
  </si>
  <si>
    <t>Shop TM19, Số nhà 0.21, CC 8X-Plus, 163A đường Trường Chinh, P. Tân Thới Nhất, Q. 12, TP. Hồ Chí Minh Việt Nam</t>
  </si>
  <si>
    <t>2AAO - WIN HCM TM19-0.21, CC 8X-Plus</t>
  </si>
  <si>
    <t>WIN2AAO</t>
  </si>
  <si>
    <t>2AAI - WM+ HNI 144, TDP Tân Xuân, Xuân Mai</t>
  </si>
  <si>
    <t>win2AAI</t>
  </si>
  <si>
    <t>419 Bình Thành, P. Bình Hưng Hòa B, Q. Bình Tân TP. Hồ Chí Minh Việt Nam</t>
  </si>
  <si>
    <t>2AA5 - WM+ HCM 419 Bình Thành</t>
  </si>
  <si>
    <t>WIN2AA5</t>
  </si>
  <si>
    <t>Thôn Yên Bài, Xã Tự Lập, Huyện Mê Linh TP. Hà Nội Việt Nam</t>
  </si>
  <si>
    <t>2AA2 - WM+ HNI Yên Bài, Mê Linh</t>
  </si>
  <si>
    <t>win2AA2</t>
  </si>
  <si>
    <t>2A92 - WM+ HCM 149 Trần Thị Trọng</t>
  </si>
  <si>
    <t>WIN2A92</t>
  </si>
  <si>
    <t>2A88 - WM+ HCM 60 Đường số 40</t>
  </si>
  <si>
    <t>WIN2A88</t>
  </si>
  <si>
    <t>2A83 - WM+ HNI Phú Mỹ, Tự Lập</t>
  </si>
  <si>
    <t>WIN2A83</t>
  </si>
  <si>
    <t>Số 51, TDP số 4, P. Phú Đô, Q. Nam Từ Liêm TP. Hà Nội Việt Nam</t>
  </si>
  <si>
    <t>2A78 - WM+ HNI Số 51, TDP 4 Phú Đô</t>
  </si>
  <si>
    <t>WIN2A78</t>
  </si>
  <si>
    <t>2A77 - WM+ HCM 122 - 124 Ni Sư Huỳnh Liên</t>
  </si>
  <si>
    <t>WIN2A77</t>
  </si>
  <si>
    <t>Thôn Bến, Xã Dị Nậu, Huyện Thạch Thất TP. Hà Nội Việt Nam</t>
  </si>
  <si>
    <t>2A72 - WM+ HNI Thôn Bến, Thạch Thất</t>
  </si>
  <si>
    <t>win2A72</t>
  </si>
  <si>
    <t>Thôn 9, Xã Cát Quế, Huyện Hoài Đức, TP. Hà Nội, Việt Nam</t>
  </si>
  <si>
    <t>2A69 - WM+ HNI Thôn 9, Cát Quế</t>
  </si>
  <si>
    <t>WIN2A69</t>
  </si>
  <si>
    <t>A9-A10 CC Saigon intela Đường số 5, KDC intresco 13E, X. Phong Phú, H. Bình Chánh TP. Hồ Chí Minh Việt Nam</t>
  </si>
  <si>
    <t>2A49 - WM+ HCM A9-10, CC Saigon Intela</t>
  </si>
  <si>
    <t>WIN2A49</t>
  </si>
  <si>
    <t>1.03, Tầng 1, TN CC S5.01, Khu A - DA KDC và CV Phước Thiện, 512 Phước Thiện, P. Long Thạnh Mỹ, TP. Hồ Chí Minh Việt Nam</t>
  </si>
  <si>
    <t>2A48 - WM+ HCM 01.03-S5.01 Vinhomes Grand</t>
  </si>
  <si>
    <t>WIN2A48</t>
  </si>
  <si>
    <t>TM.03, CC CLT Tower, Khu CC Tái Định Cư Tham Lương, P. Tân Thới Nhất, Q. 12 TP. Hồ Chí Minh Việt Nam</t>
  </si>
  <si>
    <t>2A46 - WM+ HCM TM.03, CC CTL Tower</t>
  </si>
  <si>
    <t>WIN2A46</t>
  </si>
  <si>
    <t>31 Nguyễn Thượng Hiền, P. 5, Q. Bình Thạnh TP. Hồ Chí Minh Việt Nam</t>
  </si>
  <si>
    <t>2A40 - WM+ HCM 31 Nguyễn Thượng Hiền</t>
  </si>
  <si>
    <t>WIN2A40</t>
  </si>
  <si>
    <t>3086-3088 Phạm Thế Hiển, P. 7, Q. 8 TP. Hồ Chí Minh Việt Nam</t>
  </si>
  <si>
    <t>2A39 - WM+ HCM 3086-3088 Phạm Thế Hiển</t>
  </si>
  <si>
    <t>WIN2A39</t>
  </si>
  <si>
    <t>437 Nguyễn Văn Tăng, P. Long Thạnh Mỹ, TP. Thủ Đức TP. Hồ Chí Minh Việt Nam</t>
  </si>
  <si>
    <t>2A25 - WM+ HCM 437 Nguyễn Văn Tăng</t>
  </si>
  <si>
    <t>WIN2A25</t>
  </si>
  <si>
    <t>Thôn Tiên Hội, xã Đông Hội, huyện Đông Anh, thành phố Hà Nội</t>
  </si>
  <si>
    <t>2A20 - WM+ HNI Tiên Hội, Đông Anh</t>
  </si>
  <si>
    <t>win2A20</t>
  </si>
  <si>
    <t>Thôn 01, Xã Cát Quế, Huyện Hoài Đức TP. Hà Nội Việt Nam</t>
  </si>
  <si>
    <t>2A16 - WM+ HNI Thôn 1, Cát Quế</t>
  </si>
  <si>
    <t>win2A16</t>
  </si>
  <si>
    <t>0.02 Tầng trệt, CC An Hòa, 60 Trần Lựu, P. An Phú, TP. Thủ Đức (Q. 2 cũ) TP. Hồ Chí Minh Việt Nam</t>
  </si>
  <si>
    <t>2A13 - WM+ HCM 0.02 Tầng trệt, CC An Hòa</t>
  </si>
  <si>
    <t>WIN2A13</t>
  </si>
  <si>
    <t>EA4-01-06, Tầng trệt, Block A4, dự án Khu tái định cư Phú Mỹ-The Era Town, Đ.15B, P. Phú Mỹ, Q. 7 TP. Hồ Chí Minh Việt Nam</t>
  </si>
  <si>
    <t>2A12 - WM+ HCM EA4-01-06, CC Era Town</t>
  </si>
  <si>
    <t>WIN2A12</t>
  </si>
  <si>
    <t>01.17 Tòa S7.01, Vinhomes Grand Park, 88 Phước Thiện, P. Long Bình, TP. Thủ Đức (Q. 9 cũ) TP. Hồ Chí Minh Việt Nam</t>
  </si>
  <si>
    <t>2A10 - WM+ HCM S7.01-01.17 Vinhomes Grand</t>
  </si>
  <si>
    <t>WIN2A10</t>
  </si>
  <si>
    <t>2A05 - WM+ HCM 14-16 Bành Văn Trân</t>
  </si>
  <si>
    <t>WIN2A05</t>
  </si>
  <si>
    <t>Thôn Vĩnh Ninh, Xã Vĩnh Quỳnh, Huyện Thanh Trì TP. Hà Nội Việt Nam</t>
  </si>
  <si>
    <t>2A00 - WM+ HNI Vĩnh Ninh, Thanh Trì</t>
  </si>
  <si>
    <t>win2A00</t>
  </si>
  <si>
    <t>Số 12 ngõ 253 phố Nguyễn Văn Linh, phường Phúc Đồng, quận Long Biên, Hà Nội</t>
  </si>
  <si>
    <t>WIN2999</t>
  </si>
  <si>
    <t>"Lô 8-3A, Khu công nghiệp quận Hoàng Mai, đường Tam Trinh,
 phường Hoàng Văn Thụ, quận Hoàng Mai, thành phố Hà Nội."</t>
  </si>
  <si>
    <t>WIN2995</t>
  </si>
  <si>
    <t>Căn RA1 tầng 1 tòa A1 khu rừng cọ ecopark</t>
  </si>
  <si>
    <t>win2984</t>
  </si>
  <si>
    <t>Số 848 đường Trương Định, Phường Giáp Bát, Quận Hoàng Mai, HN</t>
  </si>
  <si>
    <t>WIN2982</t>
  </si>
  <si>
    <t>B-03, Block B, Hiệp Bình Phước, Quận Thủ Đức, HCM</t>
  </si>
  <si>
    <t>WIN2980</t>
  </si>
  <si>
    <t>"Dịch vụ tầng 1, nhà C lô CT3, khu đô thị mới Tây Nam hồ Linh Đàm
, đường Linh Đường, phường Hoàng Liệt, quận Hoàng Mai, Hà Nội"</t>
  </si>
  <si>
    <t>WIN2969</t>
  </si>
  <si>
    <t>C2 Vinhomes Central Park, Tân Cảng, Phường 22, Quận Bình Thạnh, HCM</t>
  </si>
  <si>
    <t>WIN2968</t>
  </si>
  <si>
    <t>67 Mai Chí Thọ, Phường An Phú, Quận 2, TP. Hồ Chí Minh Việt Nam</t>
  </si>
  <si>
    <t>WIN2965</t>
  </si>
  <si>
    <t>Số A-0-05, Block A, Chung cư Tanibuilding Sơn Kỳ 1, Đường CN13-DC8-DC13, Phường Sơn Kỳ, Quận Tân Phú, TP. HCM</t>
  </si>
  <si>
    <t>win2961</t>
  </si>
  <si>
    <t>Cao Ốc Him Lam, Quận 8, HCM</t>
  </si>
  <si>
    <t>win2954</t>
  </si>
  <si>
    <t>Căn số 0.01, Tầng 1, Lô A, Chung cư Quận 2, Khu Phố 3, Phường Bình Trưng Đông, Quận 2, TP. Hồ Chí Minh Việt Nam</t>
  </si>
  <si>
    <t>WIN2931</t>
  </si>
  <si>
    <t>A01-08, tầng 1, block A, Khu căn hộ, Hoàng Anh Thanh Bình, đường số 17, P.Tân Hưng, Q.7, HCM</t>
  </si>
  <si>
    <t>WIN2929</t>
  </si>
  <si>
    <t>Số 224 phố Khâm Thiên, phường Thổ Quan, quận Đống Đa, Hà Nội</t>
  </si>
  <si>
    <t>WIN2926</t>
  </si>
  <si>
    <t>Số 391 Ngô Xuân Quảng, thị trấn Trâu Quỳ, huyện Gia Lâm, Hà Nội</t>
  </si>
  <si>
    <t>win2924</t>
  </si>
  <si>
    <t>Số 5 phố Nhật Tảo, phường Đông Ngạc, quận Bắc Từ Liêm, Hà Nội</t>
  </si>
  <si>
    <t>WIN2918</t>
  </si>
  <si>
    <t>Số 38 ngõ 76 phố Mai Dịch, phường Mai Dịch, quận Cầu Giấy, Hà Nội</t>
  </si>
  <si>
    <t>WIN2909</t>
  </si>
  <si>
    <t>131 Đặng Văn Ngữ, Phường 14, Quận Phú Nhuận, HCM</t>
  </si>
  <si>
    <t>WIN2894</t>
  </si>
  <si>
    <t>2 Tầng Trệt, CC 12 View, P.Tân Thới Nhất, Quận 12, HCM</t>
  </si>
  <si>
    <t>WIN2892</t>
  </si>
  <si>
    <t>03 Đường số 4,KP 6, Phường Trường Thọ, Quận Thủ Đức, HCM</t>
  </si>
  <si>
    <t>WIN2891</t>
  </si>
  <si>
    <t>197 Nguyễn Thị Nhỏ, Phường 9, Quận Tân Bình, HCM</t>
  </si>
  <si>
    <t>win2886</t>
  </si>
  <si>
    <t>17-19-21 Nguyễn Văn Trỗi, Phường 12, Quận Phú Nhuận, HCM</t>
  </si>
  <si>
    <t>WIN2882</t>
  </si>
  <si>
    <t>CH TM.08,CC Tecco Tower, Tham Lương, P. Tân Thới Nhất, Quận 12, HCM</t>
  </si>
  <si>
    <t>WIN2881</t>
  </si>
  <si>
    <t>Số 85 Yên Sở, P. Yên Sở, quận Hoàng Mai, Hà Nội</t>
  </si>
  <si>
    <t>WIN2853</t>
  </si>
  <si>
    <t>Số 639 Vũ Tông Phan, phường Khương Đình, quận Thanh Xuân, Hà Nội</t>
  </si>
  <si>
    <t>WIN2850</t>
  </si>
  <si>
    <t>Số 90 ngõ 24 phố Kim Đồng, phường Giáp Bát, quận Hoàng Mai, Hà Nội</t>
  </si>
  <si>
    <t>WIN2846</t>
  </si>
  <si>
    <t>Số 80 phố Nguyễn Phúc Lai, phường Ô Chợ Dừa, quận Đống Đa, Hà Nội</t>
  </si>
  <si>
    <t>WIN2841</t>
  </si>
  <si>
    <t>Số 66 đường Trung Văn, Phường Trung Văn, Quận Nam Từ Liêm, Hà Nội</t>
  </si>
  <si>
    <t>WIN2835</t>
  </si>
  <si>
    <t>Số 28, ngõ 68 đường Cầu Giấy, Phường Quan Hoa, quận Cầu Giấy, Tp. Hà Nội</t>
  </si>
  <si>
    <t>WIN2833</t>
  </si>
  <si>
    <t>Số 76 phố Nhân Hòa, P. Nhân Chính, Q. Thanh Xuân, Hà Nội</t>
  </si>
  <si>
    <t>WIN2830</t>
  </si>
  <si>
    <t>Số 44 đường Nguyễn Hoàng, phường Mỹ Đình 2, quận Nam Từ Liêm, Hà Nội</t>
  </si>
  <si>
    <t>WIN2829</t>
  </si>
  <si>
    <t>Số 29 ngách 32 ngõ 564 Nguyễn Văn Cừ, phường Gia Thụy, quận Long Biên, Hà Nội</t>
  </si>
  <si>
    <t>WIN2827</t>
  </si>
  <si>
    <t>Số 18 phố Lệ Mật, phường Việt Hưng, quận Long Biên, Hà Nội</t>
  </si>
  <si>
    <t>WIN2826</t>
  </si>
  <si>
    <t>Số 10 ngõ 100 Hoàng Quốc Việt, phường Nghĩa Đô, quận Cầu Giấy, Hà Nội</t>
  </si>
  <si>
    <t>WIN2825</t>
  </si>
  <si>
    <t>Số 10 ngõ 15 phố Hoàng Liệt, phường Hoàng Liệt, quận Hoàng Mai, Hà Nội</t>
  </si>
  <si>
    <t>WIN2823</t>
  </si>
  <si>
    <t>Số 29 ngõ 126 đường Xuân Đỉnh, phường Xuân Đỉnh, quận Bắc Từ Liêm, Hà Nội</t>
  </si>
  <si>
    <t>win2820</t>
  </si>
  <si>
    <t>Số 18 đường Cầu Dậu, xã Thanh Liệt, huyện Thanh Trì, Hà Nội</t>
  </si>
  <si>
    <t>win2817</t>
  </si>
  <si>
    <t>Số 198 đường Hoàng Mai, phường Hoàng Văn Thụ, quận Hoàng Mai, Hà Nội</t>
  </si>
  <si>
    <t>WIN2816</t>
  </si>
  <si>
    <t>Số 116 đường Đê La Thành, phường Phương Liên, quận Đống Đa, Hà Nội</t>
  </si>
  <si>
    <t>WIN2814</t>
  </si>
  <si>
    <t>Số 27 ngõ 165 đường Xuân Thủy, phường Dịch Vọng Hậu, quận Cầu Giấy, Hà Nội</t>
  </si>
  <si>
    <t>WIN2812</t>
  </si>
  <si>
    <t>Số 402 đường Kim Giang, phường Đại Kim, quận Hoàng Mai, Hà Nội</t>
  </si>
  <si>
    <t>WIN2811</t>
  </si>
  <si>
    <t>"Nhà 2B, ngõ 361 Phạm Văn Đồng, tổ dân phố Hoàng Bẩy, 
phường Cổ Nhuế 1, quận Bắc Từ Liêm, Hà Nội"</t>
  </si>
  <si>
    <t>WIN2810</t>
  </si>
  <si>
    <t>Số 27 phố Phạm Hồng Thái, phường Trúc Bạch, quận Ba Đình, Hà Nội</t>
  </si>
  <si>
    <t>WIN2808</t>
  </si>
  <si>
    <t>Số 9 ngõ 293 đường Tam Trinh, phường Hoàng Văn Thụ, quận Hoàng Mai, Hà Nội</t>
  </si>
  <si>
    <t>WIN2807</t>
  </si>
  <si>
    <t>Số 3, phố Hàng Bút, phường Hàng Bồ, quận Hoàn Kiếm, Hà Nội</t>
  </si>
  <si>
    <t>WIN2806</t>
  </si>
  <si>
    <t>LK 16-19 Khu đô thị Ngô Thì Nhậm, phường La Khê, quận Hà Đông, Hà Nội</t>
  </si>
  <si>
    <t>win2804</t>
  </si>
  <si>
    <t>Số 528 ngõ 528 phố Ngô Gia Tự, phường Đức Giang, quận Long Biên, Hà Nội</t>
  </si>
  <si>
    <t>WIN2803</t>
  </si>
  <si>
    <t>Số 31, ngõ 310 đường Nghi Tàm, phường Yên Phụ, quận Tây Hồ, Hà Nội</t>
  </si>
  <si>
    <t>WIN2802</t>
  </si>
  <si>
    <t>Số 261 phố Tân Mai, phường Tân Mai, quận Hoàng Mai, Hà Nội</t>
  </si>
  <si>
    <t>WIN2801</t>
  </si>
  <si>
    <t>Số 120A Nguyễn An Ninh, phường Tương Mai, quận Hoàng Mai, Hà Nội</t>
  </si>
  <si>
    <t>WIN2799</t>
  </si>
  <si>
    <t>Số 207, phố Đức Giang, phường Thượng Thanh, quận Long Biên, Hà Nội</t>
  </si>
  <si>
    <t>WIN2798</t>
  </si>
  <si>
    <t>Số 42, phố Sủi, xã Phú Thị, huyện Gia Lâm, Hà Nội</t>
  </si>
  <si>
    <t>win2797</t>
  </si>
  <si>
    <t>Số 8 nhà 01B Đô thị mới Sài Đồng, phường Phúc Đồng, quận Long Biên, Hà Nội</t>
  </si>
  <si>
    <t>WIN2796</t>
  </si>
  <si>
    <t>Nhà 1, tổ 7, khu đấu giá Giang Biên, phường Giang Biên, quận Long Biên, Hà Nội</t>
  </si>
  <si>
    <t>WIN2795</t>
  </si>
  <si>
    <t>Số 38 Đê Tô Hoàng, phường Cầu Dền, quận Hai Bà Trưng, Hà Nội</t>
  </si>
  <si>
    <t>WIN2792</t>
  </si>
  <si>
    <t>Số 166 Ái Mộ, phường Bồ Đề, quận Long Biên, Hà Nội</t>
  </si>
  <si>
    <t>WIN2790</t>
  </si>
  <si>
    <t>Số 175 phố An Dương, phường Yên Phụ, quận Tây Hồ, Hà Nội</t>
  </si>
  <si>
    <t>WIN2785</t>
  </si>
  <si>
    <t>Số 1132 đường Láng, phường Láng Thượng, quận Đống Đa, Hà Nội</t>
  </si>
  <si>
    <t>WIN2782</t>
  </si>
  <si>
    <t>Số 44 ngõ 81 phố Đặng Văn Ngữ, phường Trung Tự, quận Đống Đa, Hà Nội</t>
  </si>
  <si>
    <t>WIN2781</t>
  </si>
  <si>
    <t>575 La Thành, phường Thành Công, quận Ba Đình, Hà Nội</t>
  </si>
  <si>
    <t>WIN2777</t>
  </si>
  <si>
    <t>348 Lạc Trung, phường Vĩnh Tuy, quận Hai Bà Trưng, Hà Nội</t>
  </si>
  <si>
    <t>WIN2776</t>
  </si>
  <si>
    <t>25I Ngõ 358 Bùi Xương Trạch, phường Khương Đình, quận Thanh Xuân, Hà Nội</t>
  </si>
  <si>
    <t>WIN2775</t>
  </si>
  <si>
    <t>86 Thanh Lân, phường Thanh Trì, quận Hoàng Mai, Hà Nội</t>
  </si>
  <si>
    <t>WIN2773</t>
  </si>
  <si>
    <t>Số 169 Đặng Tiến Đông, phường Trung Liệt, quận Đống Đa, Hà Nội</t>
  </si>
  <si>
    <t>WIN2771</t>
  </si>
  <si>
    <t>Số 118 Ngõ Hòa Bình 7, phường Minh Khai, quận Hai Bà Trưng, Hà Nội</t>
  </si>
  <si>
    <t>WIN2770</t>
  </si>
  <si>
    <t>Số 31 Tân Ấp, phường Phúc Xá, quận Ba Đình, Hà Nội</t>
  </si>
  <si>
    <t>WIN2768</t>
  </si>
  <si>
    <t>Số 31 ngõ 260 đường Cầu Giấy, phường Quan Hoa, quận Cầu Giấy, thành phố Hà Nội</t>
  </si>
  <si>
    <t>WM+ HNI 31 ngõ 260 đường Cầu Giấy</t>
  </si>
  <si>
    <t>WIN2767</t>
  </si>
  <si>
    <t>Số 179 phố Thịnh Liệt, phường Thịnh Liệt, quận Hoàng Mai, Hà Nội</t>
  </si>
  <si>
    <t>WIN2763</t>
  </si>
  <si>
    <t>Số 15 ngõ 68 phốTrung Hà, P. Ngọc Thụy, quận Long Biên, Hà Nội</t>
  </si>
  <si>
    <t>WIN2762</t>
  </si>
  <si>
    <t>22A Đức Diễn, Phường Phúc Diễn, Quận Bắc Từ Liêm, TP. Hà Nội Việt Nam</t>
  </si>
  <si>
    <t>WIN2761</t>
  </si>
  <si>
    <t>Toà Tây Hà Số 5/11 đường Tố Hữu, phường Trung Văn, quận Nam Từ Liêm, HN</t>
  </si>
  <si>
    <t>WIN2760</t>
  </si>
  <si>
    <t>2 ngách E8/2 , phố Kim Ngưu, phường Quỳnh Mai, quận Hai Bà Trưng, Hà Nội</t>
  </si>
  <si>
    <t>WIN2759</t>
  </si>
  <si>
    <t>Số 167 đườngTrần Đại Nghĩa, phường Bách Khoa, quận Hai Bà Trưng, thành phố Hà Nội</t>
  </si>
  <si>
    <t>WIN2758</t>
  </si>
  <si>
    <t>Số 387 đường Thụy Khuê, P.Bưởi, Q.Tây Hồ, Hà Nội</t>
  </si>
  <si>
    <t>WIN2756</t>
  </si>
  <si>
    <t>Số 121-123 phố Tô Hiệu, phường Nguyễn Trãi, quận Hà Đông, Hà Nội</t>
  </si>
  <si>
    <t>win2755</t>
  </si>
  <si>
    <t>Số 24 ngõ 1 phố Đỗ Nhuận, phường Xuân Đỉnh, quận Bắc Từ Liêm, HN</t>
  </si>
  <si>
    <t>win2753</t>
  </si>
  <si>
    <t>Số 109,Trần Huy Liệu tổ dân phố 7A, P. Giảng Võ, Ba Đình, Hà Nội</t>
  </si>
  <si>
    <t>WIN2752</t>
  </si>
  <si>
    <t>Số 453 phố Bạch Đằng, phường Chương Dương, quận Hoàn Kiếm, thành phố Hà Nội</t>
  </si>
  <si>
    <t>WIN2751</t>
  </si>
  <si>
    <t>Lô 11, liền kề 19 khu đấu giá Mậu Lương, Phường Kiến Hưng, quận Hà Đông, Hà Nội</t>
  </si>
  <si>
    <t>win2748</t>
  </si>
  <si>
    <t>Số 9, phố Thịnh Liệt, phường Thịnh Liệt, quận Hoàng Mai, Hà Nội</t>
  </si>
  <si>
    <t>WIN2747</t>
  </si>
  <si>
    <t>N4-A5 nhà số 4 thuộc dự án Khu nhà ở để bán, phường Mỹ Đình 2, quận Nam Từ Liêm, Hà Nội</t>
  </si>
  <si>
    <t>WIN2745</t>
  </si>
  <si>
    <t>Số 18B ngõ 28 phố Nguyên Hồng, phường Láng Hạ, quận Đống Đa, thành phố Hà Nội</t>
  </si>
  <si>
    <t>WIN2743</t>
  </si>
  <si>
    <t>T7 - SO - 05 tổ hợp TTTM, giáo dục và căn hộ Times City, số 458 đường Minh Khai, phường Vĩnh Tuy, quận Hai Bà Trưng, thành phố Hà Nội</t>
  </si>
  <si>
    <t>WIN2737</t>
  </si>
  <si>
    <t>79 Đào Duy Từ, Phường 5, Q.10, HCM</t>
  </si>
  <si>
    <t>win2721</t>
  </si>
  <si>
    <t>148EF Lý Chính Thắng, P.7, Q.3, HCM</t>
  </si>
  <si>
    <t>WIN2685</t>
  </si>
  <si>
    <t>10 Đường D5, Phường 25, Quận Bình Thạnh, HCM</t>
  </si>
  <si>
    <t>WIN2682</t>
  </si>
  <si>
    <t>218, PHAN VĂN HÂN, P. 17, Quận Bình Thạnh, HCM</t>
  </si>
  <si>
    <t>WIN2672</t>
  </si>
  <si>
    <t>86 TRẦN QUANG DIỆU, P.14, Quận 3, HCM</t>
  </si>
  <si>
    <t>WIN2669</t>
  </si>
  <si>
    <t>0.1 Lô A, Lương Định Của Ấp 2, P. An Phú, Quận 2, TP. Hồ Chí Minh Việt Nam</t>
  </si>
  <si>
    <t>WIN2641</t>
  </si>
  <si>
    <t>58, Man Thiện, P. Tăng Nhơn Phú A, Quận 9, HCM</t>
  </si>
  <si>
    <t>WIN2639</t>
  </si>
  <si>
    <t>162, Linh Đông, Khu Phố 4, P. Linh Đông, Quận Thủ Đức, HCM</t>
  </si>
  <si>
    <t>WIN2638</t>
  </si>
  <si>
    <t>CC Thái Sơn, Khu G Số A6/7, QL1A, P.Tân Tạo A, Quận Bình Tân, HCM</t>
  </si>
  <si>
    <t>win2615</t>
  </si>
  <si>
    <t>Số 101B13 Tập thể Thanh Xuân Bắc, phường Thanh Xuân Bắc, quận Thanh Xuân, Hà Nội</t>
  </si>
  <si>
    <t>WIN2565</t>
  </si>
  <si>
    <t>Số 21 đường Văn Tiến Dũng, phường Phúc Diễn, quận Bắc Từ Liêm, Hà Nội</t>
  </si>
  <si>
    <t>win2564</t>
  </si>
  <si>
    <t>Liền kề C15 NƠ 19, khu đô thị mới định Công, phường Định Công, quận Hoàng Mai, Hà Nội</t>
  </si>
  <si>
    <t>WIN2563</t>
  </si>
  <si>
    <t>Liền kề LK1-30 Khu đô thị mới Văn Phú, phường Phú La, quận Hà Đông, thành phố Hà Nội</t>
  </si>
  <si>
    <t>win2561</t>
  </si>
  <si>
    <t>Số 28 đường Nguyễn Thái Học, phường Điện Biên, quận Ba Đình, thành phố Hà Nội</t>
  </si>
  <si>
    <t>WIN2560</t>
  </si>
  <si>
    <t>Số 3 ngõ 55 phố Đỗ Quang, phường Trung Hòa, quận Cầu Giấy, Hà Nội</t>
  </si>
  <si>
    <t>WIN2559</t>
  </si>
  <si>
    <t>Số 70 ngõ 268 phố Ngọc Thụy, phường Ngọc Thụy, quận Long Biên, Hà Nội</t>
  </si>
  <si>
    <t>WIN2558</t>
  </si>
  <si>
    <t>Số 230 ngõ Văn Chương, phố Khâm Thiên, phường Văn Chương, quận Đống Đa, Hà Nội</t>
  </si>
  <si>
    <t>WIN2557</t>
  </si>
  <si>
    <t>Số 2 ngõ 167 Phương Mai, phường Kim Liên, quận Đống Đa, Hà Nội</t>
  </si>
  <si>
    <t>WIN2556</t>
  </si>
  <si>
    <t>Số 1 ngõ 71 đường Lê Văn Lương, phường Nhân Chính, quận Thanh Xuân, Hà Nội</t>
  </si>
  <si>
    <t>WIN2554</t>
  </si>
  <si>
    <t>Số 195 phố Hoa Lâm, phường Việt Hưng, quận Long Biên, Hà Nội</t>
  </si>
  <si>
    <t>WIN2552</t>
  </si>
  <si>
    <t>Số 232 Khương Đình, phường Hạ Đình, quận Thanh Xuân, Hà Nội</t>
  </si>
  <si>
    <t>WIN2545</t>
  </si>
  <si>
    <t>Số 384 đường Bạch Đằng, phường Chương Dương, quận Hoàn Kiếm, Hà Nội</t>
  </si>
  <si>
    <t>WIN2542</t>
  </si>
  <si>
    <t>Số 79 ngõ 34 đường Vĩnh Tuy, phường Vĩnh Tuy, quận Hai Bà Trưng, Hà Nội</t>
  </si>
  <si>
    <t>WIN2539</t>
  </si>
  <si>
    <t>Lô N3-1, ngõ 13, đường Lĩnh Nam, phường Mai Động, quận Hoàng Mai, Hà Nội</t>
  </si>
  <si>
    <t>WIN2538</t>
  </si>
  <si>
    <t>Số 71 phố Khương Thượng, phường Trung Liệt, quận Đống Đa, Hà Nội</t>
  </si>
  <si>
    <t>WIN2537</t>
  </si>
  <si>
    <t>Số 8 Ngõ 140 Giảng Võ, phường Giảng Võ, quận Ba Đình, Hà Nội</t>
  </si>
  <si>
    <t>WIN2536</t>
  </si>
  <si>
    <t>Số 20 Phố Nguyễn Thiệp, Phường Nguyễn Trung Trực, Quận Hoàn Kiếm, HN</t>
  </si>
  <si>
    <t>WIN2535</t>
  </si>
  <si>
    <t>Số 152 phố Yên Hòa, Phường Yên Hòa, Quận Cầu Giấy, Hà Nội</t>
  </si>
  <si>
    <t>WIN2534</t>
  </si>
  <si>
    <t>Số 11 đường Nguyễn Sơn, phường Ngọc Lâm, quận Long Biên, Hà Nội</t>
  </si>
  <si>
    <t>WIN2532</t>
  </si>
  <si>
    <t>Số 139 đường Chiến Thắng, xã Tân Triều, huyện Thanh Trì, Hà Nội</t>
  </si>
  <si>
    <t>win2531</t>
  </si>
  <si>
    <t>Số 70B Đội cấn , phường , quận Ba Đình, Hà Nội</t>
  </si>
  <si>
    <t>WIN2524</t>
  </si>
  <si>
    <t>Số 116-118 đường Cầu Diễn, phường Phúc Diễn, quận Bắc Từ Liêm, HN</t>
  </si>
  <si>
    <t>win2520</t>
  </si>
  <si>
    <t>Số 101/1 phố Nguyễn Quý Đức, phường Thanh Xuân Bắc, quận Thanh Xuân, Hà Nội</t>
  </si>
  <si>
    <t>WIN2518</t>
  </si>
  <si>
    <t>18 TRƯƠNG GIA MÔ, Phường Thạnh Mỹ Lợi, Quận 2, TP. Hồ Chí Minh Việt Nam</t>
  </si>
  <si>
    <t>WIN2507</t>
  </si>
  <si>
    <t>Khu Phố Cảnh Viên, P. Tân Phú, Quận 7, HCM</t>
  </si>
  <si>
    <t>WIN2503</t>
  </si>
  <si>
    <t>A7-003, tầng trệt, khu căn hộ Ehome, 3, Tây Sài Gòn, Hồ Ngọc Lãm, An Lạc, Bình Tân, HCM</t>
  </si>
  <si>
    <t>win2458</t>
  </si>
  <si>
    <t>94, TRẦN VĂN DƯ, Phường 13, Quận Tân Bình, HCM</t>
  </si>
  <si>
    <t>win2446</t>
  </si>
  <si>
    <t>Số 120 đường Lê Duẩn, phường Cửa Nam, quận Hoàn Kiếm, Thành phố Hà Nội</t>
  </si>
  <si>
    <t>WIN2444</t>
  </si>
  <si>
    <t>Số 16 Lô M2 Khu đô thị Yên Hòa, phường Yên Hòa, quận Cầu Giấy, Hà Nội</t>
  </si>
  <si>
    <t>WIN2443</t>
  </si>
  <si>
    <t>Số 310 đường Minh Khai, P. Minh Khai, Q. Hai Bà Trưng, Hà Nội</t>
  </si>
  <si>
    <t>WIN2441</t>
  </si>
  <si>
    <t>Số 17 phốTrần Quốc Hoàn, P. Dịch Vọng Hậu, Q. Cầu Giấy, Hà Nội</t>
  </si>
  <si>
    <t>WIN2439</t>
  </si>
  <si>
    <t>Số 97 phố Sài Đồng, phường Sài Đồng, quận Long Biên, Hà Nội</t>
  </si>
  <si>
    <t>WIN2437</t>
  </si>
  <si>
    <t>Số 16 ngõ 12 phố Trần Quý Kiên, Tổ 58A, P. Dịch Vọng, Q. Cầu Giấy, Hà Nội</t>
  </si>
  <si>
    <t>WIN2435</t>
  </si>
  <si>
    <t>Số 23 phố Gia Ngư, phường Hàng Bạc, quận Hoàn Kiếm, Hà Nội</t>
  </si>
  <si>
    <t>WIN2434</t>
  </si>
  <si>
    <t>Số 17B phố Đoàn Thị Điểm, phường Quốc Tử Giám, quận Đống Đa, Hà Nội</t>
  </si>
  <si>
    <t>WIN2430</t>
  </si>
  <si>
    <t>Ô số 12 Lô B Đại Kim - Định Công, P. Đại Kim, Q. Hoàng Mai, Hà Nội</t>
  </si>
  <si>
    <t>WIN2428</t>
  </si>
  <si>
    <t>10 tổ 30 Thịnh Liệt - KĐT Đồng Tàu, P.Thịnh Liệt, Q.Hoàng Mai, Hà Nội</t>
  </si>
  <si>
    <t>WIN2427</t>
  </si>
  <si>
    <t>51 ngõ 53 đường Vũ Xuân Thiều, P. Sài Đồng, Q. Long Biên, Hà Nội</t>
  </si>
  <si>
    <t>WIN2426</t>
  </si>
  <si>
    <t>Số 207 phố Định Công Thượng, P. Định Công, Q. Hoàng Mai, Hà Nội</t>
  </si>
  <si>
    <t>WIN2424</t>
  </si>
  <si>
    <t>Số 17 ngõ 77 phố Đặng Xuân Bảng, phường Đại Kim, quận Hoàng Mai, Hà Nội</t>
  </si>
  <si>
    <t>WIN2419</t>
  </si>
  <si>
    <t>Số 33 đường Lương Khánh Thiện, tổ 62 phường Tương Mai, quận Hoàng Mai, Hà Nội</t>
  </si>
  <si>
    <t>WIN2418</t>
  </si>
  <si>
    <t>Số 101 phố Hương Viên, phường Đống Mác, quận Hai Bà Trưng, Hà Nội</t>
  </si>
  <si>
    <t>WIN2416</t>
  </si>
  <si>
    <t>Số 150 đường Nguyễn Lương Bằng, phường Nam Đồng, quận Đống Đa, Hà Nội</t>
  </si>
  <si>
    <t>WIN2413</t>
  </si>
  <si>
    <t>Số 158 phố Thái Thịnh, phường Láng Hạ, quận Đống Đa, Hà Nội</t>
  </si>
  <si>
    <t>WIN2412</t>
  </si>
  <si>
    <t>Số 123 phố Trịnh Công Sơn, Phường Nhật Tân, Quận Tây Hồ, TP. Hà Nội</t>
  </si>
  <si>
    <t>WIN2410</t>
  </si>
  <si>
    <t>Số 354-356 Mỹ Đình, phường Mỹ Đình 1, quận Nam Từ Liêm, Hà Nội</t>
  </si>
  <si>
    <t>WIN2409</t>
  </si>
  <si>
    <t>Số 31 đường Xuân Đỉnh, phường Xuân Đỉnh, quận Bắc Từ Liêm, Hà Nội</t>
  </si>
  <si>
    <t>win2408</t>
  </si>
  <si>
    <t>Số 11 phố Ngô Sỹ Liên, phường Văn Miếu, quận Đống Đa, Hà Nội</t>
  </si>
  <si>
    <t>WIN2406</t>
  </si>
  <si>
    <t>Số 6-8 Phố Vọng, phường Phương Mai, quận Đống Đa, Hà Nội</t>
  </si>
  <si>
    <t>WIN2403</t>
  </si>
  <si>
    <t>Số 19B đường Tô Ngọc Vân, phường Quảng An, quận Tây Hồ, Hà Nội</t>
  </si>
  <si>
    <t>WIN2402</t>
  </si>
  <si>
    <t>Số 31 Mạc Thị Bưởi, P. Vĩnh Tuy, Q., Quận Hai Bà Trưng, TP. Hà Nội Việt Nam</t>
  </si>
  <si>
    <t>WIN2400</t>
  </si>
  <si>
    <t>Số 29 đường Tây Mỗ, phường Tây Mỗ, quận Nam Từ Liêm, Hà Nội</t>
  </si>
  <si>
    <t>WIN2395</t>
  </si>
  <si>
    <t>Số 56 ngõ 143 đường Nguyễn Chính, phường Thịnh Liệt, quận Hoàng Mai, Hà Nội</t>
  </si>
  <si>
    <t>WIN2392</t>
  </si>
  <si>
    <t>Dịch vụ tầng 1-CT2A, khu nhà ở Xuân La, phường Xuân La, quận Tây Hồ, Hà Nội</t>
  </si>
  <si>
    <t>WIN2390</t>
  </si>
  <si>
    <t>A2-12A  Gò Dưa, P. Tam Bình, Quận Thủ Đức, HCM</t>
  </si>
  <si>
    <t>WIN2387</t>
  </si>
  <si>
    <t>005 Tòa nhà A1 CC 48A, Dương Thị Mười, Khu phố 1, Phường Tân Chánh Hiệp, Quận 12, HCM</t>
  </si>
  <si>
    <t>WIN2386</t>
  </si>
  <si>
    <t>Số 3, phố Tô Vĩnh Diện, phường Khương Trung, quận Thanh Xuân, Hà Nội</t>
  </si>
  <si>
    <t>WIN2380</t>
  </si>
  <si>
    <t>Số 211, đường Thạch Bàn, phường Thạch Bàn, quận Long Biên, Hà Nội</t>
  </si>
  <si>
    <t>WIN2377</t>
  </si>
  <si>
    <t>Số 219 đường Thụy Khuê, phường Thụy Khuê, quận Tây Hồ, Hà Nội</t>
  </si>
  <si>
    <t>WIN2375</t>
  </si>
  <si>
    <t>79 ngõ 1194 Đường Láng, phường Láng Thượng, quận Đống Đa, Hà Nội</t>
  </si>
  <si>
    <t>WIN2371</t>
  </si>
  <si>
    <t>Số 1 ngõ 250 đường Kim Giang, phường Đại Kim, quận Hoàng Mai, Hà Nội</t>
  </si>
  <si>
    <t>WIN2370</t>
  </si>
  <si>
    <t>Số nhà 67 ngõ 213 phố Giáp Nhất, phường Nhân Chính, quận Thanh Xuân, Hà Nội</t>
  </si>
  <si>
    <t>WIN2369</t>
  </si>
  <si>
    <t>Số 87 ngõ 192 phố Lê Trọng Tấn, phường Định Công, quận Hoàng Mai, Hà Nội</t>
  </si>
  <si>
    <t>WIN2368</t>
  </si>
  <si>
    <t>Số 102 Nhà K9, khu đô thị mới Việt Hưng, phường Giang Biên, quận Long Biên, thành phố Hà Nội, Việt Nam</t>
  </si>
  <si>
    <t>WIN2364</t>
  </si>
  <si>
    <t>Số 20 phố Nghĩa Dũng, phường Phúc Xá, quận Ba Đình, Hà Nội (31 đường Bờ Sông)</t>
  </si>
  <si>
    <t>WIN2362</t>
  </si>
  <si>
    <t>Số 353 đường Nam Dư, phường Trần Phú, quận Hoàng Mai, Hà Nội</t>
  </si>
  <si>
    <t>WIN2361</t>
  </si>
  <si>
    <t>Số 19 đường Nguyễn Văn Huyên kéo dài, phường Quan Hoa, quận Cầu Giấy, Hà Nội</t>
  </si>
  <si>
    <t>WIN2358</t>
  </si>
  <si>
    <t>Số 103 đường Thanh Đàm, phường Thanh Trì, quận Hoàng Mai, Hà Nội</t>
  </si>
  <si>
    <t>WIN2357</t>
  </si>
  <si>
    <t>Số 41 phố Nguyễn Ngọc Vũ, phường Trung Hòa, quận Cầu Giấy, Hà Nội</t>
  </si>
  <si>
    <t>WIN2355</t>
  </si>
  <si>
    <t>Số 70 phố Vạn Kiếp, tổ 58A, phường Bạch Đằng, quận Hai Bà Trưng, Hà Nội</t>
  </si>
  <si>
    <t>WIN2352</t>
  </si>
  <si>
    <t>Số 7 phố Nguyễn Cao, tổ 14, phường Đống Mác, quận Hai Bà Trưng, Hà Nội</t>
  </si>
  <si>
    <t>WIN2351</t>
  </si>
  <si>
    <t>Số 142 phố Phương Liệt, phường Phương Liệt, quận Thanh Xuân, Hà Nội</t>
  </si>
  <si>
    <t>WIN2349</t>
  </si>
  <si>
    <t>Số 22 đường Thạch Bàn, phường Thạch Bàn, quận Long Biên, Hà Nội</t>
  </si>
  <si>
    <t>WIN2347</t>
  </si>
  <si>
    <t>63 phố Hàng Bún, phường Quán Thánh, quận Ba Đình, HN</t>
  </si>
  <si>
    <t>WIN2346</t>
  </si>
  <si>
    <t>Số 23 đường Vạn Phúc, tổ dân số 7, phường Vạn Phúc, quận Hà Đông, Hà Nội</t>
  </si>
  <si>
    <t>win2343</t>
  </si>
  <si>
    <t>Số 281 phố Khâm Thiên, phường Thổ Quan, quận Đống Đa, Hà Nội</t>
  </si>
  <si>
    <t>WIN2340</t>
  </si>
  <si>
    <t>Số 72+76 phố Nguyễn Lân, Phường Phương Liệt, Quận Thanh Xuân, TP. Hà Nội Việt Nam</t>
  </si>
  <si>
    <t>WIN2338</t>
  </si>
  <si>
    <t>Số 69 phố Hồng Mai, phường Bạch Mai, quận Hai Bà Trưng, Hà Nội</t>
  </si>
  <si>
    <t>WIN2323</t>
  </si>
  <si>
    <t>Số 47 ngõ 187 phố Hồng Mai, phường Quỳnh Lôi, quận Hai Bà Trưng, Hà Nội</t>
  </si>
  <si>
    <t>WIN2322</t>
  </si>
  <si>
    <t>Số 317 Phố Vọng, tổ 64B, phường Đồng Tâm, quận Hai Bà Trưng, Hà Nội</t>
  </si>
  <si>
    <t>WIN2321</t>
  </si>
  <si>
    <t>Số 104C phố Ngọc Hà, phường , quận Ba Đình, Hà Nội</t>
  </si>
  <si>
    <t>WIN2309</t>
  </si>
  <si>
    <t>Số 345 phố Bùi Xương Trạch, phường Định Công, quận Hoàng Mai, Hà Nội</t>
  </si>
  <si>
    <t>WIN2308</t>
  </si>
  <si>
    <t>Số 1, tổ 24 Dịch Vọng, phường Dịch Vọng, quận Cầu Giấy, Hà Nội</t>
  </si>
  <si>
    <t>WIN2306</t>
  </si>
  <si>
    <t>Ô số 62 + 63 khu di dân Đền Lừ II, phường Hoàng Văn Thụ, quận Hoàng Mai, Hà Nội</t>
  </si>
  <si>
    <t>WIN2303</t>
  </si>
  <si>
    <t>Số 1 phố Đường Thành, phường Cửa Đông, quận Hoàn Kiếm, HN</t>
  </si>
  <si>
    <t>WIN2301</t>
  </si>
  <si>
    <t>Số 102 đường Nguyễn Chí Thanh, phường Láng Thượng, quận Đống Đa, Hà Nội</t>
  </si>
  <si>
    <t>WIN2297</t>
  </si>
  <si>
    <t>Số 40 Ngõ Thông Phong, phố Tôn Đức Thắng, phường Quốc Tử Giám, quận Đống Đa, Hà Nội</t>
  </si>
  <si>
    <t>WIN2296</t>
  </si>
  <si>
    <t>Số 10 phố Đức Giang, phường Đức Giang, quận Long Biên, Hà Nội</t>
  </si>
  <si>
    <t>WIN2295</t>
  </si>
  <si>
    <t>"Tòa nhà lô II - 1 chung cư 151, Nguyễn Đức Cảnh, Tương Mai,
 Hoàng Mai, Hà Nội (Số 151 đường Nguyễn Đức Cảnh)"</t>
  </si>
  <si>
    <t>WIN2292</t>
  </si>
  <si>
    <t>Số 21 tổ 7, khu đấu giá Giang Biên phường Giang Biên, quận Long Biên, Hà Nội</t>
  </si>
  <si>
    <t>WIN2291</t>
  </si>
  <si>
    <t>Số 16 khu tái định cư 7.3 - 8.1, phường Mỹ Đình 2, quận Nam Từ Liêm, Hà Nội</t>
  </si>
  <si>
    <t>WIN2275</t>
  </si>
  <si>
    <t>Số 169 đường Nam Dư, phường Lĩnh Nam, quận Hoàng Mai, Hà Nội</t>
  </si>
  <si>
    <t>WIN2274</t>
  </si>
  <si>
    <t>Số 272 Thụy Phương, phường Thụy Phương, quận Bắc Từ Liêm, Hà Nội</t>
  </si>
  <si>
    <t>win2263</t>
  </si>
  <si>
    <t>Số 38 đường Trường Lâm, phường Đức Giang, quận Long Biên, Hà Nội</t>
  </si>
  <si>
    <t>WIN2262</t>
  </si>
  <si>
    <t>Số 19 phố Lương Định Của, phường Kim Liên, quận Đống Đa, Hà Nội</t>
  </si>
  <si>
    <t>WIN2260</t>
  </si>
  <si>
    <t>Số 27 phố Ngô Thì Nhậm, phường Ngô Thì Nhậm, quận Hai Bà Trưng, Hà Nội</t>
  </si>
  <si>
    <t>WIN2256</t>
  </si>
  <si>
    <t>Số 164 đường Trương Định, phường Trương Định, quận Hai Bà Trưng, Hà Nội</t>
  </si>
  <si>
    <t>WM+ HNI 164 Trương Định</t>
  </si>
  <si>
    <t>WIN2254</t>
  </si>
  <si>
    <t>Số 227 đường Ngọc Lâm, phường Ngọc Lâm, Long Biên - Hà Nội</t>
  </si>
  <si>
    <t>WIN2244</t>
  </si>
  <si>
    <t>Số 95 phố Lý Nam Đế, phường Cửa Đông, quận Hoàn Kiếm, Hà Nội</t>
  </si>
  <si>
    <t>WIN2243</t>
  </si>
  <si>
    <t>Số 688 đường Lạc Long Quân, Tổ 13 cụm 2 phường Nhật Tân, quận Tây Hồ, HN</t>
  </si>
  <si>
    <t>WIN2242</t>
  </si>
  <si>
    <t>Số 70 phố Lê Trọng Tấn, , P.Dương Nội, Q. Hà Đông, Hà Nội</t>
  </si>
  <si>
    <t>win2241</t>
  </si>
  <si>
    <t>Số 1 Ngõ 12 Chính Kinh, Phường Nhân Chính, Quận Thanh Xuân, Hà Nội</t>
  </si>
  <si>
    <t>WIN2240</t>
  </si>
  <si>
    <t>Số 121B phố Quan Hoa, phường Quan Hoa, quận Cầu Giấy, Hà Nội</t>
  </si>
  <si>
    <t>WIN2234</t>
  </si>
  <si>
    <t>Số 58, lô 6, tổ 44 Đền Lừ II, phường Hoàng Văn Thụ, quận Hoàng Mai, Hà Nội</t>
  </si>
  <si>
    <t>WIN2233</t>
  </si>
  <si>
    <t>Số 66 đường Đại Cồ Việt, phường Lê Đại Hành, quận Hai Bà Trưng, Hà Nội</t>
  </si>
  <si>
    <t>WIN2232</t>
  </si>
  <si>
    <t>54 Huỳnh Mẫn đạt, Phường 19, Quận Bình Thạnh, HCM</t>
  </si>
  <si>
    <t>WIN2227</t>
  </si>
  <si>
    <t>022 Tản Đà,Lô E CC Hùng Vương P11 Q, 5, HCM</t>
  </si>
  <si>
    <t>WIN2226</t>
  </si>
  <si>
    <t>Số 166 phố Kim Hoa, phường Phương Liên, quận Đống Đa, Hà Nội</t>
  </si>
  <si>
    <t>WIN2220</t>
  </si>
  <si>
    <t>Số 129 phố Pháo Đài Láng, phường Láng Thượng, quận Đống Đa, Hà Nội</t>
  </si>
  <si>
    <t>WIN2219</t>
  </si>
  <si>
    <t>20 Ngô Thì Nhậm, phường Hà Cầu, quận Hà Đông, thành phố Hà Nội</t>
  </si>
  <si>
    <t>win2217</t>
  </si>
  <si>
    <t>Số 5, ngõ 32 đường An Dương, phường Yên Phụ, quận Tây Hồ, Hà Nội</t>
  </si>
  <si>
    <t>WIN2216</t>
  </si>
  <si>
    <t>Số 93 Ngõ Núi Trúc, phố Giang Văn Minh, phường Kim Mã, quận Ba Đình, Hà Nội</t>
  </si>
  <si>
    <t>WIN2215</t>
  </si>
  <si>
    <t>Số 38 phố Linh Lang, phường Cống Vị, quận Ba Đình, Hà Nội</t>
  </si>
  <si>
    <t>WIN2213</t>
  </si>
  <si>
    <t>Số 12 phố Phạm Tuấn Tài, phường Dịch Vọng Hậu, quận Cầu Giấy, Hà Nội</t>
  </si>
  <si>
    <t>WIN2210</t>
  </si>
  <si>
    <t>Chung Cư 001 Tôn Thất Thuyết, P.1, Q.4, HCM</t>
  </si>
  <si>
    <t>WIN2208</t>
  </si>
  <si>
    <t>Số 37, ngõ 91 đường Nguyễn Chí Thanh, P. Láng Hạ, Q.Đống Đa, Hà Nội</t>
  </si>
  <si>
    <t>WIN2192</t>
  </si>
  <si>
    <t>Số 17, phố Hòa Mã, phường Ngô Thì Nhậm, quận Hai Bà Trưng, Hà Nội</t>
  </si>
  <si>
    <t>WIN2190</t>
  </si>
  <si>
    <t>29A phố Nguyễn Công Hoan, P. Ngọc Khánh, Q. Ba Đình, Hà Nội</t>
  </si>
  <si>
    <t>WIN2189</t>
  </si>
  <si>
    <t>Số 373 đường Nguyễn Khang, P. Yên Hòa, Q. Cầu Giấy, Hà Nội</t>
  </si>
  <si>
    <t>WIN2188</t>
  </si>
  <si>
    <t>Số 35B Phố Nguyễn Bỉnh Khiêm, P. Lê Đại Hành, Q. Hai Bà Trưng, Hà Nội</t>
  </si>
  <si>
    <t>WIN2178</t>
  </si>
  <si>
    <t>"Số 4A, lô 12 khu đô thị Định Công, phố Trần Nguyên Đán
, phường Định Công, quận Hoàng Mai, Hà Nội (12A4 khu đô thị Định Công)"</t>
  </si>
  <si>
    <t>WIN2175</t>
  </si>
  <si>
    <t>Khu dịch vụ tầng 1&amp;2, chung cư C2 Xuân Đỉnh, lô C2, P. Xuân Đỉnh, Q.Bắc Từ Liêm, Hà Nội</t>
  </si>
  <si>
    <t>win2174</t>
  </si>
  <si>
    <t>Số 37 phố Doãn Kế Thiện, P. Mai Dịch, quận Cầu Giấy, Hà Nội</t>
  </si>
  <si>
    <t>WIN2173</t>
  </si>
  <si>
    <t>Số 1088 Đường La Thành, Phường Ngọc Khánh, Quận Ba Đình, Hà Nội</t>
  </si>
  <si>
    <t>WIN2171</t>
  </si>
  <si>
    <t>Số 48 Phố Trạm, P. Long Biên, Q. Long Biên, Hà Nội</t>
  </si>
  <si>
    <t>WIN2169</t>
  </si>
  <si>
    <t>win2168</t>
  </si>
  <si>
    <t>Số 242 phố Lê Thanh Nghị, P. Đồng Tâm, Q. Hai Bà Trưng, Hà Nội</t>
  </si>
  <si>
    <t>WIN2167</t>
  </si>
  <si>
    <t>Số 148 phố Lê Lợi, P. Nguyễn Trãi, quận Hà Đông, Hà Nội</t>
  </si>
  <si>
    <t>win2166</t>
  </si>
  <si>
    <t>Số 163 phố Tân Mai, P. Tân Mai, Quận Hoàng Mai, Hà Nội</t>
  </si>
  <si>
    <t>WIN2165</t>
  </si>
  <si>
    <t>Số 9, Ngõ Chợ Khâm Thiên, P. Khâm Thiên, Q. Đống Đa, Hà Nội</t>
  </si>
  <si>
    <t>WIN2164</t>
  </si>
  <si>
    <t>59 phố Mai Hắc Đế, P. Bùi Thị Xuân, Q. Hai Bà Trưng, Hà Nội</t>
  </si>
  <si>
    <t>WIN2151</t>
  </si>
  <si>
    <t>26B Phố Hòe Nhai, P. Nguyễn Trung Trực, Q. Ba Đình, Hà Nội</t>
  </si>
  <si>
    <t>WIN2150</t>
  </si>
  <si>
    <t>Số 24, đường Sài Đồng, Tổ 13, P. Sài Đồng, Q. Long Biên, Hà Nội</t>
  </si>
  <si>
    <t>WIN2148</t>
  </si>
  <si>
    <t>Số 91 , đường Hoàng Văn Thái, P. Khương Trung, Q.Thanh Xuân, Hà Nội</t>
  </si>
  <si>
    <t>WIN2146</t>
  </si>
  <si>
    <t>Số 147 phố Hoàng Văn Thái, P. Khương Trung, Q. Thanh Xuân, Hà Nội</t>
  </si>
  <si>
    <t>WIN2145</t>
  </si>
  <si>
    <t>28 phố Tôn Đức Thắng, P. Cát Linh, Q. Đống Đa, Hà Nội</t>
  </si>
  <si>
    <t>WIN2144</t>
  </si>
  <si>
    <t>LK6C-8 Làng Việt Kiều Châu Âu, Khu, đô thị mới Mỗ Lao, Phường Mộ Lao, Quận Hà Đông, HN</t>
  </si>
  <si>
    <t>win2143</t>
  </si>
  <si>
    <t>268 phố Lê Trọng Tấn, P. Khương Mai, Q. Thanh Xuân, Hà Nội</t>
  </si>
  <si>
    <t>WIN2142</t>
  </si>
  <si>
    <t>601 phố Kim Ngưu, P. Vĩnh Tuy, Q. Hai Bà Trưng, Hà Nội</t>
  </si>
  <si>
    <t>WIN2141</t>
  </si>
  <si>
    <t>102 phố Lê Thanh Nghị, phường Bách Khoa, quận Hai Bà Trưng, Hà Nội</t>
  </si>
  <si>
    <t>WIN2139</t>
  </si>
  <si>
    <t>"Lô B2/D7 Khu đô thị mới Cầu Giấy, đường Trần Đăng Ninh kéo dài, 
P. Dịch Vọng, Q. Cầu Giấy, Hà Nội</t>
  </si>
  <si>
    <t>WIN2138</t>
  </si>
  <si>
    <t>Số 18B Nguyễn Biểu, P. Quán Thánh, Q. Ba Đình, Hà Nội</t>
  </si>
  <si>
    <t>WIN2126</t>
  </si>
  <si>
    <t>Số 409 Bạch Mai, P. Bạch Mai, Q. Hai Bà Trưng, Hà Nội</t>
  </si>
  <si>
    <t>WIN2125</t>
  </si>
  <si>
    <t>Số 133, phố Thụy Khuê, P. Thụy Khuê, Q. Tây Hồ, Hà Nội</t>
  </si>
  <si>
    <t>WIN2124</t>
  </si>
  <si>
    <t>Số 57 Phố 8/3, P. Minh Khai, Q. Hai Bà Trưng, Hà Nội</t>
  </si>
  <si>
    <t>WIN2123</t>
  </si>
  <si>
    <t>Số 10 ngõ 118 Nguyễn Khánh Toàn, P. Quan Hoa, Q.Cầu Giấy, Hà Nội</t>
  </si>
  <si>
    <t>WIN2122</t>
  </si>
  <si>
    <t>Số 3 dãy N1, Học viện chính trị quân sự, phường Trung Văn, quận Nam Từ Liêm, Hà Nội (Số 3 Đại học Hà Nội)</t>
  </si>
  <si>
    <t>WIN2119</t>
  </si>
  <si>
    <t>Số 140 Phó Đức Chính, phường Trúc Bạch, quận Ba Đình, HN</t>
  </si>
  <si>
    <t>WIN2118</t>
  </si>
  <si>
    <t>Số 16 Võ Văn Dũng, phường Ô Chợ Dừa, quận Đống Đa, Hà Nội</t>
  </si>
  <si>
    <t>WIN2117</t>
  </si>
  <si>
    <t>35B đường Xuân La, P. Xuân La, Q.Tây Hồ, Hà Nội</t>
  </si>
  <si>
    <t>WIN2116</t>
  </si>
  <si>
    <t>110 Ngô Tất Tố, Quận Bình Thạnh, HCM</t>
  </si>
  <si>
    <t>WIN2110</t>
  </si>
  <si>
    <t>476 Phan Xích Long, Phường 3, Quận Phú Nhuận, HCM</t>
  </si>
  <si>
    <t>WIN2107</t>
  </si>
  <si>
    <t>Số 30C, Ngõ 477 đường Nguyễn Trãi, phường Thanh Xuân Nam, quận Thanh Xuân, Hà Nội</t>
  </si>
  <si>
    <t>WIN2101</t>
  </si>
  <si>
    <t>55 Thụy Khuê, phường Thụy Khuê, quận Tây Hồ, Hà Nội</t>
  </si>
  <si>
    <t>WIN2100</t>
  </si>
  <si>
    <t>Số 50 -52 Nguyễn Hoàng Tôn, phường Xuân La, quận Tây Hồ, thành phố Hà Nội</t>
  </si>
  <si>
    <t>WIN2098</t>
  </si>
  <si>
    <t>Số 210 Đội Cấn, phường , quận Ba Đình, Hà Nội</t>
  </si>
  <si>
    <t>win2094</t>
  </si>
  <si>
    <t>Số 41, Tổ 5, Phố Trung Kính, Phường Trung Hòa, Quận Cầu Giấy, Hà Nội (41 Trung Kính)</t>
  </si>
  <si>
    <t>WIN2092</t>
  </si>
  <si>
    <t>Căn 22 Lô 1 khu Lạc Trung, Phường Vĩnh Tuy, quận Hai Bà Trưng, Hà Nội (Số 2, Ngõ 61 Lạc Trung)</t>
  </si>
  <si>
    <t>WIN2091</t>
  </si>
  <si>
    <t>Số 47 Phó Đức Chính, phường Trúc Bạch, quận Ba Đình, HN</t>
  </si>
  <si>
    <t>win2088</t>
  </si>
  <si>
    <t>Số 17A Phố Hàn Thuyên, Tổ 2, Phường Phạm Đình Hổ, Quận Hai Bà Trưng, Hà Nội</t>
  </si>
  <si>
    <t>WIN2085</t>
  </si>
  <si>
    <t>Số 138 Phú Diễn, phường Phú Diễn, Quận Bắc Từ Liêm, Hà Nội</t>
  </si>
  <si>
    <t>win2083</t>
  </si>
  <si>
    <t>41 tương mai,  Nguyễn An Ninh, Phường Giáp Bát, Quận Hoàng Mai, Hà Nội</t>
  </si>
  <si>
    <t>WIN2082</t>
  </si>
  <si>
    <t>Số 347 đường Bạch Mai, phường Bạch Mai, quận Hai Bà Trưng, Hà Nội</t>
  </si>
  <si>
    <t>WIN2080</t>
  </si>
  <si>
    <t>Số 44/116 Nhân Hòa, phường Nhân Chính, quận Thanh Xuân, Hà Nội</t>
  </si>
  <si>
    <t>WIN2079</t>
  </si>
  <si>
    <t>Số 210 Ngõ Xã Đàn 2, Phường Nam Đồng, Quận Đống Đa, Hà Nội</t>
  </si>
  <si>
    <t>WIN2078</t>
  </si>
  <si>
    <t>Số 23, phố Cửa Bắc, phường Trúc Bạch, quận Ba Đình, Hà Nội</t>
  </si>
  <si>
    <t>win2075</t>
  </si>
  <si>
    <t>Số 149 phố Hoàng Ngân, Phường Trung Hòa, Quận Cầu Giấy, Hà Nội.</t>
  </si>
  <si>
    <t>WIN2072</t>
  </si>
  <si>
    <t>Số 194 phố Minh Khai, tổ 14, phường Minh Khai, quận Hai Bà Trưng, Hà Nội</t>
  </si>
  <si>
    <t>WIN2071</t>
  </si>
  <si>
    <t>Số 49 Lê Duẩn, phường Cửa Nam, quận Hoàn Kiếm, Hà Nội</t>
  </si>
  <si>
    <t>WIN2070</t>
  </si>
  <si>
    <t>Số 1 Lô 2 tập thể Viện Kỹ thuật Quân sự, phường Nghĩa Đô, quận Cầu Giấy, Hà Nội (66 Hoàng Sâm)</t>
  </si>
  <si>
    <t>WIN2069</t>
  </si>
  <si>
    <t>Số 105 nhà K2, đường khu TT 7,2ha phường Vĩnh Phúc, quận Ba Đình, HN</t>
  </si>
  <si>
    <t>win2067</t>
  </si>
  <si>
    <t>Số 208L Lê Trọng Tấn, phường Khương Mai, quận Thanh Xuân, Hà Nội</t>
  </si>
  <si>
    <t>WIN2066</t>
  </si>
  <si>
    <t>Số 304 Hoàng Mai, phường Hoàng Văn Thụ, quận Hoàng Mai, Hà Nội</t>
  </si>
  <si>
    <t>WIN2063</t>
  </si>
  <si>
    <t>Số 227 đường Thanh Nhàn, phường Thanh Nhàn, quận Hai Bà Trưng, Hà Nội</t>
  </si>
  <si>
    <t>WIN2061</t>
  </si>
  <si>
    <t>T10-L1-07C, tổ hợp TTTM, giáo dục và căn hộ Times City, số 458 đường Minh Khai, phường Vĩnh Tuy, quận Hai Bà Trưng, Hà Nội</t>
  </si>
  <si>
    <t>WIN2059</t>
  </si>
  <si>
    <t>Số 2 nhà B20 đường Nghĩa Tân, phường Nghĩa Tân, quận Cầu Giấy Hà Nội (Số 2 Đường Nghĩa Tân)</t>
  </si>
  <si>
    <t>WIN2058</t>
  </si>
  <si>
    <t>Số 100 đường Nguyễn Sơn, phường Ngọc Lâm, quận Long Biên, Hà Nội</t>
  </si>
  <si>
    <t>win2057</t>
  </si>
  <si>
    <t>Số 4A đường Hàng Chiếu, phường Đồng Xuân, quận Hoàn Kiếm, Hà Nội</t>
  </si>
  <si>
    <t>WIN2056</t>
  </si>
  <si>
    <t>Số 81 đường Thanh Nhàn, phường Quỳnh Lôi, quận Hai Bà Trưng, Hà Nội</t>
  </si>
  <si>
    <t>WIN2054</t>
  </si>
  <si>
    <t>300B Nguyễn Trọng Tuyển, Phường 1, Quận Tân Bình, HCM</t>
  </si>
  <si>
    <t>win2052</t>
  </si>
  <si>
    <t>T2-L1-03, tổ hợp TTTM, giáo dục và căn hộ Times City, số 458 đường Minh Khai, phường Vĩnh Tuy, quận Hai Bà Trưng, Hà Nội</t>
  </si>
  <si>
    <t>WIN2050</t>
  </si>
  <si>
    <t>Tầng 1, tòa E4, khu nhà ở xã hội Ecohome 1, khu đô thị Bắc Cổ Nhuế - Chèm, 
phường Đông Ngạc, quận Bắc Từ Liêm, HN</t>
  </si>
  <si>
    <t>win2046</t>
  </si>
  <si>
    <t>60 Bạch Đằng, Phường 2, Quận Tân Bình, HCM</t>
  </si>
  <si>
    <t>win2045</t>
  </si>
  <si>
    <t>A1.01 CC Hoàng Anh 2 - 783 Trần Xuâ, n Soạn, Phường Tân Hưng, Quận 7, Quận 7, HCM</t>
  </si>
  <si>
    <t>WIN2043</t>
  </si>
  <si>
    <t>A3-01-05 chung cư Hoàng Anh, An Tiến, số 187 Lê Văn Lương, X. Phước Kiển, Huyện Nhà Bè, HCM</t>
  </si>
  <si>
    <t>WIN2042</t>
  </si>
  <si>
    <t>WIN2040</t>
  </si>
  <si>
    <t>97 Hoàng Diệu 2, Phường Linh Trung, Quận Thủ Đức, HCM</t>
  </si>
  <si>
    <t>WIN2038</t>
  </si>
  <si>
    <t>CC Phú Thuận Việt, 319 Lý Thường Kiệt, Phường 15, Quận 11, TP. Hồ Chí Minh</t>
  </si>
  <si>
    <t>WIN2036</t>
  </si>
  <si>
    <t>323 Bùi Hữu Nghĩa, Phường 1, Quận Bình Thạnh, HCM</t>
  </si>
  <si>
    <t>WIN2035</t>
  </si>
  <si>
    <t>Tòa nhà Packexim, số 49/15 An Dương, phường Phú Thượng, quận Tây Hồ, Hà Nội</t>
  </si>
  <si>
    <t>WIN2032</t>
  </si>
  <si>
    <t>Số 150 Bạch Mai, phường Cầu Dền, quận Hai Bà Trưng, Hà Nội (CN02015 Bạch Mai)</t>
  </si>
  <si>
    <t>WIN2031</t>
  </si>
  <si>
    <t>Số 24B-24 Tôn Đản, Phường 13, Quận 4, TP. Hồ Chí Minh Việt Nam</t>
  </si>
  <si>
    <t>2030 WM+ HCM 24B-24 Tôn Đản</t>
  </si>
  <si>
    <t>WIN2030</t>
  </si>
  <si>
    <t>Căn hộ 02-01-B2 (B-01-01), tầng trệt, Khu căn hộ Phú Hoàng Anh, đường, Nguyễn Hữu Thọ, X. Phước Kiển, HCM</t>
  </si>
  <si>
    <t>WIN2027</t>
  </si>
  <si>
    <t>Căn hộ B01-08, tầng trệt Khu căn hộ, Hoàng Anh River view, 37 Nguyễn, Văn Hưởng, P. Thảo Điền, Q. 2, TP. Hồ Chí Minh Việt Nam</t>
  </si>
  <si>
    <t>WIN2026</t>
  </si>
  <si>
    <t>Tầng 1, tòa nhà Viglacera, số 1 đại lộ Thăng Long, phường Mễ Trì, quận Nam Từ Liêm, Hà Nội</t>
  </si>
  <si>
    <t>WIN2024</t>
  </si>
  <si>
    <t>331C Trần Hưng Đạo, Phường Cô Giang, Quận 1, HCM</t>
  </si>
  <si>
    <t>WIN2023</t>
  </si>
  <si>
    <t>Tầng 1, tòa nhà Chelsea Park, đường Trung Kính, phường Yên Hòa, quận Cầu Giấy, Hà Nội</t>
  </si>
  <si>
    <t>WIN2021</t>
  </si>
  <si>
    <t>Tầng 1, CT 6, khu đô thị Định Công, đường Trần Điền, phường Định Công, quận Hoàng Mai, Hà Nội</t>
  </si>
  <si>
    <t>WIN2020</t>
  </si>
  <si>
    <t>T4 - L1 - 07, tổ hợp TTTM, giáo dục và căn hộ Times City, số 458, phố Minh Khai, phường Vĩnh Tuy, quận Hai Bà Trưng, Hà Nội</t>
  </si>
  <si>
    <t>WIN2018</t>
  </si>
  <si>
    <t>R3 - L1 - 09B, tổ hợp trung tâm thương mại, giáo dục và căn hộ Royal City,</t>
  </si>
  <si>
    <t>WIN2017</t>
  </si>
  <si>
    <t>Royal City R3-L1-08B, tổ hợp trung tâm thương mại, giáo dục và căn hộ, Royal City, số 72 Nguyễn Trãi, P., Thanh Xuân, TP. Hà Nội</t>
  </si>
  <si>
    <t>win2016</t>
  </si>
  <si>
    <t>Số 250 Minh Khai, phường Minh Khai, quận Hai Bà Trưng, Hà Nội</t>
  </si>
  <si>
    <t>WIN2015</t>
  </si>
  <si>
    <t>Tầng 1, tòa chung cư số 46/230 Lạc Trung, phường Thanh Lương, quận Hai Bà Trưng, Hà Nội</t>
  </si>
  <si>
    <t>WIN2014</t>
  </si>
  <si>
    <t>Số 183 Hoàng Văn Thái, Phường Khương, Trung, Quận Thanh Xuân, HN</t>
  </si>
  <si>
    <t>win2013</t>
  </si>
  <si>
    <t>Tầng 1, nhà CT9, khu đô thị Mỹ Đình, phường Mỹ Đình 1, quận Nam Từ Liêm, Hà Nội</t>
  </si>
  <si>
    <t>WIN2012</t>
  </si>
  <si>
    <t>L1 - 01, khu TTTM Almaz Long Biên, đường Hoa Lan, khu đô thị sinh thái, Vinhomes River side, P.Phúc Lợi, Hà Nội</t>
  </si>
  <si>
    <t>win2011</t>
  </si>
  <si>
    <t>Số 2A Đường Bình Chiểu, phường Bình Chiểu, TP. Thủ Đức TP. Hồ Chí Minh</t>
  </si>
  <si>
    <t>1710 - WM HCM Bình Chiểu</t>
  </si>
  <si>
    <t>win1710</t>
  </si>
  <si>
    <t>35 Lê Văn Thiêm, phường Thanh Xuân Trung, quận Thanh Xuân TP. Hà Nội Việt Nam</t>
  </si>
  <si>
    <t>1708 - WM HNI Lê Văn Thiêm</t>
  </si>
  <si>
    <t>win1708</t>
  </si>
  <si>
    <t>Eurowindow River Park, khu tái định cư Đông Hội, xã Đông Hội, H.Đông Anh, HN</t>
  </si>
  <si>
    <t>win1706</t>
  </si>
  <si>
    <t>Chung cư Flora Novia, 1061 Phạm Văn Đồng, phường Linh Tây, thành phố Thủ Đức, thành phố HCM, Việt Nam</t>
  </si>
  <si>
    <t>1702 - WM HCM Novia Thủ Đức</t>
  </si>
  <si>
    <t>win1702</t>
  </si>
  <si>
    <t>Tầng 2 và Tầng 3, TTTM Vincom Mega Mall Ocean Park, Lô đất số CCTP-10 thuộc DA KĐT Gia Lâm, TT Trâu Quỳ và các xã Dương Xá, Kiêu Kỵ, Hà Nội</t>
  </si>
  <si>
    <t>win1699</t>
  </si>
  <si>
    <t>Tầng 1, TTTM Vincom Mega Mall Smart City, Khu vực ô GS-CCTP1 thuộc DA KĐTM Tây Mỗ - Đại Mỗ - Vinhomes P.Tây Mỗ, Q.Nam Từ Liêm, Hà Nội</t>
  </si>
  <si>
    <t>WIN1698</t>
  </si>
  <si>
    <t>Gian hàng 1,2,3 Tầng Hầm B2, Tòa, nhà T4, Số 01 đường số 104-BTT, khu phố 3, Bình Trưng Tây, Quận 2, TP. Hồ Chí Minh Việt Nam</t>
  </si>
  <si>
    <t>WIN1685</t>
  </si>
  <si>
    <t>Tầng trệt Cao ốc Silland, số nhà 7J, đường số 9A, Khu dân cư Trung Sơn, ấp 4B, xã Bình Hưng, huyện Bình Chánh, HCM</t>
  </si>
  <si>
    <t>win1683</t>
  </si>
  <si>
    <t>36/25 Phạm Văn Nghị, Sky Garden 3, P. Tân Phong, Q. 7, HCM</t>
  </si>
  <si>
    <t>WIN1681</t>
  </si>
  <si>
    <t>Sun Plaza - số 3 Lương Yên, Bạch Đằng, Hai Bà Trưng, Hà Nội.</t>
  </si>
  <si>
    <t>WIN1675</t>
  </si>
  <si>
    <t>Tòa nhà Sun Plaza Thụy Khuê, Số nhà 69B đường Thụy Khuê, P. Thụy Khuê, Quận Tây Hồ, Hà Nội</t>
  </si>
  <si>
    <t>WIN1673</t>
  </si>
  <si>
    <t>131 Đ. Nguyễn Văn Cừ, Ngọc Lâm, Long Biên, Hà Nội</t>
  </si>
  <si>
    <t>win1672</t>
  </si>
  <si>
    <t>win1671</t>
  </si>
  <si>
    <t>Tầng 1- Tòa Bắc RiceCity- KĐT Tây Nam Linh Đàm - Hoàng Liệt- Hoàng Mai- Hà Nội</t>
  </si>
  <si>
    <t>win1669</t>
  </si>
  <si>
    <t>HH2 - Meco Complex, Tầng 1, Toà, Ng. 102 Trường Chinh, Phương Đình, Đống Đa, Hà Nội</t>
  </si>
  <si>
    <t>WIN1666</t>
  </si>
  <si>
    <t>Tràng An Complex, 1 Phùng Chí Kiên, Nghĩa Đô, Cầu Giấy, Hà Nội</t>
  </si>
  <si>
    <t>WIN1665</t>
  </si>
  <si>
    <t>Tầng 1, Toàn nhà 170 La Thành, Ô Chợ Dừa, Quận Đống Đa, Hà Nội</t>
  </si>
  <si>
    <t>WIN1664</t>
  </si>
  <si>
    <t>51 Xuân Diệu, P. Tứ Liên,  Quận Tây Hồ, Hà Nội</t>
  </si>
  <si>
    <t>WIN1663</t>
  </si>
  <si>
    <t>Tầng 1 chung cư Trung Yên 1, Khu đô thị Nam Trung Yên, Cầu Giấy, Hà Nội</t>
  </si>
  <si>
    <t>WIN1661</t>
  </si>
  <si>
    <t>98 Thái Thịnh, Ngã Tư Sở, Đống Đa, Hà Nội</t>
  </si>
  <si>
    <t>WIN1660</t>
  </si>
  <si>
    <t>163 VinMart Đại La</t>
  </si>
  <si>
    <t>win1658</t>
  </si>
  <si>
    <t>89 Lê Đức Thọ, Mỹ Đình 2, Nam Từ Liêm, Hà Nội</t>
  </si>
  <si>
    <t>WIN1657</t>
  </si>
  <si>
    <t>8 Đường Quang Trung, P. Nguyễn Trãi, Hà Đông, Hà Nội</t>
  </si>
  <si>
    <t>win1656</t>
  </si>
  <si>
    <t>Lô E khu đất D1 tòa nhà hỗn hợp Vườn Đào, Phường Phú Thượng, Quận Tây Hồ, HN</t>
  </si>
  <si>
    <t>WIN1655</t>
  </si>
  <si>
    <t>46 Thanh Nhàn, P.thanh Nhàn, Q.Hai Bà Trưng, Hà Nội</t>
  </si>
  <si>
    <t>WIN1654</t>
  </si>
  <si>
    <t>281 , Đội cấn Ba Đình, Hà Nội</t>
  </si>
  <si>
    <t>win1653</t>
  </si>
  <si>
    <t>Tầng 1, số 609 đường Trương Định, Quận Hoàng Mai, Hà Nội</t>
  </si>
  <si>
    <t>win1651</t>
  </si>
  <si>
    <t>19 Trúc Khê - P. Láng Hạ. Q. Đống Đa. Hà Nội</t>
  </si>
  <si>
    <t>WIN1650</t>
  </si>
  <si>
    <t>119 Trần Duy Hưng, Trung Hoà, Cầu Giấy, Hà Nội</t>
  </si>
  <si>
    <t>WIN1646</t>
  </si>
  <si>
    <t>Ngõ 3 Tôn Thất thuyết, Dịch Vọng Hậu, Cầu Giấy, Hà Nội</t>
  </si>
  <si>
    <t>WIN1645</t>
  </si>
  <si>
    <t>Tầng 1, tòa CT2, khu đô thị Gamuda Gardens, phường Trần Phú, quận Hoàng Mai, Hà Nội</t>
  </si>
  <si>
    <t>win1644</t>
  </si>
  <si>
    <t>Tầng 1, TTTM Vincom Plaza Skylake, Khu đô thị mới Cầu Giấy, phường Mỹ Đình 1, Quận Nam Từ Liêm, thành phố Hà Nội</t>
  </si>
  <si>
    <t>1635 - WM VCP HNI Skylake</t>
  </si>
  <si>
    <t>WIN1635</t>
  </si>
  <si>
    <t>Số 10 Đường Phổ Quang, P.2, Quận Tân Bình, HCM</t>
  </si>
  <si>
    <t>win1631</t>
  </si>
  <si>
    <t>Tòa nhà 81 tầng,Khu Central Park, KĐT Central Park, P22, Quận Bình Thạnh, HCM</t>
  </si>
  <si>
    <t>WIN1630</t>
  </si>
  <si>
    <t>SO05A. tầng 1. Tòa A3 (CT03). KCH Vinhomes Gardenia. Hàm Nghi phường Cầu Diễn, Từ Liêm, Hà Nội</t>
  </si>
  <si>
    <t>win1620</t>
  </si>
  <si>
    <t>Tầng B1, TTTM VinCom Center Liễu Giai, Số 29 Liễu Giai, Phường Ngọc Khánh, Quận Ba Đình, Hà Nội</t>
  </si>
  <si>
    <t>win1608</t>
  </si>
  <si>
    <t>Ngõ 34 Hoàng Cầu, Chợ Dừa, Đống Đa, Đống Đa Hà Nội</t>
  </si>
  <si>
    <t>win1606</t>
  </si>
  <si>
    <t>VC+ KĐT Nam Long Số 71,Trần Trọng, Cung, P. Tân Thuận Đông, Q7, TP. HCM</t>
  </si>
  <si>
    <t>WIN1597</t>
  </si>
  <si>
    <t>TTTM Vincom Plaza Sài Gòn Res Số, 188,Đường Nguyễn Xí,Phường 26, Quận Bình Thạnh, HCM</t>
  </si>
  <si>
    <t>WIN1596</t>
  </si>
  <si>
    <t>Tầng B1, TTTM Vincom Plaza Bắc Từ Liêm, CC Green Stars, 234 Phạm Văn Đồng,  Quận Bắc Từ Liêm, Hà Nội</t>
  </si>
  <si>
    <t>win1590</t>
  </si>
  <si>
    <t>Tầng B1, Vincom Center Phạm Ngọc Thạch, 2 Phạm Ngọc Thạch,  Quận Đống Đa, Hà Nội</t>
  </si>
  <si>
    <t>WIN1589</t>
  </si>
  <si>
    <t>Khu đô thị Tân Tây Đô, Xã Tân Lập, Hoài Đức, TP. Hà Nội</t>
  </si>
  <si>
    <t>win1588</t>
  </si>
  <si>
    <t>Nhà F, Ngõ 28 Xuân La. Phường Xuân La, Quận Tây Hồ, Hà Nội</t>
  </si>
  <si>
    <t>WIN1585</t>
  </si>
  <si>
    <t>Số 188 phố Tây Sơn, TT.Phùng, H.Đan Phượng, HN</t>
  </si>
  <si>
    <t>win1569</t>
  </si>
  <si>
    <t>307 Số 307 Nguyễn Duy Trinh, P. Bình Trưng Tây, Q. 2, TP. Hồ Chí Minh Việt Nam</t>
  </si>
  <si>
    <t>WIN1568</t>
  </si>
  <si>
    <t>50 Lê Văn Việt P. Hiệp Phú Q.9, HCM</t>
  </si>
  <si>
    <t>WIN1567</t>
  </si>
  <si>
    <t>37 Phường Thảo Điền, Q. 2 , TP. Hồ Chí Minh, Việt Nam</t>
  </si>
  <si>
    <t>WIN1561</t>
  </si>
  <si>
    <t>54A Nguyễn Chí Thanh, Quận Đống Đa, HN</t>
  </si>
  <si>
    <t>WIN1553</t>
  </si>
  <si>
    <t>Số A12 Phan Văn Trị, P.7, Q.Gò Vấp, HCM</t>
  </si>
  <si>
    <t>win1551</t>
  </si>
  <si>
    <t>190 đường Quang Trung, P.10, Q.Gò Vấp, HCM</t>
  </si>
  <si>
    <t>win1549</t>
  </si>
  <si>
    <t>Vincom Center Đồng Khởi, 72, Lê Thánh Tôn, Quận 1, HCM</t>
  </si>
  <si>
    <t>WIN1545</t>
  </si>
  <si>
    <t>216 Võ Văn Ngân, phường Bình Thọ, Quận Thủ Đức, TP. Hồ Chí Minh Việt Nam</t>
  </si>
  <si>
    <t>WIN1544</t>
  </si>
  <si>
    <t>Tầng 1 Nhà CT7A, KĐT Văn Quán,  Quận Hà Đông, Hà Nội</t>
  </si>
  <si>
    <t>win1542</t>
  </si>
  <si>
    <t>Trung tâm thương mại Vincom Plaza Long Biên. Đường Chu Huy Mân, Phường Việt Hưng, Long Biên, Hà Nội</t>
  </si>
  <si>
    <t>win1541</t>
  </si>
  <si>
    <t>Số 191 Bà Triệu, Q.Hai Bà Trưng, Hà Nội</t>
  </si>
  <si>
    <t>WIN1539</t>
  </si>
  <si>
    <t>Tầng B1, Times City, 458 Minh Khai,  Quận Hai Bà Trưng, Hà Nội</t>
  </si>
  <si>
    <t>WIN1535</t>
  </si>
  <si>
    <t>Tầng B1 N05, KĐT Trung Hòa Nhân Chính, Hoàng Đạo Thúy,  Quận Cầu Giấy, Hà Nội</t>
  </si>
  <si>
    <t>WIN1533</t>
  </si>
  <si>
    <t>Tầng Hầm 2,  B2 Royal City, 72A Nguyễn Trãi,  Quận Thanh Xuân, Hà Nội</t>
  </si>
  <si>
    <t>win1532</t>
  </si>
  <si>
    <t>Tòa Nhà 28T Làng QT Thăng Long, Trần Đăng Ninh,  Quận Cầu Giấy, Hà Nội</t>
  </si>
  <si>
    <t>WIN1531</t>
  </si>
  <si>
    <t>Phố Xa La, P. Phúc La, Hà Đông, Hà Nội</t>
  </si>
  <si>
    <t>win1530</t>
  </si>
  <si>
    <t>231 Nguyễn Thị Định , P. Bình Trưng Tây , Q. 2 , TP. Hồ Chí Minh, Việt Nam</t>
  </si>
  <si>
    <t>WIN1528</t>
  </si>
  <si>
    <t>Chung cư Bàu Cát II - Đường Vườn Lan, P.10, Quận Tân Bình, HCM</t>
  </si>
  <si>
    <t>win1527</t>
  </si>
  <si>
    <t>15-17 Cộng Hòa, P.4 , Quận Tân Bình, HCM</t>
  </si>
  <si>
    <t>win1513</t>
  </si>
  <si>
    <t>3-3C Ba Tháng Hai, P. 11, Quận 10, TP. Hồ Chí Minh Việt Nam</t>
  </si>
  <si>
    <t>WM VCP HCM Ba Tháng Hai</t>
  </si>
  <si>
    <t>win1511</t>
  </si>
  <si>
    <t>Tầng 5, Mplaza SaiGon, số 39 Lê Duẩn, Phường Bến Nghé, Quận 1, Tp.HCM</t>
  </si>
  <si>
    <t>win1226</t>
  </si>
  <si>
    <t>Điện Biên</t>
  </si>
  <si>
    <t>0104918404-096</t>
  </si>
  <si>
    <t>Số nhà 310 Trường Chinh, Tổ dân phố 06, Phường Điện Biên Phủ, Tỉnh Điện Biên, Việt Nam</t>
  </si>
  <si>
    <t>CHI NHÁNH ĐIỆN BIÊN - CÔNG TY CỔ PHẦN DỊCH VỤ THƯƠNG MẠI TỔNG HỢP WINCOMMERCE</t>
  </si>
  <si>
    <t>WIN-096</t>
  </si>
  <si>
    <t>Cao Bằng</t>
  </si>
  <si>
    <t>0104918404-095</t>
  </si>
  <si>
    <t>Số 39 Phố Cũ, Phường Thục Phán, Tỉnh Cao Bằng, Việt Nam</t>
  </si>
  <si>
    <t>CHI NHÁNH CAO BẰNG - CÔNG TY CỔ PHẦN DỊCH VỤ THƯƠNG MẠI TỔNG HỢP WINCOMMERCE</t>
  </si>
  <si>
    <t>WIN-095</t>
  </si>
  <si>
    <t>Lai Châu</t>
  </si>
  <si>
    <t>0104918404-094</t>
  </si>
  <si>
    <t>Đường Điện Biên Phủ, Tổ 9, Phường Tân Phong, Tỉnh Lai Châu, Việt Nam</t>
  </si>
  <si>
    <t>CHI NHÁNH LAI CHÂU - CÔNG TY CỔ PHẦN DỊCH VỤ THƯƠNG MẠI TỔNG HỢP WINCOMMERCE</t>
  </si>
  <si>
    <t>WIN-094</t>
  </si>
  <si>
    <t>Bắc Kạn</t>
  </si>
  <si>
    <t>0104918404-093</t>
  </si>
  <si>
    <t>Tầng 2 và 3, TTTM Vincom Bắc Kạn, đường Trường Chinh, Phường Đức Xuân, Tỉnh Thái Nguyên, Việt Nam</t>
  </si>
  <si>
    <t>CHI NHÁNH BẮC KẠN - CÔNG TY CỔ PHẦN DỊCH VỤ THƯƠNG MẠI TỔNG HỢP WINCOMMERCE</t>
  </si>
  <si>
    <t>WIN-093</t>
  </si>
  <si>
    <t>Bình Phước</t>
  </si>
  <si>
    <t>0104918404-092</t>
  </si>
  <si>
    <t>02 Trần Phú, Phường Bình Phước, Tỉnh Đồng Nai, Việt Nam</t>
  </si>
  <si>
    <t>CHI NHÁNH BÌNH PHƯỚC - CÔNG TY CỔ PHẦN DỊCH VỤ THƯƠNG MẠI TỔNG HỢP WINCOMMERCE</t>
  </si>
  <si>
    <t>WIN-092</t>
  </si>
  <si>
    <t>Hà Giang</t>
  </si>
  <si>
    <t>0104918404-091</t>
  </si>
  <si>
    <t>89 Nguyễn Thái Học, Phường Hà Giang 2, Tỉnh Tuyên Quang, Việt Nam</t>
  </si>
  <si>
    <t>CHI NHÁNH HÀ GIANG - CÔNG TY CỔ PHẦN DỊCH VỤ THƯƠNG MẠI TỔNG HỢP WINCOMMERCE</t>
  </si>
  <si>
    <t>WIN-091</t>
  </si>
  <si>
    <t>Lào Cai</t>
  </si>
  <si>
    <t>0104918404-072</t>
  </si>
  <si>
    <t>Số 02-04 Võ Nguyên Giáp, Phường Cam Đường, Tỉnh Lào Cai, Việt Nam</t>
  </si>
  <si>
    <t>CHI NHÁNH LÀO CAI - CÔNG TY CỔ PHẦN DỊCH VỤ THƯƠNG MẠI TỔNG HỢP WINCOMMERCE</t>
  </si>
  <si>
    <t>WIN-072</t>
  </si>
  <si>
    <t>Bình Định</t>
  </si>
  <si>
    <t>CHI NHÁNH BÌNH ĐỊNH - CÔNG TY CỔ PHẦN DỊCH VỤ THƯƠNG MẠI TỔNG HỢP WINCOMMERCE</t>
  </si>
  <si>
    <t>WIN-071</t>
  </si>
  <si>
    <t>Quảng Trị</t>
  </si>
  <si>
    <t>CHI NHÁNH QUẢNG TRỊ - CÔNG TY CỔ PHẦN DỊCH VỤ THƯƠNG MẠI TỔNG HỢP WINCOMMERCE</t>
  </si>
  <si>
    <t>WIN-070</t>
  </si>
  <si>
    <t>Bến Tre</t>
  </si>
  <si>
    <t>CHI NHÁNH BẾN TRE- CÔNG TY CỔ PHẦN DỊCH VỤ THƯƠNG MẠI TỔNG HỢP WINCOMMERCE</t>
  </si>
  <si>
    <t>WIN-067</t>
  </si>
  <si>
    <t>Sóc Trăng</t>
  </si>
  <si>
    <t>0104918404-066</t>
  </si>
  <si>
    <t>L02-01 Tầng 2, TTTM Vincom Plaza Sóc Trăng, số 22 Đường Trần Hưng Đạo, Phường Phú Lợi, Thành phố Cần Thơ, Việt Nam</t>
  </si>
  <si>
    <t>CHI NHÁNH SÓC TRĂNG - CÔNG TY CỔ PHẦN DỊCH VỤ THƯƠNG MẠI TỔNG HỢP WINCOMMERCE</t>
  </si>
  <si>
    <t>WIN-066</t>
  </si>
  <si>
    <t>Bắc Giang</t>
  </si>
  <si>
    <t>CHI NHÁNH BẮC GIANG - CÔNG TY CỔ PHẦN DỊCH VỤ THƯƠNG MẠI TỔNG HỢP WINCOMMERCE</t>
  </si>
  <si>
    <t>WIN-065</t>
  </si>
  <si>
    <t>Nam Định</t>
  </si>
  <si>
    <t>CHI NHÁNH NAM ĐỊNH - CÔNG TY CỔ PHẦN DỊCH VỤ THƯƠNG MẠI TỔNG HỢP WINCOMMERCE</t>
  </si>
  <si>
    <t>WIN-064</t>
  </si>
  <si>
    <t>Tiền Giang</t>
  </si>
  <si>
    <t>0104918404-063</t>
  </si>
  <si>
    <t>202 Nam Kỳ Khởi Nghĩa, Phường Mỹ Tho, Tỉnh Đồng Tháp, Việt Nam</t>
  </si>
  <si>
    <t>CHI NHÁNH TIỀN GIANG - CÔNG TY CỔ PHẦN DỊCH VỤ THƯƠNG MẠI TỔNG HỢP WINCOMMERCE</t>
  </si>
  <si>
    <t>WIN-063</t>
  </si>
  <si>
    <t>Bình Thuận</t>
  </si>
  <si>
    <t>0104918404-062</t>
  </si>
  <si>
    <t>9 Nguyễn Tương, Phường Phú Thủy, Tỉnh Lâm Đồng, Việt Nam</t>
  </si>
  <si>
    <t>CHI NHÁNH BÌNH THUẬN - CÔNG TY CỔ PHẦN DỊCH VỤ THƯƠNG MẠI TỔNG HỢP WINCOMMERCE</t>
  </si>
  <si>
    <t>WIN-062</t>
  </si>
  <si>
    <t>Quảng Nam</t>
  </si>
  <si>
    <t>0104918404-061</t>
  </si>
  <si>
    <t>53 Đinh Tiên Hoàng, Phường Hội An Tây, Thành phố Đà Nẵng, Việt Nam</t>
  </si>
  <si>
    <t>CHI NHÁNH QUẢNG NAM - CÔNG TY CỔ PHẦN DỊCH VỤ THƯƠNG MẠI TỔNG HỢP WINCOMMERCE</t>
  </si>
  <si>
    <t>WIN-061</t>
  </si>
  <si>
    <t>Cà Mau</t>
  </si>
  <si>
    <t>0104918404-060</t>
  </si>
  <si>
    <t>TTTM Vincom Plaza Cà Mau, Phường An Xuyên, Tỉnh Cà Mau, Việt Nam</t>
  </si>
  <si>
    <t>CHI NHÁNH CÀ MAU - CÔNG TY CỔ PHẦN DỊCH VỤ THƯƠNG MẠI TỔNG HỢP WINCOMMERCE</t>
  </si>
  <si>
    <t>WIN-060</t>
  </si>
  <si>
    <t>Thái Nguyên</t>
  </si>
  <si>
    <t>CHI NHÁNH THÁI NGUYÊN - CÔNG TY CỔ PHẦN DỊCH VỤ THƯƠNG MẠI TỔNG HỢP WINCOMMERCE</t>
  </si>
  <si>
    <t>WIN-059</t>
  </si>
  <si>
    <t>Nghệ An</t>
  </si>
  <si>
    <t>CHI NHÁNH NGHỆ AN - CÔNG TY CỔ PHẦN DỊCH VỤ THƯƠNG MẠI TỔNG HỢP WINCOMMERCE</t>
  </si>
  <si>
    <t>WIN-058</t>
  </si>
  <si>
    <t>Kiên Giang</t>
  </si>
  <si>
    <t>0104918404-057</t>
  </si>
  <si>
    <t>TTTM Vincom Plaza Kiên Giang, Lô A12, Đường Cô Bắc, Khu Phố 1, Phường Rạch Giá, Tỉnh An Giang, Việt Nam</t>
  </si>
  <si>
    <t>CHI NHÁNH KIÊN GIANG - CÔNG TY CỔ PHẦN DỊCH VỤ THƯƠNG MẠI TỔNG HỢP WINCOMMERCE</t>
  </si>
  <si>
    <t>WIN-057</t>
  </si>
  <si>
    <t>Hưng Yên</t>
  </si>
  <si>
    <t>CHI NHÁNH HƯNG YÊN - CÔNG TY CỔ PHẦN DỊCH VỤ THƯƠNG MẠI TỔNG HỢP WINCOMMERCE</t>
  </si>
  <si>
    <t>WIN-056</t>
  </si>
  <si>
    <t>Trà Vinh</t>
  </si>
  <si>
    <t>0104918404-053</t>
  </si>
  <si>
    <t>L2-01, TTTM Vincom Plaza Trà Vinh, Khóm 3, Phường Trà Vinh, Tỉnh Vĩnh Long, Việt Nam</t>
  </si>
  <si>
    <t>CHI NHÁNH TRÀ VINH - CÔNG TY CỔ PHẦN DỊCH VỤ THƯƠNG MẠI TỔNG HỢP WINCOMMERCE</t>
  </si>
  <si>
    <t>WIN-053</t>
  </si>
  <si>
    <t>Lạng Sơn</t>
  </si>
  <si>
    <t>0104918404-052</t>
  </si>
  <si>
    <t>TTTM Vincom Lạng Sơn, Cầu Kỳ Lừa, Phường Lương Văn Tri, Tỉnh Lạng Sơn, Việt Nam</t>
  </si>
  <si>
    <t>CHI NHÁNH LẠNG SƠN - CÔNG TY CỔ PHẦN DỊCH VỤ THƯƠNG MẠI TỔNG HỢP WINCOMMERCE</t>
  </si>
  <si>
    <t>WIN-052</t>
  </si>
  <si>
    <t>Sơn La</t>
  </si>
  <si>
    <t>CHI NHÁNH SƠN LA - CÔNG TY CỔ PHẦN DỊCH VỤ THƯƠNG MẠI TỔNG HỢP WINCOMMERCE</t>
  </si>
  <si>
    <t>WIN-049</t>
  </si>
  <si>
    <t>0104918404-048</t>
  </si>
  <si>
    <t>Tầng 12, Tòa nhà Mplaza SaiGon, Số 39 Lê Duẩn, Phường Sài Gòn, Thành Phố Hồ Chí Minh, Việt Nam</t>
  </si>
  <si>
    <t>CÔNG TY CỔ PHẦN DỊCH VỤ THƯƠNG MẠI TỔNG HỢP WINCOMMERCE</t>
  </si>
  <si>
    <t>WIN-048</t>
  </si>
  <si>
    <t>Bà Rịa - Vũng Tàu</t>
  </si>
  <si>
    <t>CHI NHÁNH BÀ RỊA - VŨNG TÀU - CÔNG TY CỔ PHẦN DỊCH VỤ THƯƠNG MẠI TỔNG HỢP WINCOMMERCE</t>
  </si>
  <si>
    <t>WIN-047</t>
  </si>
  <si>
    <t>Tây Ninh</t>
  </si>
  <si>
    <t>0104918404-046</t>
  </si>
  <si>
    <t>TTTM Vincom Plaza Tây Ninh, khu phố 1, Phường Tân Ninh, Tỉnh Tây Ninh, Việt Nam</t>
  </si>
  <si>
    <t>CHI NHÁNH TÂY NINH - CÔNG TY CỔ PHẦN DỊCH VỤ THƯƠNG MẠI TỔNG HỢP WINCOMMERCE</t>
  </si>
  <si>
    <t>WIN-046</t>
  </si>
  <si>
    <t>Quảng Bình</t>
  </si>
  <si>
    <t>CHI NHÁNH QUẢNG BÌNH - CÔNG TY CỔ PHẦN DỊCH VỤ THƯƠNG MẠI TỔNG HỢP WINCOMMERCE</t>
  </si>
  <si>
    <t>WIN-045</t>
  </si>
  <si>
    <t>Thái Bình</t>
  </si>
  <si>
    <t>CHI NHÁNH THÁI BÌNH - CÔNG TY CỔ PHẦN DỊCH VỤ THƯƠNG MẠI TỔNG HỢP WINCOMMERCE</t>
  </si>
  <si>
    <t>WIN-044</t>
  </si>
  <si>
    <t>Quảng Ngãi</t>
  </si>
  <si>
    <t>CHI NHÁNH QUẢNG NGÃI - CÔNG TY CỔ PHẦN DỊCH VỤ THƯƠNG MẠI TỔNG HỢP WINCOMMERCE</t>
  </si>
  <si>
    <t>WIN-042</t>
  </si>
  <si>
    <t>Thành phố Tân An</t>
  </si>
  <si>
    <t>Long An</t>
  </si>
  <si>
    <t>0104918404-041</t>
  </si>
  <si>
    <t>Lô L2-01, Tầng 2 TTTM Vincom Tân An, Ngã tư Hùng Vương và Mai Thị Tốt, Phường Long An, Tỉnh Tây Ninh, Việt Nam</t>
  </si>
  <si>
    <t>CHI NHÁNH LONG AN - CÔNG TY CỔ PHẦN DỊCH VỤ THƯƠNG MẠI TỔNG HỢP WINCOMMERCE</t>
  </si>
  <si>
    <t>WIN-041</t>
  </si>
  <si>
    <t>Phú Yên</t>
  </si>
  <si>
    <t>CHI NHÁNH PHÚ YÊN - CÔNG TY CỔ PHẦN DỊCH VỤ THƯƠNG MẠI TỔNG HỢP WINCOMMERCE</t>
  </si>
  <si>
    <t>WIN-039</t>
  </si>
  <si>
    <t>Tuyên Quang</t>
  </si>
  <si>
    <t>CHI NHÁNH TUYÊN QUANG - CÔNG TY CỔ PHẦN DỊCH VỤ THƯƠNG MẠI TỔNG HỢP WINCOMMERCE</t>
  </si>
  <si>
    <t>WIN-038</t>
  </si>
  <si>
    <t>Yên Bái</t>
  </si>
  <si>
    <t>CHI NHÁNH YÊN BÁI - CÔNG TY CỔ PHẦN DỊCH VỤ THƯƠNG MẠI TỔNG HỢP WINCOMMERCE</t>
  </si>
  <si>
    <t>WIN-035</t>
  </si>
  <si>
    <t>Hòa Bình</t>
  </si>
  <si>
    <t>CHI NHÁNH HÒA BÌNH - CÔNG TY CỔ PHẦN DỊCH VỤ THƯƠNG MẠI TỔNG HỢP WINCOMMERCE</t>
  </si>
  <si>
    <t>WIN-034</t>
  </si>
  <si>
    <t>Hậu Giang</t>
  </si>
  <si>
    <t>0104918404-033</t>
  </si>
  <si>
    <t>TTTM Vincom Plaza Hậu Giang, Khu vực 3, Phường Vị Tân, Thành phố Cần Thơ, Việt Nam</t>
  </si>
  <si>
    <t>CHI NHÁNH HẬU GIANG - CÔNG TY CỔ PHẦN DỊCH VỤ THƯƠNG MẠI TỔNG HỢP WINCOMMERCE</t>
  </si>
  <si>
    <t>WIN-033</t>
  </si>
  <si>
    <t>Bắc Ninh</t>
  </si>
  <si>
    <t>CHI NHÁNH BẮC NINH - CÔNG TY CỔ PHẦN DỊCH VỤ THƯƠNG MẠI TỔNG HỢP WINCOMMERCE</t>
  </si>
  <si>
    <t>WIN-031</t>
  </si>
  <si>
    <t>Hà Nam</t>
  </si>
  <si>
    <t>CHI NHÁNH HÀ NAM - CÔNG TY CỔ PHẦN DỊCH VỤ THƯƠNG MẠI TỔNG HỢP WINCOMMERCE</t>
  </si>
  <si>
    <t>WIN-030</t>
  </si>
  <si>
    <t>Vĩnh Phúc</t>
  </si>
  <si>
    <t>CHI NHÁNH VĨNH PHÚC - CÔNG TY CỔ PHẦN DỊCH VỤ THƯƠNG MẠI TỔNG HỢP WINCOMMERCE</t>
  </si>
  <si>
    <t>WIN-029</t>
  </si>
  <si>
    <t>Khánh Hòa</t>
  </si>
  <si>
    <t>0104918404-028</t>
  </si>
  <si>
    <t>Số 60 Thái Nguyên, Phường Tây Nha Trang, Tỉnh Khánh Hòa, Việt Nam</t>
  </si>
  <si>
    <t>CHI NHÁNH KHÁNH HÒA - CÔNG TY CỔ PHẦN DỊCH VỤ THƯƠNG MẠI TỔNG HỢP WINCOMMERCE</t>
  </si>
  <si>
    <t>WIN-028</t>
  </si>
  <si>
    <t>TP. Phan Rang-Tháp Chàm</t>
  </si>
  <si>
    <t>Ninh Thuận</t>
  </si>
  <si>
    <t>CHI NHÁNH NINH THUẬN - CÔNG TY CỔ PHẦN DỊCH VỤ THƯƠNG MẠI TỔNG HỢP WINCOMMERCE</t>
  </si>
  <si>
    <t>WIN-027</t>
  </si>
  <si>
    <t>CHI NHÁNH HẢI PHÒNG - CÔNG TY CỔ PHẦN DỊCH VỤ THƯƠNG MẠI TỔNG HỢP WINCOMMERCE</t>
  </si>
  <si>
    <t>WIN-025</t>
  </si>
  <si>
    <t>Bình Dương</t>
  </si>
  <si>
    <t>CHI NHÁNH BÌNH DƯƠNG - CÔNG TY CỔ PHẦN DỊCH VỤ THƯƠNG MẠI TỔNG HỢP WINCOMMERCE</t>
  </si>
  <si>
    <t>WIN-024</t>
  </si>
  <si>
    <t>Đồng Nai</t>
  </si>
  <si>
    <t>0104918404-023</t>
  </si>
  <si>
    <t>Trung Tâm Thương Mại Vincom Biên Hòa – Đồng Nai, 1096 Phạm Văn Thuận, KP 2, Phường Tam Hiệp, Tỉnh Đồng Nai, Việt Nam</t>
  </si>
  <si>
    <t>CHI NHÁNH ĐỒNG NAI - CÔNG TY CỔ PHẦN DỊCH VỤ THƯƠNG MẠI TỔNG HỢP WINCOMMERCE</t>
  </si>
  <si>
    <t>WIN-023</t>
  </si>
  <si>
    <t>Gia Lai</t>
  </si>
  <si>
    <t>CHI NHÁNH GIA LAI - CÔNG TY CỔ PHẦN DỊCH VỤ THƯƠNG MẠI TỔNG HỢP WINCOMMERCE</t>
  </si>
  <si>
    <t>WIN-022</t>
  </si>
  <si>
    <t>Thừa Thiên - Huế</t>
  </si>
  <si>
    <t>0104918404-021</t>
  </si>
  <si>
    <t>50A Hùng Vương, Phường Thuận Hóa, Thành phố Huế, Việt Nam</t>
  </si>
  <si>
    <t>CHI NHÁNH THỪA THIÊN HUẾ - CÔNG TY CỔ PHẦN DỊCH VỤ THƯƠNG MẠI TỔNG HỢP WINCOMMERCE</t>
  </si>
  <si>
    <t>WIN-021</t>
  </si>
  <si>
    <t>Thanh Hoá</t>
  </si>
  <si>
    <t>CHI NHÁNH THANH HÓA - CÔNG TY CỔ PHẦN DỊCH VỤ THƯƠNG MẠI TỔNG HỢP WINCOMMERCE</t>
  </si>
  <si>
    <t>WIN-020</t>
  </si>
  <si>
    <t>Thành phố  Vĩnh Long</t>
  </si>
  <si>
    <t>Vĩnh Long</t>
  </si>
  <si>
    <t>0104918404-019</t>
  </si>
  <si>
    <t>Lô L2-09, Lầu 2, Trung Tâm Thương Mại Vincom Plaza Vĩnh Long, Số 55 đường Phạm Thái Bường, Phường Phước Hậu, Tỉnh Vĩnh Long, Việt Nam</t>
  </si>
  <si>
    <t>CHI NHÁNH VĨNH LONG - CÔNG TY CỔ PHẦN DỊCH VỤ THƯƠNG MẠI TỔNG HỢP WINCOMMERCE</t>
  </si>
  <si>
    <t>WIN-019</t>
  </si>
  <si>
    <t>Bạc Liêu</t>
  </si>
  <si>
    <t>0104918404-018</t>
  </si>
  <si>
    <t>Khu Trung tâm thương mại Bạc Liêu, Phường Bạc Liêu, Tỉnh Cà Mau, Việt Nam</t>
  </si>
  <si>
    <t>CHI NHÁNH BẠC LIÊU - CÔNG TY CỔ PHẦN DỊCH VỤ THƯƠNG MẠI TỔNG HỢP WINCOMMERCE</t>
  </si>
  <si>
    <t>WIN-018</t>
  </si>
  <si>
    <t>TP.Buôn Ma Thuột</t>
  </si>
  <si>
    <t>Đắk Lắk</t>
  </si>
  <si>
    <t>0104918404-017</t>
  </si>
  <si>
    <t>L1-01,01A,02,03 Tầng L1, Trung tâm thương mại Vincom Plaza Buôn Ma Thuột, số 78 Lý Thường Kiệt, Phường Buôn Ma Thuột, Tỉnh Đắk Lắk, Việt Nam</t>
  </si>
  <si>
    <t>CHI NHÁNH ĐẮK LẮK - CÔNG TY CỔ PHẦN DỊCH VỤ THƯƠNG MẠI TỔNG HỢP WINCOMMERCE</t>
  </si>
  <si>
    <t>WIN-017</t>
  </si>
  <si>
    <t>Cần Thơ</t>
  </si>
  <si>
    <t>CHI NHÁNH CẦN THƠ - CÔNG TY CỔ PHẦN DỊCH VỤ THƯƠNG MẠI TỔNG HỢP WINCOMMERCE</t>
  </si>
  <si>
    <t>WIN-016</t>
  </si>
  <si>
    <t>Kon Tum</t>
  </si>
  <si>
    <t>0104918404-014</t>
  </si>
  <si>
    <t>Tầng 2, TTTM Vincom PLAZA Kon Tum, 02 Phan Đình Phùng, Phường Kon Tum, Tỉnh Quảng Ngãi, Việt Nam</t>
  </si>
  <si>
    <t>CHI NHÁNH KON TUM - CÔNG TY CỔ PHẦN DỊCH VỤ THƯƠNG MẠI TỔNG HỢP WINCOMMERCE</t>
  </si>
  <si>
    <t>WIN-014</t>
  </si>
  <si>
    <t>Đồng Tháp</t>
  </si>
  <si>
    <t>CHI NHÁNH ĐỒNG THÁP - CÔNG TY CỔ PHẦN DỊCH VỤ THƯƠNG MẠI TỔNG HỢP WINCOMMERCE</t>
  </si>
  <si>
    <t>WIN-013</t>
  </si>
  <si>
    <t>An Giang</t>
  </si>
  <si>
    <t>CHI NHÁNH AN GIANG - CÔNG TY CỔ PHẦN DỊCH VỤ THƯƠNG MẠI TỔNG HỢP WINCOMMERCE</t>
  </si>
  <si>
    <t>WIN-010</t>
  </si>
  <si>
    <t>Đà Nẵng</t>
  </si>
  <si>
    <t>CHI NHÁNH ĐÀ NẴNG - CÔNG TY CỔ PHẦN DỊCH VỤ THƯƠNG MẠI TỔNG HỢP WINCOMMERCE</t>
  </si>
  <si>
    <t>WIN-009</t>
  </si>
  <si>
    <t>Thành phố Bảo Lộc</t>
  </si>
  <si>
    <t>Lâm Đồng</t>
  </si>
  <si>
    <t>0104918404-008</t>
  </si>
  <si>
    <t>Lô L2-01, Tầng L2, Lô L3.5-S3 Tầng L3 TTTM Vincom Plaza Bảo Lộc, Lâm Đồng số 83 Lê Hồng Phong, Phường 1 Bảo Lộc, Tỉnh Lâm Đồng, Việt Nam</t>
  </si>
  <si>
    <t>CHI NHÁNH LÂM ĐỒNG - CÔNG TY CỔ PHẦN DỊCH VỤ THƯƠNG MẠI TỔNG HỢP WINCOMMERCE</t>
  </si>
  <si>
    <t>WIN-008</t>
  </si>
  <si>
    <t>Quảng Ninh</t>
  </si>
  <si>
    <t>CHI NHÁNH QUẢNG NINH - CÔNG TY CỔ PHẦN DỊCH VỤ THƯƠNG MẠI TỔNG HỢP WINCOMMERCE</t>
  </si>
  <si>
    <t>WIN-007</t>
  </si>
  <si>
    <t>Hải Dương</t>
  </si>
  <si>
    <t>CHI NHÁNH HẢI DƯƠNG - CÔNG TY CỔ PHẦN DỊCH VỤ THƯƠNG MẠI TỔNG HỢP WINCOMMERCE</t>
  </si>
  <si>
    <t>WIN-006</t>
  </si>
  <si>
    <t>Hà Tĩnh</t>
  </si>
  <si>
    <t>CHI NHÁNH HÀ TĨNH - CÔNG TY CỔ PHẦN DỊCH VỤ THƯƠNG MẠI TỔNG HỢP WINCOMMERCE</t>
  </si>
  <si>
    <t>WIN-004</t>
  </si>
  <si>
    <t>Phú Thọ</t>
  </si>
  <si>
    <t>CHI NHÁNH PHÚ THỌ - CÔNG TY CỔ PHẦN DỊCH VỤ THƯƠNG MẠI TỔNG HỢP WINCOMMERCE</t>
  </si>
  <si>
    <t>WIN-003</t>
  </si>
  <si>
    <t>WIN-002</t>
  </si>
  <si>
    <t>Ninh Bình</t>
  </si>
  <si>
    <t>CHI NHÁNH NINH BÌNH - CÔNG TY CỔ PHẦN DỊCH VỤ THƯƠNG MẠI TỔNG HỢP WINCOMMERCE</t>
  </si>
  <si>
    <t>WIN-001</t>
  </si>
  <si>
    <t>WIN</t>
  </si>
  <si>
    <t>Chi nhánh</t>
  </si>
  <si>
    <t>Ngày tạo</t>
  </si>
  <si>
    <t>Ngừng theo dõi</t>
  </si>
  <si>
    <t>Quận/Huyện</t>
  </si>
  <si>
    <t>Tỉnh/TP</t>
  </si>
  <si>
    <t>Nhân viên</t>
  </si>
  <si>
    <t>Điều khoản TT</t>
  </si>
  <si>
    <t>Điện thoại</t>
  </si>
  <si>
    <t>Mã số thuế</t>
  </si>
  <si>
    <t>Nhóm KH, NCC</t>
  </si>
  <si>
    <t>Tên khách hàng</t>
  </si>
  <si>
    <t>Mã khách hàng</t>
  </si>
  <si>
    <t>DANH SÁCH KHÁCH HÀNG</t>
  </si>
  <si>
    <t>Số dòng = 166</t>
  </si>
  <si>
    <t>Máy xay thịt dùng cho chế biến thực phẩm</t>
  </si>
  <si>
    <t>ZB-80L</t>
  </si>
  <si>
    <t>Mua xăng dầu</t>
  </si>
  <si>
    <t>XANGDAU</t>
  </si>
  <si>
    <t>Máy đóng gói hút chân không hai buồng, Hiệu: Boss Vakuum, Model: Titan-X 950</t>
  </si>
  <si>
    <t>X950</t>
  </si>
  <si>
    <t>Khung lưới in phủ bì 1440 x 2240</t>
  </si>
  <si>
    <t>VT008</t>
  </si>
  <si>
    <t>Khung lưới in phủ bì 2640 x 2240</t>
  </si>
  <si>
    <t>VT007</t>
  </si>
  <si>
    <t>lưới số in 280</t>
  </si>
  <si>
    <t>VT006</t>
  </si>
  <si>
    <t>Lưới số in 180</t>
  </si>
  <si>
    <t>VT005</t>
  </si>
  <si>
    <t>Lưới in số 160</t>
  </si>
  <si>
    <t>VT004</t>
  </si>
  <si>
    <t>Lưới in số 130</t>
  </si>
  <si>
    <t>VT003</t>
  </si>
  <si>
    <t>Keo dán cố định lưới</t>
  </si>
  <si>
    <t>VT002</t>
  </si>
  <si>
    <t>Keo cảm quang</t>
  </si>
  <si>
    <t>VT001</t>
  </si>
  <si>
    <t>"handman" Máy nhồi thịt chân không</t>
  </si>
  <si>
    <t>VF608</t>
  </si>
  <si>
    <t>Tủ Đông SANAKY VH4899K3B</t>
  </si>
  <si>
    <t>TUDONG</t>
  </si>
  <si>
    <t>Máy dò kim loại</t>
  </si>
  <si>
    <t>TSCD0001</t>
  </si>
  <si>
    <t>Tôm mũ ni nguyên con 450g</t>
  </si>
  <si>
    <t>TNC450</t>
  </si>
  <si>
    <t>Tai heo sốt thái 500g</t>
  </si>
  <si>
    <t>THST500</t>
  </si>
  <si>
    <t>Tai heo sốt thái 250g</t>
  </si>
  <si>
    <t>THST250</t>
  </si>
  <si>
    <t>Tai heo sốt thái 150g</t>
  </si>
  <si>
    <t>THST150</t>
  </si>
  <si>
    <t>Tai heo muối 400g</t>
  </si>
  <si>
    <t>TH400</t>
  </si>
  <si>
    <t>Tai heo muối 200g - Hàng mẫu tặng</t>
  </si>
  <si>
    <t>TH200KT</t>
  </si>
  <si>
    <t>Tai heo muối 200g</t>
  </si>
  <si>
    <t>TH200</t>
  </si>
  <si>
    <t>Sườn hun khói 200g</t>
  </si>
  <si>
    <t>SHK200</t>
  </si>
  <si>
    <t>Sụn ức gà đông lạnh</t>
  </si>
  <si>
    <t>SGDL</t>
  </si>
  <si>
    <t>Máy rửa băng tải kiểu sục khí, dùng cho chế biến thực phẩm</t>
  </si>
  <si>
    <t>QX-4000</t>
  </si>
  <si>
    <t>Sữa tươi nguyên kem Pauls 1lit</t>
  </si>
  <si>
    <t>PMNK1LIT</t>
  </si>
  <si>
    <t>Chi phí lắp đặt và hiệu chỉnh băng tải</t>
  </si>
  <si>
    <t>PLKT</t>
  </si>
  <si>
    <t>Sữa tươi  nguyên kem PAULS FARMHOUSE 1lit</t>
  </si>
  <si>
    <t>PFHOUSE</t>
  </si>
  <si>
    <t>Sữa tươi tiệt trùng Pauls Nguyên Chất 250ml</t>
  </si>
  <si>
    <t>Pauls250</t>
  </si>
  <si>
    <t>Sữa tươi tiệt trùng Pauls Socola 200ml</t>
  </si>
  <si>
    <t>Pauls200-socola</t>
  </si>
  <si>
    <t>Sữa tươi tiệt trùng Pauls Nguyên Kem 200ml</t>
  </si>
  <si>
    <t>Pauls200-kem</t>
  </si>
  <si>
    <t>Sữa tươi tiệt trùng Pauls Dâu 200ml</t>
  </si>
  <si>
    <t>Pauls200-dau</t>
  </si>
  <si>
    <t>Sữa tươi tiệt trùng Pauls Gold 1L</t>
  </si>
  <si>
    <t>Pauls1L-gold</t>
  </si>
  <si>
    <t>Sữa tươi tiệt trùng Pauls Nguyên Chất 1L</t>
  </si>
  <si>
    <t>Pauls1L</t>
  </si>
  <si>
    <t>Mực in cho máy IUGO</t>
  </si>
  <si>
    <t>MUCMAU</t>
  </si>
  <si>
    <t>Mực in cho máy TE230</t>
  </si>
  <si>
    <t>MUCDEN</t>
  </si>
  <si>
    <t>Mọc Nấm Hương 500g</t>
  </si>
  <si>
    <t>MNH500</t>
  </si>
  <si>
    <t>Mọc Nấm Hương 300g - Hàng mẫu tặng</t>
  </si>
  <si>
    <t>MNH300</t>
  </si>
  <si>
    <t>Mọc Nấm Hương 250g</t>
  </si>
  <si>
    <t>MNH250</t>
  </si>
  <si>
    <t>Mọc nấm hương 200g</t>
  </si>
  <si>
    <t>MNH200</t>
  </si>
  <si>
    <t>phí môi giới</t>
  </si>
  <si>
    <t>MG</t>
  </si>
  <si>
    <t>Máy đóng gói chân không, hiệu Henkovac - D4</t>
  </si>
  <si>
    <t>MCK</t>
  </si>
  <si>
    <t>Máy Tumbler</t>
  </si>
  <si>
    <t>MAYTUMBLER</t>
  </si>
  <si>
    <t>Máy sấy liên tục tự động cho khăn, nhãn hiệu Pentex, model: EnAigy Xstream Hàng mới 100%</t>
  </si>
  <si>
    <t>MAYSAY2900</t>
  </si>
  <si>
    <t>Máy sấy đảo Tumbler Dryertubang</t>
  </si>
  <si>
    <t>MAYSAY</t>
  </si>
  <si>
    <t>MÁY NHUỘM GN6-140-3T</t>
  </si>
  <si>
    <t>MAYNHUOM</t>
  </si>
  <si>
    <t>Máy may biên hoàn toàn tự động công nghệ 3 kim 5 chỉ, dùng trong công nghiệp may Model: HT-850w, nhãn hiệu HENGTAI, điện áp 380v, 50Hz, Hàng mới 100%</t>
  </si>
  <si>
    <t>MAY3KIM</t>
  </si>
  <si>
    <t>Máy may biên tự động 1 kim, dùng trong công nghiệp may Model: HT-850, nhãn hiệu HENGTAI, điện áp 380v, 50Hz, Hàng mới 100%</t>
  </si>
  <si>
    <t>MAY1KIM</t>
  </si>
  <si>
    <t>Máy Vê Biên</t>
  </si>
  <si>
    <t>MAY00001</t>
  </si>
  <si>
    <t>Lạp xưởng tươi 500g</t>
  </si>
  <si>
    <t>LX500</t>
  </si>
  <si>
    <t>Lệ phí xăng dầu</t>
  </si>
  <si>
    <t>LPXD</t>
  </si>
  <si>
    <t>Bộ dây truyền (Curoa) cho máy cắt may ngang tự động</t>
  </si>
  <si>
    <t>LINHKIEN</t>
  </si>
  <si>
    <t>Thùng đựng nguyên liệu bằng Inox, có bánh xe, dùng cho chế biến thực phẩm</t>
  </si>
  <si>
    <t>LC-1</t>
  </si>
  <si>
    <t>Phí phục vụ</t>
  </si>
  <si>
    <t>KHACHSAN_PHI_PHUCVU</t>
  </si>
  <si>
    <t>Máy xay thịt, dùng cho chế biến thực phẩm</t>
  </si>
  <si>
    <t>JR100</t>
  </si>
  <si>
    <t>Máy may ngang tự động</t>
  </si>
  <si>
    <t>HTHF450L</t>
  </si>
  <si>
    <t>Máy cắt may ngang tự động</t>
  </si>
  <si>
    <t>HT-820</t>
  </si>
  <si>
    <t>Máy may đột trang trí</t>
  </si>
  <si>
    <t>HT-798B</t>
  </si>
  <si>
    <t>Máy may biên tự động</t>
  </si>
  <si>
    <t>HT-1800</t>
  </si>
  <si>
    <t>Máy tở xoắn</t>
  </si>
  <si>
    <t>HS-760D</t>
  </si>
  <si>
    <t>Máy đổ nguyên liệu, dùng cho chế biến thực phẩm</t>
  </si>
  <si>
    <t>HS-1000</t>
  </si>
  <si>
    <t>Thịt nạc mông lợn</t>
  </si>
  <si>
    <t>HH00032</t>
  </si>
  <si>
    <t>Máy tính bàn</t>
  </si>
  <si>
    <t>HH00031</t>
  </si>
  <si>
    <t>Mỡ lưng Mirkar</t>
  </si>
  <si>
    <t>HH00030</t>
  </si>
  <si>
    <t>Móng giò lợn đông lạnh</t>
  </si>
  <si>
    <t>HH00029</t>
  </si>
  <si>
    <t>Khoanh Patel</t>
  </si>
  <si>
    <t>HH00028</t>
  </si>
  <si>
    <t>Tim heo đông lạnh</t>
  </si>
  <si>
    <t>HH00026</t>
  </si>
  <si>
    <t>Thịt bò xay đông lạnh</t>
  </si>
  <si>
    <t>HH00025</t>
  </si>
  <si>
    <t>Đùi tỏi gà đông lạnh</t>
  </si>
  <si>
    <t>HH00024</t>
  </si>
  <si>
    <t>Cánh gà đông lạnh</t>
  </si>
  <si>
    <t>HH00023</t>
  </si>
  <si>
    <t>Thịt ba chỉ lợn rút sườn</t>
  </si>
  <si>
    <t>HH00022</t>
  </si>
  <si>
    <t>Thịt nạc vai lợn đông lạnh</t>
  </si>
  <si>
    <t>HH00021</t>
  </si>
  <si>
    <t>Khoanh giò lợn đông lạnh</t>
  </si>
  <si>
    <t>HH00020</t>
  </si>
  <si>
    <t>Chân gà 35g</t>
  </si>
  <si>
    <t>HH00017</t>
  </si>
  <si>
    <t>Sườn heo bẹ đông lạnh</t>
  </si>
  <si>
    <t>HH00016</t>
  </si>
  <si>
    <t>Bắp giò heo</t>
  </si>
  <si>
    <t>HH00015</t>
  </si>
  <si>
    <t>Thịt đùi heo</t>
  </si>
  <si>
    <t>HH00014</t>
  </si>
  <si>
    <t>Chân gà</t>
  </si>
  <si>
    <t>HH00013</t>
  </si>
  <si>
    <t>Khoanh giò Tones</t>
  </si>
  <si>
    <t>HH00012</t>
  </si>
  <si>
    <t>Gà nguyên con</t>
  </si>
  <si>
    <t>HH00011</t>
  </si>
  <si>
    <t>Tai heo</t>
  </si>
  <si>
    <t>HH00010</t>
  </si>
  <si>
    <t>Mũi heo</t>
  </si>
  <si>
    <t>HH00009</t>
  </si>
  <si>
    <t>Mỡ heo</t>
  </si>
  <si>
    <t>HH00008</t>
  </si>
  <si>
    <t>Lưỡi heo đông lạnh</t>
  </si>
  <si>
    <t>HH00007</t>
  </si>
  <si>
    <t>Lưỡi bỉ</t>
  </si>
  <si>
    <t>HH00006</t>
  </si>
  <si>
    <t>Khoanh giò lớn</t>
  </si>
  <si>
    <t>HH00005</t>
  </si>
  <si>
    <t>Khoanh giò nhỏ</t>
  </si>
  <si>
    <t>HH00004</t>
  </si>
  <si>
    <t>Da heo</t>
  </si>
  <si>
    <t>HH00003</t>
  </si>
  <si>
    <t>Bắp bò Đan Mạch</t>
  </si>
  <si>
    <t>HH00002</t>
  </si>
  <si>
    <t>Bắp bò Tây Ban Nha</t>
  </si>
  <si>
    <t>HH00001</t>
  </si>
  <si>
    <t>Máy mát xa tiềm gia vụ dùng cho chế biến thực phẩm</t>
  </si>
  <si>
    <t>HB-50L</t>
  </si>
  <si>
    <t>Máy thái thịt dùng cho chế biến thực phẩm</t>
  </si>
  <si>
    <t>HB-21K</t>
  </si>
  <si>
    <t>Máy mát xa tiềm gia vị dùng cho chế biến thực phẩm</t>
  </si>
  <si>
    <t>HB-2000L</t>
  </si>
  <si>
    <t>Gà xì dầu 500g - Hàng mẫu tặng</t>
  </si>
  <si>
    <t>GXD500KT</t>
  </si>
  <si>
    <t>Gà xì dầu 500g</t>
  </si>
  <si>
    <t>GXD500</t>
  </si>
  <si>
    <t>Gà hấp xì dầu 200g - Hàng mẫu tặng</t>
  </si>
  <si>
    <t>GXD200KT</t>
  </si>
  <si>
    <t>Giò tai nấm hương 500g</t>
  </si>
  <si>
    <t>GTNH500</t>
  </si>
  <si>
    <t>Giò tai nấm hương 250g</t>
  </si>
  <si>
    <t>GTNH250</t>
  </si>
  <si>
    <t>Giò Tai Lưỡi Xào 250g</t>
  </si>
  <si>
    <t>GTLX250G</t>
  </si>
  <si>
    <t>Giò sụn gà không định lượng</t>
  </si>
  <si>
    <t>GSGHC</t>
  </si>
  <si>
    <t>Giò sụn gà 45g</t>
  </si>
  <si>
    <t>GSG45G</t>
  </si>
  <si>
    <t>GSG250</t>
  </si>
  <si>
    <t>Gà muối 500g - Hàng mẫu tặng</t>
  </si>
  <si>
    <t>GM500KT</t>
  </si>
  <si>
    <t>Gà muối 500g</t>
  </si>
  <si>
    <t>GM500</t>
  </si>
  <si>
    <t>Giò lụa khoanh mẫu</t>
  </si>
  <si>
    <t>GLKM</t>
  </si>
  <si>
    <t>Giò lụa không định lượng</t>
  </si>
  <si>
    <t>GLHC</t>
  </si>
  <si>
    <t>Giò lụa 500g</t>
  </si>
  <si>
    <t>GL500KT</t>
  </si>
  <si>
    <t>GL250KT</t>
  </si>
  <si>
    <t>Giò lụa cây 250g</t>
  </si>
  <si>
    <t>GL250</t>
  </si>
  <si>
    <t>Giò lụa cây 150g</t>
  </si>
  <si>
    <t>GL150</t>
  </si>
  <si>
    <t>Gà muối hun khói 300g</t>
  </si>
  <si>
    <t>GHK300</t>
  </si>
  <si>
    <t>Gà muối hun khói 200g - Hàng mẫu tặng</t>
  </si>
  <si>
    <t>GHK200</t>
  </si>
  <si>
    <t>Gà hun cỏ xạ hương Coop Select 500g</t>
  </si>
  <si>
    <t>GHC500</t>
  </si>
  <si>
    <t>Gà hun cỏ xạ hương 1kg</t>
  </si>
  <si>
    <t>GHC1000</t>
  </si>
  <si>
    <t>Giò bì ớt xiêm xanh 45G</t>
  </si>
  <si>
    <t>GB45G</t>
  </si>
  <si>
    <t>Gà 300g mẫu</t>
  </si>
  <si>
    <t>G3M</t>
  </si>
  <si>
    <t>OTO FORD TRANSIT biển số 50LD-079.22</t>
  </si>
  <si>
    <t>FORD</t>
  </si>
  <si>
    <t>Đùi gà sốt cay 500g</t>
  </si>
  <si>
    <t>DGSC500</t>
  </si>
  <si>
    <t>Điều chỉnh tên khách hàng từ CHI NHÁNH HỒ CHÍ MINH - CÔNG TY CỔ PHẦN DỊCH VỤ THƯƠNG MẠI TỔNG HỢP WINCOMMERCE thành CÔNG TY CỔ PHẦN DỊCH VỤ THƯƠNG MẠI TỔNG HỢP WINCOMMERCE</t>
  </si>
  <si>
    <t>DCTEN</t>
  </si>
  <si>
    <t>Điều chỉnh MST khách hàng từ 0104918404-048 thành 0104918404</t>
  </si>
  <si>
    <t>DCMST</t>
  </si>
  <si>
    <t>Điều chỉnh cho hóa đơn số 00003828 ngày 10/02/2023, ký hiệu hóa đơn số 1C23TNN</t>
  </si>
  <si>
    <t>dc</t>
  </si>
  <si>
    <t>Cước dịch vụ chuyển phát</t>
  </si>
  <si>
    <t>CVC</t>
  </si>
  <si>
    <t>Chi phí mua hàng</t>
  </si>
  <si>
    <t>CPMH</t>
  </si>
  <si>
    <t>Lỗ chênh lệch thanh toán</t>
  </si>
  <si>
    <t>CPBH</t>
  </si>
  <si>
    <t>Combo 4 - Tết Sum Vầy Thiết Đãi Bạn Hiền</t>
  </si>
  <si>
    <t>COMBO4-TSV</t>
  </si>
  <si>
    <t>Combo Tết sum vầy</t>
  </si>
  <si>
    <t>combo4</t>
  </si>
  <si>
    <t>Combo3 - Tết Sum Vầy, Mâm Cơm Tết</t>
  </si>
  <si>
    <t>COMBO3-TSV</t>
  </si>
  <si>
    <t>Combo2 - Tết Bình An ông Công ông Táo</t>
  </si>
  <si>
    <t>COMBO2-TBA</t>
  </si>
  <si>
    <t>Combo1-Tết Bình An Nhớ Nguồn</t>
  </si>
  <si>
    <t>COMBO1-TBA</t>
  </si>
  <si>
    <t>Combo Tết bình an</t>
  </si>
  <si>
    <t>combo1</t>
  </si>
  <si>
    <t>Chả nướng 300g - Hàng mẫu tặng</t>
  </si>
  <si>
    <t>CN300KT</t>
  </si>
  <si>
    <t>CN300</t>
  </si>
  <si>
    <t>Chiết khấu doanh thu</t>
  </si>
  <si>
    <t>CKTM</t>
  </si>
  <si>
    <t>Chiết khấu không điều kiện</t>
  </si>
  <si>
    <t>CK2023</t>
  </si>
  <si>
    <t>chiết khấu 2022</t>
  </si>
  <si>
    <t>ck2022</t>
  </si>
  <si>
    <t>Chiết khấu 2021</t>
  </si>
  <si>
    <t>CK2021</t>
  </si>
  <si>
    <t>Điều chỉnh chiết khấu sản phẩm</t>
  </si>
  <si>
    <t>CK</t>
  </si>
  <si>
    <t>Chân gà xì dầu 150g</t>
  </si>
  <si>
    <t>CGXD150</t>
  </si>
  <si>
    <t>Chân gà thả thính 250g</t>
  </si>
  <si>
    <t>CGTT250</t>
  </si>
  <si>
    <t>Chân gà thả thính 150g</t>
  </si>
  <si>
    <t>CGTT150</t>
  </si>
  <si>
    <t>Chân gà thảo mộc 150g</t>
  </si>
  <si>
    <t>CGTM150</t>
  </si>
  <si>
    <t>Chân gà sả tắc 500g</t>
  </si>
  <si>
    <t>CGST500</t>
  </si>
  <si>
    <t>Chân gà sả tắc 250g</t>
  </si>
  <si>
    <t>CGST250</t>
  </si>
  <si>
    <t>Chân gà sả tắc 150g</t>
  </si>
  <si>
    <t>CGST150</t>
  </si>
  <si>
    <t>Chân gà sốt cay 400g</t>
  </si>
  <si>
    <t>CGSC400</t>
  </si>
  <si>
    <t>Chân giò heo muối 500g - Hàng mẫu tặng</t>
  </si>
  <si>
    <t>CGM500KT</t>
  </si>
  <si>
    <t>Chân giò heo muối 500g</t>
  </si>
  <si>
    <t>CGM500</t>
  </si>
  <si>
    <t>Chân giò heo muối 300g - Hàng mẫu tặng</t>
  </si>
  <si>
    <t>CGM300KT</t>
  </si>
  <si>
    <t>Chân giò heo muối 300g</t>
  </si>
  <si>
    <t>CGM300</t>
  </si>
  <si>
    <t>Chân giò heo muối 200g - Hàng mẫu tặng</t>
  </si>
  <si>
    <t>CGM200KT</t>
  </si>
  <si>
    <t>Chân giò heo muối 100g</t>
  </si>
  <si>
    <t>CGM100</t>
  </si>
  <si>
    <t>Chả cốm 300g - Hàng mẫu tặng</t>
  </si>
  <si>
    <t>CC300KT</t>
  </si>
  <si>
    <t>CC300</t>
  </si>
  <si>
    <t>Sữa tươi tiệt trùng Breaka Vani 250ml</t>
  </si>
  <si>
    <t>Br250-vani</t>
  </si>
  <si>
    <t>Sữa tươi tiệt trùng Breaka Socola 250ml</t>
  </si>
  <si>
    <t>Br250-socola</t>
  </si>
  <si>
    <t>Sữa tươi tiệt trùng Breaka Dâu 250ml</t>
  </si>
  <si>
    <t>Br250-dau</t>
  </si>
  <si>
    <t>Sữa tươi tiệt trùng Breaka Coffee 250ml</t>
  </si>
  <si>
    <t>Br250-cf</t>
  </si>
  <si>
    <t>( Kèm theo bảng kê hóa đơn số 02-2025/BKSD-NT )</t>
  </si>
  <si>
    <t>BK</t>
  </si>
  <si>
    <t>Bắp giò heo muối vị Tayaki Coop Select 450g</t>
  </si>
  <si>
    <t>BGHM450</t>
  </si>
  <si>
    <t>Bắp bò muối 500g</t>
  </si>
  <si>
    <t>BBM500</t>
  </si>
  <si>
    <t>Bắp bò muối 300g</t>
  </si>
  <si>
    <t>BBM300</t>
  </si>
  <si>
    <t>Bắp bò muối 200g</t>
  </si>
  <si>
    <t>BBM200</t>
  </si>
  <si>
    <t>Băng tải sử dụng trong công nghiệp may, Moddel: PU-50AS</t>
  </si>
  <si>
    <t>BANGTAI</t>
  </si>
  <si>
    <t>Máy trộn thịt chân không, Hiệu: Henneken, Model: B4</t>
  </si>
  <si>
    <t>B4</t>
  </si>
  <si>
    <t>Máy trộn thịt chân không, hiệu Henneken, model: B3</t>
  </si>
  <si>
    <t>B3</t>
  </si>
  <si>
    <t>APPLE MAC MINI M4</t>
  </si>
  <si>
    <t>APPLE MAC</t>
  </si>
  <si>
    <t>Máy xông khói xúc xích, Hiệu: Fessmann, Model: Turbomat T3000 2W-EL</t>
  </si>
  <si>
    <t>2W-EL</t>
  </si>
  <si>
    <t>Mã</t>
  </si>
  <si>
    <t>DANH SÁCH VẬT TƯ, HÀNG HÓA, DỊCH VỤ</t>
  </si>
  <si>
    <t xml:space="preserve">mã tỉnh </t>
  </si>
  <si>
    <t>N</t>
  </si>
  <si>
    <t>NBH</t>
  </si>
  <si>
    <t>B</t>
  </si>
  <si>
    <t>HNI</t>
  </si>
  <si>
    <t>PTO</t>
  </si>
  <si>
    <t>HTH</t>
  </si>
  <si>
    <t>HDG</t>
  </si>
  <si>
    <t>QNH</t>
  </si>
  <si>
    <t>LDG</t>
  </si>
  <si>
    <t>DNG</t>
  </si>
  <si>
    <t>AGG</t>
  </si>
  <si>
    <t>DTP</t>
  </si>
  <si>
    <t>KTM</t>
  </si>
  <si>
    <t>CTO</t>
  </si>
  <si>
    <t>DLK</t>
  </si>
  <si>
    <t>BLU</t>
  </si>
  <si>
    <t>VLG</t>
  </si>
  <si>
    <t>THA</t>
  </si>
  <si>
    <t>Thanh Hóa</t>
  </si>
  <si>
    <t>TTH</t>
  </si>
  <si>
    <t>Thừa Thiên Huế</t>
  </si>
  <si>
    <t>GLI</t>
  </si>
  <si>
    <t>DNI</t>
  </si>
  <si>
    <t>BDG</t>
  </si>
  <si>
    <t>HPG</t>
  </si>
  <si>
    <t>NTN</t>
  </si>
  <si>
    <t>KHA</t>
  </si>
  <si>
    <t>VPC</t>
  </si>
  <si>
    <t>HNM</t>
  </si>
  <si>
    <t>BNH</t>
  </si>
  <si>
    <t>HUG</t>
  </si>
  <si>
    <t>HBH</t>
  </si>
  <si>
    <t>YBI</t>
  </si>
  <si>
    <t>TQG</t>
  </si>
  <si>
    <t>PYN</t>
  </si>
  <si>
    <t>LAN</t>
  </si>
  <si>
    <t>QNI</t>
  </si>
  <si>
    <t>TBH</t>
  </si>
  <si>
    <t>QBH</t>
  </si>
  <si>
    <t>TNH</t>
  </si>
  <si>
    <t>VTU</t>
  </si>
  <si>
    <t>HCM</t>
  </si>
  <si>
    <t>CHI NHÁNH HỒ CHÍ MINH - CÔNG TY CỔ PHẦN DỊCH VỤ THƯƠNG MẠI TỔNG HỢP WINCOMMERCE</t>
  </si>
  <si>
    <t>SLA</t>
  </si>
  <si>
    <t>LSN</t>
  </si>
  <si>
    <t>TVH</t>
  </si>
  <si>
    <t>HYN</t>
  </si>
  <si>
    <t>KGG</t>
  </si>
  <si>
    <t>NAN</t>
  </si>
  <si>
    <t>TNN</t>
  </si>
  <si>
    <t>CMU</t>
  </si>
  <si>
    <t>QNM</t>
  </si>
  <si>
    <t>BTN</t>
  </si>
  <si>
    <t>TGG</t>
  </si>
  <si>
    <t>NDH</t>
  </si>
  <si>
    <t>BGG</t>
  </si>
  <si>
    <t>STG</t>
  </si>
  <si>
    <t>BTE</t>
  </si>
  <si>
    <t>QTI</t>
  </si>
  <si>
    <t>BDH</t>
  </si>
  <si>
    <t>LCI</t>
  </si>
  <si>
    <t>HGG</t>
  </si>
  <si>
    <t>BPC</t>
  </si>
  <si>
    <t>BKN</t>
  </si>
  <si>
    <t>LCU</t>
  </si>
  <si>
    <t>CBG</t>
  </si>
  <si>
    <t>DBN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</si>
  <si>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</si>
  <si>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</si>
  <si>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</si>
  <si>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</si>
  <si>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</si>
  <si>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</si>
  <si>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</si>
  <si>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</si>
  <si>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</si>
  <si>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</si>
  <si>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</si>
  <si>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</si>
  <si>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</si>
  <si>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</si>
  <si>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</si>
  <si>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</si>
  <si>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</si>
  <si>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</si>
  <si>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</si>
  <si>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</si>
  <si>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</si>
  <si>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</si>
  <si>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</si>
  <si>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ĐVT</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</si>
  <si>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</si>
  <si>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</si>
  <si>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</si>
  <si>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</si>
  <si>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</si>
  <si>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</si>
  <si>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</si>
  <si>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</si>
  <si>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</si>
  <si>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</si>
  <si>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</si>
  <si>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</si>
  <si>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</si>
  <si>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</si>
  <si>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</si>
  <si>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</si>
  <si>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5111</t>
  </si>
  <si>
    <t>131</t>
  </si>
  <si>
    <t>33311</t>
  </si>
  <si>
    <t>K-hangtra</t>
  </si>
  <si>
    <t>156</t>
  </si>
  <si>
    <t>632</t>
  </si>
  <si>
    <t>2AV0 WM+ THA Mỹ Quan, Yên Định</t>
  </si>
  <si>
    <t>1598 WM VC+ THA Tĩnh Gia</t>
  </si>
  <si>
    <t>6092 WM+ SLA 545 Tiểu Khu 19</t>
  </si>
  <si>
    <t>4473 WM+ DNG 51 Nguyễn Nhàn</t>
  </si>
  <si>
    <t>6988 WM+ HPG Cách Hạ, An Dương</t>
  </si>
  <si>
    <t>3227 WM+ HNI 15 Trần Khánh Dư</t>
  </si>
  <si>
    <t>3902 WM+ CTO Thửa 12 Yên Hoà</t>
  </si>
  <si>
    <t>2AVG WM+ THA 623 Triệu Quốc Đạt</t>
  </si>
  <si>
    <t>2AW7 WM+ BNH Cầu Đào, Gia Bình</t>
  </si>
  <si>
    <t>6498 WM+ QTI 68 Nguyễn Huệ, Đông Hà</t>
  </si>
  <si>
    <t>5009 WM+ QNH 557 Trần Quốc Tảng</t>
  </si>
  <si>
    <t>2343 WM+ HNI 23 Vạn Phúc</t>
  </si>
  <si>
    <t>1648 WM VCP HBH Hòa Bình</t>
  </si>
  <si>
    <t>2AH1 WM+ NAN 261 Đường 1 Tháng 9</t>
  </si>
  <si>
    <t>3955 WM+ BNH 317 Ngô Gia Tự</t>
  </si>
  <si>
    <t>5358 WM+ NTN 9B Nguyễn Văn Cừ</t>
  </si>
  <si>
    <t>2ALP WM+ TBH Man Đích, Vũ Lễ</t>
  </si>
  <si>
    <t>4830 WM+ NBH 73 Ngô Thì Nhậm</t>
  </si>
  <si>
    <t>3326 WM+ QNH 239 Tổ 24 Quang Trung</t>
  </si>
  <si>
    <t>5833 WM+ VTU 41 Hai Bà Trưng</t>
  </si>
  <si>
    <t>4150 WM+ VTU Thửa 491 và thửa 56</t>
  </si>
  <si>
    <t>6404 WM+ VTU 171 Nguyễn Tất Thành</t>
  </si>
  <si>
    <t>6134 WM+ VTU 928 Phạm Hùng</t>
  </si>
  <si>
    <t>6996 WM+ HTH Tân Dinh, Cẩm Xuyên</t>
  </si>
  <si>
    <t>6932 WM+ VTU 238 Đường 30/4</t>
  </si>
  <si>
    <t>3829 WM+ CTO 370 Khu vực Yên Trung</t>
  </si>
  <si>
    <t>2048 WM+ DNG 134 Ba Tháng Hai</t>
  </si>
  <si>
    <t>5851 WM+ HYN 14 Tuệ Tĩnh, An Tảo</t>
  </si>
  <si>
    <t>6041 VM+ YBI 486 Đinh Tiên Hoàng</t>
  </si>
  <si>
    <t>4191 WM+ HNI 77 Tổ 6 Sóc Sơn</t>
  </si>
  <si>
    <t>5201 WM+ NTN 95 Trường Chinh</t>
  </si>
  <si>
    <t>4894 WM+ QNI 39 Trương Định</t>
  </si>
  <si>
    <t>5563 WM+ DNG 249 - 251 Phạm Hùng</t>
  </si>
  <si>
    <t>5192 WM+ NAN 25 Nguyễn Trung Ngạn</t>
  </si>
  <si>
    <t>6450 WM+ THA Cầu Quan</t>
  </si>
  <si>
    <t>2AAH WM+ THA Trung Sơn, Thanh Sơn</t>
  </si>
  <si>
    <t>1658 WM HNI Đại La</t>
  </si>
  <si>
    <t>5299 WM+ NTN 111 Lê Lợi</t>
  </si>
  <si>
    <t>6700 WM+ BDH 210 Âu Cơ, Quy Nhơn</t>
  </si>
  <si>
    <t>3142 WM+ HNI LK 20-22 La Khê</t>
  </si>
  <si>
    <t>6117 WM+ PTO 167-169 Nguyễn Trãi</t>
  </si>
  <si>
    <t>6632 WM+ QBH 01 Lý Thường Kiệt</t>
  </si>
  <si>
    <t>4550 WM+ AGG 54A Lý Thường Kiệt</t>
  </si>
  <si>
    <t>2AN9 WM+ PYN Phú Long, Tuy An</t>
  </si>
  <si>
    <t>2361 WM+ HNI 353 Nam Dư</t>
  </si>
  <si>
    <t>6941 WM+ TNN 162 Lưu Nhân Chú</t>
  </si>
  <si>
    <t>5539 WM+ HNI 124 Thanh Ấm</t>
  </si>
  <si>
    <t>4243 WM+ HNI 106 CT2 KĐT Văn Khê</t>
  </si>
  <si>
    <t>5118 WM+ BTE 261K Đường Số 1</t>
  </si>
  <si>
    <t>4529 WM+ DNG 69 Nguyễn Hoàng</t>
  </si>
  <si>
    <t>3615 WM+ HPG 51 Chu Văn An</t>
  </si>
  <si>
    <t>4437 WM+ HNI 56 ngõ 43 Cổ Nhuế</t>
  </si>
  <si>
    <t>3828 WM+ HCM 319 Chiến Lược</t>
  </si>
  <si>
    <t>4596 WM+ TQG 102 Phan Thiết</t>
  </si>
  <si>
    <t>2AH2 WM+ HPG 101 Ngô Quyền</t>
  </si>
  <si>
    <t>5437 WM+ VTU 679 – 681 Võ Văn Kiệt</t>
  </si>
  <si>
    <t>2B31 WM+ THA Long Vân, Đồng Lợi</t>
  </si>
  <si>
    <t>6977 WM+ TBH Vũ Quý, Kiến Xương</t>
  </si>
  <si>
    <t>2AE1 WM+ BDG Lô J56 Đường NE8</t>
  </si>
  <si>
    <t>1660 WM HNI Thái Thịnh</t>
  </si>
  <si>
    <t>2ASR WM+ TQG Lập Thành, Mỹ Bằng</t>
  </si>
  <si>
    <t>2322 WM+ HNI 47/187 Hồng Mai</t>
  </si>
  <si>
    <t>2AJQ WM+ DNG 45 Trần Quang Khải</t>
  </si>
  <si>
    <t>2AH4 WM+ VPC 5 Ngô Gia Tự</t>
  </si>
  <si>
    <t>6074 WM+ HNI 41 Long Biên 1</t>
  </si>
  <si>
    <t>6929 WM+ HNI La Đồng, Mỹ Đức</t>
  </si>
  <si>
    <t>2ATV WM+ HNI Chợ Cầu, Trung Tiến</t>
  </si>
  <si>
    <t>6570 WM+ HNI Động Phí, Ứng Hòa</t>
  </si>
  <si>
    <t>4977 WM+ TNN 188 Thống Nhất</t>
  </si>
  <si>
    <t>2B03 WM+ THA Tiền Thôn, Hoằng Tiến</t>
  </si>
  <si>
    <t>6110 WM+ NAN CT1B Quang Trung</t>
  </si>
  <si>
    <t>4964 WM+ BGG B3 B4 B5 Khu TMDV CC3</t>
  </si>
  <si>
    <t>2AK8 WM+ NTN K1 KĐT mới Đông Bắc</t>
  </si>
  <si>
    <t>2AT3 WM+ DNG 245 Hải Phòng</t>
  </si>
  <si>
    <t>2AE3 WM+ HNM 68 Lê Chân</t>
  </si>
  <si>
    <t>6250 WM+ CTO 51D1 Đường 3/2</t>
  </si>
  <si>
    <t>3035 WM+ CTO 1B Trần Quang Khải</t>
  </si>
  <si>
    <t>4580 WM+ NAN 183 Phạm Đình Toái</t>
  </si>
  <si>
    <t>2AZW WM+ HDG Thị Tứ, Quang Phục</t>
  </si>
  <si>
    <t>2AJL WM+ DNG 111 Phan Văn Đáng</t>
  </si>
  <si>
    <t>NKHT2508/00001</t>
  </si>
  <si>
    <t>4069 WM+ QNH 01 Lô A3 Vựng Đâng</t>
  </si>
  <si>
    <t>2AXZ WIN HCM Lô C, Him Lam Phú An</t>
  </si>
  <si>
    <t>3838 WM+ QNH 372B Cao Thắng, Hạ Long</t>
  </si>
  <si>
    <t>2AJP WM+ QNI 70 Nguyễn Thị Minh Khai</t>
  </si>
  <si>
    <t>6438 WM+ NDH Giao Yến, Giao Thủy</t>
  </si>
  <si>
    <t>3969 WM+ BNH 169 Ngọc Hân Công Chúa</t>
  </si>
  <si>
    <t>2AMV WM+ NAN Quỳnh Tân, Quỳnh Lưu.</t>
  </si>
  <si>
    <t>4145 WIN HCM 271 Bàu Cát</t>
  </si>
  <si>
    <t>6403 WM+ HNI Đông Viên, Chương Mỹ</t>
  </si>
  <si>
    <t>4518 WM+ QNH Tổ 100 Khu 8A Cẩm Phú</t>
  </si>
  <si>
    <t>2AAI WM+ HNI 144, TDP Tân Xuân, Xuân Mai</t>
  </si>
  <si>
    <t>3502 WIN HCM 47-49-51 Trần Văn Ơn</t>
  </si>
  <si>
    <t>5543 WM+ QNH 154 Đặng Châu Tuệ</t>
  </si>
  <si>
    <t>2812 WM+ HNI 27/165 Xuân Thủy</t>
  </si>
  <si>
    <t>1537 WM NBH Ninh Bình</t>
  </si>
  <si>
    <t>6698 WM+ NAN 108 TDP 4, TT Anh Sơn</t>
  </si>
  <si>
    <t>6802 WM+ HCM B-TM01, CC Harmona</t>
  </si>
  <si>
    <t>5190 WM+ HNI Ngã tư Chợ Ngọc Chi</t>
  </si>
  <si>
    <t>5536 WM+ HDG Số 1 Đồng Niên</t>
  </si>
  <si>
    <t>6437 WIN HCM 173/23/100 Khuông Việt</t>
  </si>
  <si>
    <t>5069 WM+ HTH 261B Hải Thượng Lãn Ông</t>
  </si>
  <si>
    <t>5128 WM+ BNH Số 74 Đường Nguyễn Đăng Đạo</t>
  </si>
  <si>
    <t>3974 WM+ HCM 520 Quốc Lộ 13</t>
  </si>
  <si>
    <t>3729 WM+ HNI Ngã tư Sơn Đồng</t>
  </si>
  <si>
    <t>6863 WM+ HCM 60 Liên khu 10-11</t>
  </si>
  <si>
    <t>6147 WM+ HNI 19T1 Kiến Hưng</t>
  </si>
  <si>
    <t>2ALO WM+ PTO Khu 2, Chân Mộng</t>
  </si>
  <si>
    <t>2AGE WM+ QNI 288 Nguyễn Nghiêm</t>
  </si>
  <si>
    <t>3851 WM+ HNI The Legend, 109 Nguyễn Tuân</t>
  </si>
  <si>
    <t>5193 WM+ NTN 10 Nguyễn Du</t>
  </si>
  <si>
    <t>5644 WM+ HNI Số 1 B5 Giảng Võ (8 Núi Trú</t>
  </si>
  <si>
    <t>2AT6 WM+ VPC SH4 La Fortuna, Phạm Văn Đồ</t>
  </si>
  <si>
    <t>6114 WIN HCM 120-122 Ca Văn Thỉnh</t>
  </si>
  <si>
    <t>5888 WM+ HPG Xuân Tiến, Tiên Lãng</t>
  </si>
  <si>
    <t>2ANZ WM+ THA Tuy Yên, Công Liêm</t>
  </si>
  <si>
    <t>4484 WM+ HNI Chợ Kim, Tổ 49 TT Đông Anh</t>
  </si>
  <si>
    <t>5804 WM+ HNI Tân Dân, Phú Xuyên</t>
  </si>
  <si>
    <t>2296 WM+ HNI 40 Thông Phong</t>
  </si>
  <si>
    <t>3313 WM+ PTO 62 Phan Châu Trinh</t>
  </si>
  <si>
    <t>1632 WM VC+ DTP Sa Đéc</t>
  </si>
  <si>
    <t>2AZK WM+ TBH Cao Bạt Nang, Thống Nhất</t>
  </si>
  <si>
    <t>2B17 WM+ DNG Thôn Phú Sơn Tây,Hòa Khương</t>
  </si>
  <si>
    <t>6723 WM+ QBH 17 Trần Hưng Đạo</t>
  </si>
  <si>
    <t>2AM8 WM+ VPC Khu Trung Tâm, Lãng Công</t>
  </si>
  <si>
    <t>6135 WM+ HCM CC Bộ Công An, B01.05</t>
  </si>
  <si>
    <t>5391 WM+ VTU Tổ 3, Ấp Mỹ Xuân</t>
  </si>
  <si>
    <t>5494 WM+ VTU Đất trống giáo xứ Thánh Pho</t>
  </si>
  <si>
    <t>6089 WM+ HCM 151 Lý Thánh Tông</t>
  </si>
  <si>
    <t>5384 WM+ VTU 83 Nguyễn Cư Trinh</t>
  </si>
  <si>
    <t>6242 WIN HCM Shop 58-60-62, B3-CC The</t>
  </si>
  <si>
    <t>2AH8 WM+ HNI BT4-13 KĐG Ngũ Hiệp-Tứ Hiệp</t>
  </si>
  <si>
    <t>3754 WM+ HNI Đội 7, Thôn Bầu</t>
  </si>
  <si>
    <t>4360 WM+ HNI Tổ 1, TT Quang Minh</t>
  </si>
  <si>
    <t>1587 WM VCP CTO Xuân Khánh</t>
  </si>
  <si>
    <t>2AXL WM+ HNI Thôn Thượng, Phùng Xá</t>
  </si>
  <si>
    <t>4968 WM+ HNI QL3 Phố Lộc Hà</t>
  </si>
  <si>
    <t>2ABE WM+ BDH TĐ 80, TBĐ 35 Thôn An Lương</t>
  </si>
  <si>
    <t>6902 WM+ QTI 87 Hùng Vương, Hải Lăng</t>
  </si>
  <si>
    <t>6258 WM+ VPC Đại Đồng, Vĩnh Tường</t>
  </si>
  <si>
    <t>2ABF WM+ HCM A1.03, CC Paris Hoàng Kim</t>
  </si>
  <si>
    <t>2AUE WM+ HNI 72 Đường 2 Bãi Thụy</t>
  </si>
  <si>
    <t>2ARR WM+ CTO 563C Trần Quang Diệu</t>
  </si>
  <si>
    <t>6889 WM+ VTU 168 Nguyễn Văn Cừ</t>
  </si>
  <si>
    <t>6731 WM+ VTU 180-182 Võ Thị Sáu</t>
  </si>
  <si>
    <t>6380 WM+ HNI 29 Đường Thành</t>
  </si>
  <si>
    <t>6595 WM+ VPC 81 Quang Trung</t>
  </si>
  <si>
    <t>6972 WM+ GLI 435 Hùng Vương, Phú Thiện</t>
  </si>
  <si>
    <t>6974 WM+ HCM 82 Trần Mai Ninh</t>
  </si>
  <si>
    <t>4239 WM+ HCM CC Lexington</t>
  </si>
  <si>
    <t>5662 WM+ HNI Tản Lĩnh, Ba Vì</t>
  </si>
  <si>
    <t>3864 WM+ QNH Ô 24 KĐT Cột 5-Cột 8 Hồng H</t>
  </si>
  <si>
    <t>6955 WIN DNG 12A-12B Phan Tứ, Ngũ Hành S</t>
  </si>
  <si>
    <t>2AEU WM+ YBI 551 Điện Biên</t>
  </si>
  <si>
    <t>3006 WM+ DNG 488 Tôn Đức Thắng</t>
  </si>
  <si>
    <t>5106 WM+ BTE 298F Khu phố 2</t>
  </si>
  <si>
    <t>2A96 WM+ GLI 435 Nguyễn Huệ</t>
  </si>
  <si>
    <t>2AE8 WM+ HNI 237 Định Công</t>
  </si>
  <si>
    <t>6604 WM+ BNH Nguyễn Cao, Võ Cường</t>
  </si>
  <si>
    <t>4631 WM+ NAN 101A-202A CC Trường Thi</t>
  </si>
  <si>
    <t>6259 WM+ HCM T1-0.02, Calla Garden</t>
  </si>
  <si>
    <t>4626 WM+ HYN 2111 Chung cư PH</t>
  </si>
  <si>
    <t>NKHT2508/00002</t>
  </si>
  <si>
    <t>NKHT2508/00003</t>
  </si>
  <si>
    <t>NKHT2508/00004</t>
  </si>
  <si>
    <t>NKHT2508/00005</t>
  </si>
  <si>
    <t>NKHT2508/00006</t>
  </si>
  <si>
    <t>NKHT2508/00007</t>
  </si>
  <si>
    <t>NKHT2508/00008</t>
  </si>
  <si>
    <t>NKHT2508/00009</t>
  </si>
  <si>
    <t>NKHT2508/00010</t>
  </si>
  <si>
    <t>NKHT2508/00011</t>
  </si>
  <si>
    <t>NKHT2508/00012</t>
  </si>
  <si>
    <t>NKHT2508/00013</t>
  </si>
  <si>
    <t>NKHT2508/00014</t>
  </si>
  <si>
    <t>NKHT2508/00015</t>
  </si>
  <si>
    <t>NKHT2508/00016</t>
  </si>
  <si>
    <t>NKHT2508/00017</t>
  </si>
  <si>
    <t>NKHT2508/00018</t>
  </si>
  <si>
    <t>NKHT2508/00019</t>
  </si>
  <si>
    <t>NKHT2508/00020</t>
  </si>
  <si>
    <t>NKHT2508/00021</t>
  </si>
  <si>
    <t>NKHT2508/00022</t>
  </si>
  <si>
    <t>NKHT2508/00023</t>
  </si>
  <si>
    <t>NKHT2508/00024</t>
  </si>
  <si>
    <t>NKHT2508/00025</t>
  </si>
  <si>
    <t>NKHT2508/00026</t>
  </si>
  <si>
    <t>NKHT2508/00027</t>
  </si>
  <si>
    <t>NKHT2508/00028</t>
  </si>
  <si>
    <t>NKHT2508/00029</t>
  </si>
  <si>
    <t>NKHT2508/00030</t>
  </si>
  <si>
    <t>NKHT2508/00031</t>
  </si>
  <si>
    <t>NKHT2508/00032</t>
  </si>
  <si>
    <t>NKHT2508/00033</t>
  </si>
  <si>
    <t>NKHT2508/00034</t>
  </si>
  <si>
    <t>NKHT2508/00035</t>
  </si>
  <si>
    <t>NKHT2508/00036</t>
  </si>
  <si>
    <t>NKHT2508/00037</t>
  </si>
  <si>
    <t>NKHT2508/00038</t>
  </si>
  <si>
    <t>NKHT2508/00039</t>
  </si>
  <si>
    <t>NKHT2508/00040</t>
  </si>
  <si>
    <t>NKHT2508/00041</t>
  </si>
  <si>
    <t>NKHT2508/00042</t>
  </si>
  <si>
    <t>NKHT2508/00043</t>
  </si>
  <si>
    <t>NKHT2508/00044</t>
  </si>
  <si>
    <t>NKHT2508/00045</t>
  </si>
  <si>
    <t>NKHT2508/00046</t>
  </si>
  <si>
    <t>NKHT2508/00047</t>
  </si>
  <si>
    <t>NKHT2508/00048</t>
  </si>
  <si>
    <t>NKHT2508/00049</t>
  </si>
  <si>
    <t>NKHT2508/00050</t>
  </si>
  <si>
    <t>NKHT2508/00051</t>
  </si>
  <si>
    <t>NKHT2508/00052</t>
  </si>
  <si>
    <t>NKHT2508/00053</t>
  </si>
  <si>
    <t>NKHT2508/00054</t>
  </si>
  <si>
    <t>NKHT2508/00055</t>
  </si>
  <si>
    <t>NKHT2508/00056</t>
  </si>
  <si>
    <t>NKHT2508/00057</t>
  </si>
  <si>
    <t>NKHT2508/00058</t>
  </si>
  <si>
    <t>NKHT2508/00059</t>
  </si>
  <si>
    <t>NKHT2508/00060</t>
  </si>
  <si>
    <t>NKHT2508/00061</t>
  </si>
  <si>
    <t>NKHT2508/00062</t>
  </si>
  <si>
    <t>NKHT2508/00063</t>
  </si>
  <si>
    <t>NKHT2508/00064</t>
  </si>
  <si>
    <t>NKHT2508/00065</t>
  </si>
  <si>
    <t>NKHT2508/00066</t>
  </si>
  <si>
    <t>NKHT2508/00067</t>
  </si>
  <si>
    <t>NKHT2508/00068</t>
  </si>
  <si>
    <t>NKHT2508/00069</t>
  </si>
  <si>
    <t>NKHT2508/00070</t>
  </si>
  <si>
    <t>NKHT2508/00071</t>
  </si>
  <si>
    <t>NKHT2508/00072</t>
  </si>
  <si>
    <t>NKHT2508/00073</t>
  </si>
  <si>
    <t>NKHT2508/00074</t>
  </si>
  <si>
    <t>NKHT2508/00075</t>
  </si>
  <si>
    <t>NKHT2508/00076</t>
  </si>
  <si>
    <t>NKHT2508/00077</t>
  </si>
  <si>
    <t>NKHT2508/00078</t>
  </si>
  <si>
    <t>NKHT2508/00079</t>
  </si>
  <si>
    <t>NKHT2508/00080</t>
  </si>
  <si>
    <t>NKHT2508/00081</t>
  </si>
  <si>
    <t>NKHT2508/00082</t>
  </si>
  <si>
    <t>NKHT2508/00083</t>
  </si>
  <si>
    <t>NKHT2508/00084</t>
  </si>
  <si>
    <t>NKHT2508/00085</t>
  </si>
  <si>
    <t>NKHT2508/00086</t>
  </si>
  <si>
    <t>NKHT2508/00087</t>
  </si>
  <si>
    <t>NKHT2508/00088</t>
  </si>
  <si>
    <t>NKHT2508/00089</t>
  </si>
  <si>
    <t>NKHT2508/00090</t>
  </si>
  <si>
    <t>NKHT2508/00091</t>
  </si>
  <si>
    <t>NKHT2508/00092</t>
  </si>
  <si>
    <t>NKHT2508/00093</t>
  </si>
  <si>
    <t>NKHT2508/00094</t>
  </si>
  <si>
    <t>NKHT2508/00095</t>
  </si>
  <si>
    <t>NKHT2508/00096</t>
  </si>
  <si>
    <t>NKHT2508/00097</t>
  </si>
  <si>
    <t>NKHT2508/00098</t>
  </si>
  <si>
    <t>NKHT2508/00099</t>
  </si>
  <si>
    <t>NKHT2508/00100</t>
  </si>
  <si>
    <t>NKHT2508/00101</t>
  </si>
  <si>
    <t>NKHT2508/00102</t>
  </si>
  <si>
    <t>NKHT2508/00103</t>
  </si>
  <si>
    <t>NKHT2508/00104</t>
  </si>
  <si>
    <t>NKHT2508/00105</t>
  </si>
  <si>
    <t>NKHT2508/00106</t>
  </si>
  <si>
    <t>NKHT2508/00107</t>
  </si>
  <si>
    <t>NKHT2508/00108</t>
  </si>
  <si>
    <t>NKHT2508/00109</t>
  </si>
  <si>
    <t>NKHT2508/00110</t>
  </si>
  <si>
    <t>NKHT2508/00111</t>
  </si>
  <si>
    <t>NKHT2508/00112</t>
  </si>
  <si>
    <t>NKHT2508/00113</t>
  </si>
  <si>
    <t>NKHT2508/00114</t>
  </si>
  <si>
    <t>NKHT2508/00115</t>
  </si>
  <si>
    <t>NKHT2508/00116</t>
  </si>
  <si>
    <t>NKHT2508/00117</t>
  </si>
  <si>
    <t>NKHT2508/00118</t>
  </si>
  <si>
    <t>NKHT2508/00119</t>
  </si>
  <si>
    <t>NKHT2508/00120</t>
  </si>
  <si>
    <t>NKHT2508/00121</t>
  </si>
  <si>
    <t>NKHT2508/00122</t>
  </si>
  <si>
    <t>NKHT2508/00123</t>
  </si>
  <si>
    <t>NKHT2508/00124</t>
  </si>
  <si>
    <t>NKHT2508/00125</t>
  </si>
  <si>
    <t>NKHT2508/00126</t>
  </si>
  <si>
    <t>NKHT2508/00127</t>
  </si>
  <si>
    <t>NKHT2508/00128</t>
  </si>
  <si>
    <t>NKHT2508/00129</t>
  </si>
  <si>
    <t>NKHT2508/00130</t>
  </si>
  <si>
    <t>NKHT2508/00131</t>
  </si>
  <si>
    <t>NKHT2508/00132</t>
  </si>
  <si>
    <t>NKHT2508/00133</t>
  </si>
  <si>
    <t>NKHT2508/00134</t>
  </si>
  <si>
    <t>NKHT2508/00135</t>
  </si>
  <si>
    <t>NKHT2508/00136</t>
  </si>
  <si>
    <t>NKHT2508/00137</t>
  </si>
  <si>
    <t>NKHT2508/00138</t>
  </si>
  <si>
    <t>NKHT2508/00139</t>
  </si>
  <si>
    <t>NKHT2508/00140</t>
  </si>
  <si>
    <t>NKHT2508/00141</t>
  </si>
  <si>
    <t>NKHT2508/00142</t>
  </si>
  <si>
    <t>NKHT2508/00143</t>
  </si>
  <si>
    <t>NKHT2508/00144</t>
  </si>
  <si>
    <t>NKHT2508/00145</t>
  </si>
  <si>
    <t>NKHT2508/00146</t>
  </si>
  <si>
    <t>NKHT2508/00147</t>
  </si>
  <si>
    <t>NKHT2508/00148</t>
  </si>
  <si>
    <t>NKHT2508/00149</t>
  </si>
  <si>
    <t>NKHT2508/00150</t>
  </si>
  <si>
    <t>NKHT2508/00151</t>
  </si>
  <si>
    <t>NKHT2508/00152</t>
  </si>
  <si>
    <t>NKHT2508/00153</t>
  </si>
  <si>
    <t>NKHT2508/00154</t>
  </si>
  <si>
    <t>NKHT2508/00155</t>
  </si>
  <si>
    <t>NKHT2508/00156</t>
  </si>
  <si>
    <t>NKHT2508/00157</t>
  </si>
  <si>
    <t>NKHT2508/00158</t>
  </si>
  <si>
    <t>NKHT2508/00159</t>
  </si>
  <si>
    <t>NKHT2508/00160</t>
  </si>
  <si>
    <t>NKHT2508/00161</t>
  </si>
  <si>
    <t>NKHT2508/00162</t>
  </si>
  <si>
    <t>NKHT2508/00163</t>
  </si>
  <si>
    <t>NKHT2508/00164</t>
  </si>
  <si>
    <t>NKHT2508/00165</t>
  </si>
  <si>
    <t>NKHT2508/00166</t>
  </si>
  <si>
    <t>NKHT2508/00167</t>
  </si>
  <si>
    <t>NKHT2508/00168</t>
  </si>
  <si>
    <t>NKHT2508/00169</t>
  </si>
  <si>
    <t>NKHT2508/00170</t>
  </si>
  <si>
    <t>NKHT2508/00171</t>
  </si>
  <si>
    <t>NKHT2508/00172</t>
  </si>
  <si>
    <t>NKHT2508/00173</t>
  </si>
  <si>
    <t>NKHT2508/00174</t>
  </si>
  <si>
    <t>NKHT2508/00175</t>
  </si>
  <si>
    <t>NKHT2508/00176</t>
  </si>
  <si>
    <t>MIENNAM</t>
  </si>
  <si>
    <t xml:space="preserve"> WIN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</si>
</sst>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0.0000\ ;[Red]\-#,##0.0000\ "/>
  </numFmts>
  <fonts count="14" x14ac:knownFonts="1">
    <font>
      <sz val="12"/>
      <name val="Calibri"/>
    </font>
    <font>
      <sz val="11"/>
      <color theme="1"/>
      <name val="Calibri"/>
      <family val="2"/>
      <scheme val="minor"/>
    </font>
    <font>
      <sz val="11"/>
      <color theme="1"/>
      <name val="Calibri"/>
      <family val="2"/>
      <scheme val="minor"/>
    </font>
    <font>
      <sz val="12"/>
      <name val="Calibri"/>
      <family val="2"/>
    </font>
    <font>
      <sz val="11"/>
      <name val="Calibri"/>
      <family val="2"/>
    </font>
    <font>
      <sz val="12"/>
      <name val="Calibri"/>
      <family val="2"/>
    </font>
    <font>
      <sz val="8"/>
      <name val="Microsoft Sans Serif"/>
      <family val="2"/>
    </font>
    <font>
      <sz val="8"/>
      <color rgb="FF000000"/>
      <name val="Microsoft Sans Serif"/>
      <family val="2"/>
    </font>
    <font>
      <b/>
      <sz val="14"/>
      <color theme="1"/>
      <name val="Times New Roman"/>
      <family val="1"/>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8">
    <fill>
      <patternFill patternType="none"/>
    </fill>
    <fill>
      <patternFill patternType="gray125"/>
    </fill>
    <fill>
      <patternFill patternType="solid">
        <fgColor rgb="FFFFFF00"/>
        <bgColor indexed="64"/>
      </patternFill>
    </fill>
    <fill>
      <patternFill patternType="solid">
        <fgColor rgb="FFF0F0F0"/>
        <bgColor indexed="64"/>
      </patternFill>
    </fill>
    <fill>
      <patternFill patternType="solid">
        <fgColor rgb="FFC2CFF8"/>
        <bgColor indexed="64"/>
      </patternFill>
    </fill>
    <fill>
      <patternFill patternType="solid">
        <fgColor rgb="FFCCCCFF"/>
        <bgColor indexed="64"/>
      </patternFill>
    </fill>
    <fill>
      <patternFill patternType="solid">
        <fgColor theme="9" tint="0.59999389629810485"/>
        <bgColor indexed="64"/>
      </patternFill>
    </fill>
    <fill>
      <patternFill patternType="solid">
        <fgColor theme="7" tint="0.79998168889431442"/>
        <bgColor indexed="64"/>
      </patternFill>
    </fill>
  </fills>
  <borders count="9">
    <border>
      <left/>
      <right/>
      <top/>
      <bottom/>
      <diagonal/>
    </border>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6">
    <xf numFmtId="0" fontId="0" fillId="0" borderId="0"/>
    <xf numFmtId="43" fontId="3" fillId="0" borderId="0" applyFont="0" applyFill="0" applyBorder="0" applyAlignment="0" applyProtection="0"/>
    <xf numFmtId="0" fontId="4" fillId="0" borderId="1"/>
    <xf numFmtId="0" fontId="2" fillId="0" borderId="1"/>
    <xf numFmtId="0" fontId="1" fillId="0" borderId="1"/>
    <xf numFmtId="0" fontId="9" fillId="0" borderId="1"/>
  </cellStyleXfs>
  <cellXfs count="57">
    <xf numFmtId="0" fontId="0" fillId="0" borderId="0" xfId="0"/>
    <xf numFmtId="0" fontId="0" fillId="0" borderId="0" xfId="0"/>
    <xf numFmtId="0" fontId="0" fillId="2" borderId="0" xfId="0" applyFill="1"/>
    <xf numFmtId="0" fontId="5" fillId="2" borderId="0" xfId="0" applyFont="1" applyFill="1"/>
    <xf numFmtId="164" fontId="0" fillId="2" borderId="0" xfId="1" applyNumberFormat="1" applyFont="1" applyFill="1"/>
    <xf numFmtId="164" fontId="5" fillId="2" borderId="0" xfId="1" applyNumberFormat="1" applyFont="1" applyFill="1"/>
    <xf numFmtId="164" fontId="0" fillId="0" borderId="0" xfId="1" applyNumberFormat="1" applyFont="1"/>
    <xf numFmtId="0" fontId="5" fillId="0" borderId="0" xfId="0" applyFont="1"/>
    <xf numFmtId="0" fontId="2" fillId="0" borderId="1" xfId="3"/>
    <xf numFmtId="14" fontId="2" fillId="0" borderId="1" xfId="3" applyNumberFormat="1"/>
    <xf numFmtId="0" fontId="6" fillId="3" borderId="2" xfId="3" applyFont="1" applyFill="1" applyBorder="1" applyAlignment="1">
      <alignment horizontal="left" vertical="center"/>
    </xf>
    <xf numFmtId="0" fontId="7" fillId="0" borderId="2" xfId="3" applyFont="1" applyBorder="1" applyAlignment="1">
      <alignment horizontal="left" vertical="center"/>
    </xf>
    <xf numFmtId="14" fontId="7" fillId="0" borderId="2" xfId="3" applyNumberFormat="1" applyFont="1" applyBorder="1" applyAlignment="1">
      <alignment horizontal="center" vertical="center"/>
    </xf>
    <xf numFmtId="0" fontId="6" fillId="0" borderId="2" xfId="3" applyFont="1" applyBorder="1" applyAlignment="1">
      <alignment horizontal="left" vertical="center"/>
    </xf>
    <xf numFmtId="0" fontId="7" fillId="0" borderId="2" xfId="3" applyFont="1" applyBorder="1" applyAlignment="1">
      <alignment horizontal="left" vertical="center" wrapText="1"/>
    </xf>
    <xf numFmtId="0" fontId="7" fillId="4" borderId="3" xfId="3" applyFont="1" applyFill="1" applyBorder="1" applyAlignment="1">
      <alignment horizontal="center" vertical="center" wrapText="1"/>
    </xf>
    <xf numFmtId="14" fontId="7" fillId="4" borderId="3" xfId="3" applyNumberFormat="1" applyFont="1" applyFill="1" applyBorder="1" applyAlignment="1">
      <alignment horizontal="center" vertical="center" wrapText="1"/>
    </xf>
    <xf numFmtId="0" fontId="6" fillId="0" borderId="4" xfId="3" applyFont="1" applyBorder="1" applyAlignment="1">
      <alignment horizontal="left" vertical="center"/>
    </xf>
    <xf numFmtId="0" fontId="6" fillId="0" borderId="5" xfId="3" applyFont="1" applyBorder="1" applyAlignment="1">
      <alignment horizontal="left" vertical="center"/>
    </xf>
    <xf numFmtId="0" fontId="7" fillId="5" borderId="4" xfId="3" applyFont="1" applyFill="1" applyBorder="1" applyAlignment="1">
      <alignment horizontal="center" vertical="center" wrapText="1"/>
    </xf>
    <xf numFmtId="0" fontId="8" fillId="0" borderId="1" xfId="3" applyFont="1" applyBorder="1" applyAlignment="1"/>
    <xf numFmtId="0" fontId="7" fillId="4" borderId="3" xfId="4" applyFont="1" applyFill="1" applyBorder="1" applyAlignment="1">
      <alignment horizontal="center" vertical="center" wrapText="1"/>
    </xf>
    <xf numFmtId="0" fontId="7" fillId="4" borderId="1" xfId="4" applyFont="1" applyFill="1" applyAlignment="1">
      <alignment horizontal="center" vertical="center" wrapText="1"/>
    </xf>
    <xf numFmtId="0" fontId="1" fillId="0" borderId="1" xfId="4"/>
    <xf numFmtId="0" fontId="7" fillId="0" borderId="2" xfId="4" applyFont="1" applyBorder="1" applyAlignment="1">
      <alignment horizontal="left" vertical="center"/>
    </xf>
    <xf numFmtId="0" fontId="7" fillId="0" borderId="1" xfId="4" quotePrefix="1" applyFont="1" applyAlignment="1">
      <alignment horizontal="left" vertical="center"/>
    </xf>
    <xf numFmtId="0" fontId="7" fillId="0" borderId="6" xfId="4" applyFont="1" applyBorder="1" applyAlignment="1">
      <alignment horizontal="left" vertical="center"/>
    </xf>
    <xf numFmtId="0" fontId="7" fillId="0" borderId="1" xfId="4" applyFont="1" applyAlignment="1">
      <alignment horizontal="left" vertical="center"/>
    </xf>
    <xf numFmtId="0" fontId="7" fillId="0" borderId="2" xfId="4" quotePrefix="1" applyFont="1" applyBorder="1" applyAlignment="1">
      <alignment horizontal="left" vertical="center"/>
    </xf>
    <xf numFmtId="49" fontId="10" fillId="0" borderId="7" xfId="5" applyNumberFormat="1" applyFont="1" applyBorder="1" applyAlignment="1" applyProtection="1">
      <alignment horizontal="center" vertical="center"/>
      <protection hidden="1"/>
    </xf>
    <xf numFmtId="14" fontId="10" fillId="6" borderId="7" xfId="5" applyNumberFormat="1" applyFont="1" applyFill="1" applyBorder="1" applyAlignment="1" applyProtection="1">
      <alignment horizontal="center" vertical="center"/>
      <protection hidden="1"/>
    </xf>
    <xf numFmtId="49" fontId="10" fillId="6" borderId="7" xfId="5" applyNumberFormat="1" applyFont="1" applyFill="1" applyBorder="1" applyAlignment="1" applyProtection="1">
      <alignment horizontal="center" vertical="center"/>
      <protection hidden="1"/>
    </xf>
    <xf numFmtId="0" fontId="10" fillId="6" borderId="7" xfId="5" applyFont="1" applyFill="1" applyBorder="1" applyAlignment="1" applyProtection="1">
      <alignment horizontal="center" vertical="center"/>
      <protection hidden="1"/>
    </xf>
    <xf numFmtId="0" fontId="10" fillId="0" borderId="7" xfId="5" applyFont="1" applyBorder="1" applyAlignment="1" applyProtection="1">
      <alignment horizontal="center" vertical="center"/>
      <protection hidden="1"/>
    </xf>
    <xf numFmtId="165" fontId="10" fillId="0" borderId="7" xfId="5" applyNumberFormat="1" applyFont="1" applyBorder="1" applyAlignment="1" applyProtection="1">
      <alignment horizontal="center" vertical="center"/>
      <protection hidden="1"/>
    </xf>
    <xf numFmtId="0" fontId="11" fillId="0" borderId="1" xfId="5" applyFont="1" applyAlignment="1" applyProtection="1">
      <alignment horizontal="center"/>
      <protection hidden="1"/>
    </xf>
    <xf numFmtId="0" fontId="12" fillId="0" borderId="1" xfId="5" applyFont="1" applyAlignment="1">
      <alignment horizontal="center"/>
    </xf>
    <xf numFmtId="0" fontId="11" fillId="0" borderId="7" xfId="5" applyFont="1" applyBorder="1" applyAlignment="1" applyProtection="1">
      <alignment horizontal="center"/>
      <protection hidden="1"/>
    </xf>
    <xf numFmtId="49" fontId="12" fillId="0" borderId="1" xfId="5" applyNumberFormat="1" applyFont="1" applyAlignment="1">
      <alignment horizontal="center" vertical="center"/>
    </xf>
    <xf numFmtId="49" fontId="13" fillId="0" borderId="8" xfId="5" applyNumberFormat="1" applyFont="1" applyBorder="1" applyAlignment="1">
      <alignment horizontal="center" vertical="center"/>
    </xf>
    <xf numFmtId="49" fontId="13" fillId="0" borderId="8" xfId="5" applyNumberFormat="1" applyFont="1" applyBorder="1" applyAlignment="1">
      <alignment horizontal="left" vertical="center"/>
    </xf>
    <xf numFmtId="0" fontId="13" fillId="0" borderId="8" xfId="5" applyFont="1" applyBorder="1" applyAlignment="1">
      <alignment horizontal="right" vertical="center"/>
    </xf>
    <xf numFmtId="49" fontId="13" fillId="0" borderId="8" xfId="5" applyNumberFormat="1" applyFont="1" applyBorder="1" applyAlignment="1">
      <alignment horizontal="right" vertical="center"/>
    </xf>
    <xf numFmtId="49" fontId="12" fillId="0" borderId="8" xfId="5" applyNumberFormat="1" applyFont="1" applyBorder="1" applyAlignment="1">
      <alignment horizontal="right"/>
    </xf>
    <xf numFmtId="0" fontId="12" fillId="0" borderId="8" xfId="5" applyFont="1" applyBorder="1" applyAlignment="1">
      <alignment horizontal="right"/>
    </xf>
    <xf numFmtId="14" fontId="13" fillId="7" borderId="8" xfId="5" applyNumberFormat="1" applyFont="1" applyFill="1" applyBorder="1" applyAlignment="1">
      <alignment horizontal="center" vertical="center"/>
    </xf>
    <xf numFmtId="14" fontId="13" fillId="0" borderId="8" xfId="5" applyNumberFormat="1" applyFont="1" applyBorder="1" applyAlignment="1">
      <alignment horizontal="center" vertical="center"/>
    </xf>
    <xf numFmtId="165" fontId="13" fillId="0" borderId="8" xfId="5" applyNumberFormat="1" applyFont="1" applyBorder="1" applyAlignment="1">
      <alignment horizontal="right" vertical="center"/>
    </xf>
    <xf numFmtId="0" fontId="12" fillId="0" borderId="1" xfId="5" applyFont="1" applyAlignment="1">
      <alignment horizontal="right"/>
    </xf>
    <xf numFmtId="49" fontId="13" fillId="2" borderId="1" xfId="5" applyNumberFormat="1" applyFont="1" applyFill="1" applyAlignment="1">
      <alignment horizontal="center" vertical="center"/>
    </xf>
    <xf numFmtId="44" fontId="13" fillId="2" borderId="8" xfId="5" applyNumberFormat="1" applyFont="1" applyFill="1" applyBorder="1" applyAlignment="1">
      <alignment horizontal="left" vertical="center"/>
    </xf>
    <xf numFmtId="0" fontId="13" fillId="2" borderId="1" xfId="5" applyFont="1" applyFill="1" applyAlignment="1">
      <alignment horizontal="right" vertical="center"/>
    </xf>
    <xf numFmtId="49" fontId="13" fillId="2" borderId="1" xfId="5" applyNumberFormat="1" applyFont="1" applyFill="1" applyAlignment="1">
      <alignment horizontal="right" vertical="center"/>
    </xf>
    <xf numFmtId="49" fontId="12" fillId="2" borderId="8" xfId="5" applyNumberFormat="1" applyFont="1" applyFill="1" applyBorder="1" applyAlignment="1">
      <alignment horizontal="right"/>
    </xf>
    <xf numFmtId="44" fontId="13" fillId="0" borderId="8" xfId="5" applyNumberFormat="1" applyFont="1" applyBorder="1" applyAlignment="1">
      <alignment horizontal="left" vertical="center"/>
    </xf>
    <xf numFmtId="44" fontId="13" fillId="0" borderId="1" xfId="5" applyNumberFormat="1" applyFont="1" applyBorder="1" applyAlignment="1">
      <alignment horizontal="center" vertical="center"/>
    </xf>
    <xf numFmtId="0" fontId="7" fillId="0" borderId="2" xfId="3" applyNumberFormat="1" applyFont="1" applyBorder="1" applyAlignment="1">
      <alignment horizontal="left" vertical="center"/>
    </xf>
  </cellXfs>
  <cellStyles count="6">
    <cellStyle name="Comma" xfId="1" builtinId="3"/>
    <cellStyle name="Normal" xfId="0" builtinId="0"/>
    <cellStyle name="Normal 2" xfId="2"/>
    <cellStyle name="Normal 2 2" xfId="5"/>
    <cellStyle name="Normal 3" xfId="3"/>
    <cellStyle name="Normal 4"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selection activeCell="D12" sqref="D12"/>
    </sheetView>
  </sheetViews>
  <sheetFormatPr defaultRowHeight="15" x14ac:dyDescent="0.25"/>
  <cols>
    <col min="1" max="1" width="11.25" style="23" customWidth="1"/>
    <col min="2" max="2" width="8.375" style="23" customWidth="1"/>
    <col min="3" max="3" width="70.125" style="23" bestFit="1" customWidth="1"/>
    <col min="4" max="4" width="23.75" style="23" customWidth="1"/>
    <col min="5" max="5" width="8.375" style="23" customWidth="1"/>
    <col min="6" max="6" width="12" style="23" bestFit="1" customWidth="1"/>
    <col min="7" max="16384" width="9" style="23"/>
  </cols>
  <sheetData>
    <row r="1" spans="1:6" ht="21" x14ac:dyDescent="0.25">
      <c r="A1" s="21" t="s">
        <v>6282</v>
      </c>
      <c r="B1" s="21" t="s">
        <v>5949</v>
      </c>
      <c r="C1" s="21" t="s">
        <v>5948</v>
      </c>
      <c r="D1" s="22" t="s">
        <v>1524</v>
      </c>
    </row>
    <row r="2" spans="1:6" x14ac:dyDescent="0.25">
      <c r="A2" s="24"/>
      <c r="B2" s="24" t="s">
        <v>5937</v>
      </c>
      <c r="C2" s="24" t="s">
        <v>5800</v>
      </c>
      <c r="D2" s="25" t="s">
        <v>53</v>
      </c>
      <c r="E2" s="23" t="s">
        <v>6283</v>
      </c>
    </row>
    <row r="3" spans="1:6" x14ac:dyDescent="0.25">
      <c r="A3" s="24" t="s">
        <v>6284</v>
      </c>
      <c r="B3" s="24" t="s">
        <v>5936</v>
      </c>
      <c r="C3" s="24" t="s">
        <v>5935</v>
      </c>
      <c r="D3" s="24" t="s">
        <v>194</v>
      </c>
      <c r="E3" s="26" t="s">
        <v>6285</v>
      </c>
      <c r="F3" s="26" t="s">
        <v>5934</v>
      </c>
    </row>
    <row r="4" spans="1:6" x14ac:dyDescent="0.25">
      <c r="A4" s="24" t="s">
        <v>6286</v>
      </c>
      <c r="B4" s="24" t="s">
        <v>5933</v>
      </c>
      <c r="C4" s="24" t="s">
        <v>2037</v>
      </c>
      <c r="D4" s="24" t="s">
        <v>142</v>
      </c>
      <c r="E4" s="26" t="s">
        <v>6285</v>
      </c>
      <c r="F4" s="26" t="s">
        <v>1552</v>
      </c>
    </row>
    <row r="5" spans="1:6" x14ac:dyDescent="0.25">
      <c r="A5" s="24" t="s">
        <v>6287</v>
      </c>
      <c r="B5" s="24" t="s">
        <v>5932</v>
      </c>
      <c r="C5" s="24" t="s">
        <v>5931</v>
      </c>
      <c r="D5" s="24" t="s">
        <v>344</v>
      </c>
      <c r="E5" s="26" t="s">
        <v>6285</v>
      </c>
      <c r="F5" s="27" t="s">
        <v>5930</v>
      </c>
    </row>
    <row r="6" spans="1:6" x14ac:dyDescent="0.25">
      <c r="A6" s="24" t="s">
        <v>6288</v>
      </c>
      <c r="B6" s="24" t="s">
        <v>5929</v>
      </c>
      <c r="C6" s="24" t="s">
        <v>5928</v>
      </c>
      <c r="D6" s="24" t="s">
        <v>184</v>
      </c>
      <c r="E6" s="27" t="s">
        <v>6285</v>
      </c>
      <c r="F6" s="27" t="s">
        <v>5927</v>
      </c>
    </row>
    <row r="7" spans="1:6" x14ac:dyDescent="0.25">
      <c r="A7" s="24" t="s">
        <v>6289</v>
      </c>
      <c r="B7" s="24" t="s">
        <v>5926</v>
      </c>
      <c r="C7" s="24" t="s">
        <v>5925</v>
      </c>
      <c r="D7" s="24" t="s">
        <v>227</v>
      </c>
      <c r="E7" s="27" t="s">
        <v>6285</v>
      </c>
      <c r="F7" s="27" t="s">
        <v>5924</v>
      </c>
    </row>
    <row r="8" spans="1:6" x14ac:dyDescent="0.25">
      <c r="A8" s="24" t="s">
        <v>6290</v>
      </c>
      <c r="B8" s="24" t="s">
        <v>5923</v>
      </c>
      <c r="C8" s="24" t="s">
        <v>5922</v>
      </c>
      <c r="D8" s="24" t="s">
        <v>28</v>
      </c>
      <c r="E8" s="27" t="s">
        <v>6285</v>
      </c>
      <c r="F8" s="27" t="s">
        <v>5921</v>
      </c>
    </row>
    <row r="9" spans="1:6" x14ac:dyDescent="0.25">
      <c r="A9" s="24" t="s">
        <v>6291</v>
      </c>
      <c r="B9" s="24" t="s">
        <v>5920</v>
      </c>
      <c r="C9" s="24" t="s">
        <v>5919</v>
      </c>
      <c r="D9" s="24" t="s">
        <v>5917</v>
      </c>
      <c r="E9" s="27" t="s">
        <v>6283</v>
      </c>
      <c r="F9" s="27" t="s">
        <v>5916</v>
      </c>
    </row>
    <row r="10" spans="1:6" x14ac:dyDescent="0.25">
      <c r="A10" s="24" t="s">
        <v>6292</v>
      </c>
      <c r="B10" s="24" t="s">
        <v>5914</v>
      </c>
      <c r="C10" s="24" t="s">
        <v>5913</v>
      </c>
      <c r="D10" s="24" t="s">
        <v>121</v>
      </c>
      <c r="E10" s="27" t="s">
        <v>6283</v>
      </c>
      <c r="F10" s="27" t="s">
        <v>5912</v>
      </c>
    </row>
    <row r="11" spans="1:6" x14ac:dyDescent="0.25">
      <c r="A11" s="24" t="s">
        <v>6293</v>
      </c>
      <c r="B11" s="24" t="s">
        <v>5911</v>
      </c>
      <c r="C11" s="24" t="s">
        <v>5910</v>
      </c>
      <c r="D11" s="24" t="s">
        <v>215</v>
      </c>
      <c r="E11" s="27" t="s">
        <v>6283</v>
      </c>
      <c r="F11" s="27" t="s">
        <v>5909</v>
      </c>
    </row>
    <row r="12" spans="1:6" x14ac:dyDescent="0.25">
      <c r="A12" s="24" t="s">
        <v>6294</v>
      </c>
      <c r="B12" s="24" t="s">
        <v>5908</v>
      </c>
      <c r="C12" s="24" t="s">
        <v>5907</v>
      </c>
      <c r="D12" s="24" t="s">
        <v>485</v>
      </c>
      <c r="E12" s="27" t="s">
        <v>6283</v>
      </c>
      <c r="F12" s="27" t="s">
        <v>5906</v>
      </c>
    </row>
    <row r="13" spans="1:6" x14ac:dyDescent="0.25">
      <c r="A13" s="24" t="s">
        <v>6295</v>
      </c>
      <c r="B13" s="24" t="s">
        <v>5905</v>
      </c>
      <c r="C13" s="24" t="s">
        <v>5904</v>
      </c>
      <c r="D13" s="24" t="s">
        <v>5902</v>
      </c>
      <c r="E13" s="27" t="s">
        <v>6283</v>
      </c>
      <c r="F13" s="27" t="s">
        <v>5901</v>
      </c>
    </row>
    <row r="14" spans="1:6" x14ac:dyDescent="0.25">
      <c r="A14" s="24" t="s">
        <v>6296</v>
      </c>
      <c r="B14" s="24" t="s">
        <v>5900</v>
      </c>
      <c r="C14" s="24" t="s">
        <v>5899</v>
      </c>
      <c r="D14" s="24" t="s">
        <v>275</v>
      </c>
      <c r="E14" s="27" t="s">
        <v>6283</v>
      </c>
      <c r="F14" s="27" t="s">
        <v>5898</v>
      </c>
    </row>
    <row r="15" spans="1:6" x14ac:dyDescent="0.25">
      <c r="A15" s="24" t="s">
        <v>6297</v>
      </c>
      <c r="B15" s="24" t="s">
        <v>5897</v>
      </c>
      <c r="C15" s="24" t="s">
        <v>5896</v>
      </c>
      <c r="D15" s="24" t="s">
        <v>5894</v>
      </c>
      <c r="E15" s="27" t="s">
        <v>6283</v>
      </c>
      <c r="F15" s="27" t="s">
        <v>5893</v>
      </c>
    </row>
    <row r="16" spans="1:6" x14ac:dyDescent="0.25">
      <c r="A16" s="24" t="s">
        <v>6298</v>
      </c>
      <c r="B16" s="24" t="s">
        <v>5891</v>
      </c>
      <c r="C16" s="24" t="s">
        <v>5890</v>
      </c>
      <c r="D16" s="24" t="s">
        <v>5888</v>
      </c>
      <c r="E16" s="27" t="s">
        <v>6283</v>
      </c>
      <c r="F16" s="27" t="s">
        <v>5887</v>
      </c>
    </row>
    <row r="17" spans="1:6" x14ac:dyDescent="0.25">
      <c r="A17" s="24" t="s">
        <v>6299</v>
      </c>
      <c r="B17" s="24" t="s">
        <v>5886</v>
      </c>
      <c r="C17" s="24" t="s">
        <v>5885</v>
      </c>
      <c r="D17" s="24" t="s">
        <v>5883</v>
      </c>
      <c r="E17" s="27" t="s">
        <v>6283</v>
      </c>
      <c r="F17" s="27" t="s">
        <v>5882</v>
      </c>
    </row>
    <row r="18" spans="1:6" x14ac:dyDescent="0.25">
      <c r="A18" s="24" t="s">
        <v>6300</v>
      </c>
      <c r="B18" s="24" t="s">
        <v>5880</v>
      </c>
      <c r="C18" s="24" t="s">
        <v>5879</v>
      </c>
      <c r="D18" s="24" t="s">
        <v>302</v>
      </c>
      <c r="E18" s="27" t="s">
        <v>6285</v>
      </c>
      <c r="F18" s="27" t="s">
        <v>6301</v>
      </c>
    </row>
    <row r="19" spans="1:6" x14ac:dyDescent="0.25">
      <c r="A19" s="24" t="s">
        <v>6302</v>
      </c>
      <c r="B19" s="24" t="s">
        <v>5877</v>
      </c>
      <c r="C19" s="24" t="s">
        <v>5876</v>
      </c>
      <c r="D19" s="24" t="s">
        <v>5874</v>
      </c>
      <c r="E19" s="27" t="s">
        <v>6283</v>
      </c>
      <c r="F19" s="27" t="s">
        <v>6303</v>
      </c>
    </row>
    <row r="20" spans="1:6" x14ac:dyDescent="0.25">
      <c r="A20" s="24" t="s">
        <v>6304</v>
      </c>
      <c r="B20" s="24" t="s">
        <v>5872</v>
      </c>
      <c r="C20" s="24" t="s">
        <v>5871</v>
      </c>
      <c r="D20" s="24" t="s">
        <v>812</v>
      </c>
      <c r="E20" s="27" t="s">
        <v>6283</v>
      </c>
      <c r="F20" s="27" t="s">
        <v>5870</v>
      </c>
    </row>
    <row r="21" spans="1:6" x14ac:dyDescent="0.25">
      <c r="A21" s="24" t="s">
        <v>6305</v>
      </c>
      <c r="B21" s="24" t="s">
        <v>5869</v>
      </c>
      <c r="C21" s="24" t="s">
        <v>5868</v>
      </c>
      <c r="D21" s="24" t="s">
        <v>5866</v>
      </c>
      <c r="E21" s="27" t="s">
        <v>6283</v>
      </c>
      <c r="F21" s="27" t="s">
        <v>5865</v>
      </c>
    </row>
    <row r="22" spans="1:6" x14ac:dyDescent="0.25">
      <c r="A22" s="24" t="s">
        <v>6306</v>
      </c>
      <c r="B22" s="24" t="s">
        <v>5864</v>
      </c>
      <c r="C22" s="24" t="s">
        <v>5863</v>
      </c>
      <c r="D22" s="24" t="s">
        <v>437</v>
      </c>
      <c r="E22" s="27" t="s">
        <v>6283</v>
      </c>
      <c r="F22" s="27" t="s">
        <v>5862</v>
      </c>
    </row>
    <row r="23" spans="1:6" x14ac:dyDescent="0.25">
      <c r="A23" s="24" t="s">
        <v>6307</v>
      </c>
      <c r="B23" s="24" t="s">
        <v>5861</v>
      </c>
      <c r="C23" s="24" t="s">
        <v>5860</v>
      </c>
      <c r="D23" s="24" t="s">
        <v>383</v>
      </c>
      <c r="E23" s="27" t="s">
        <v>6285</v>
      </c>
      <c r="F23" s="27" t="s">
        <v>2126</v>
      </c>
    </row>
    <row r="24" spans="1:6" x14ac:dyDescent="0.25">
      <c r="A24" s="24" t="s">
        <v>6308</v>
      </c>
      <c r="B24" s="24" t="s">
        <v>5859</v>
      </c>
      <c r="C24" s="24" t="s">
        <v>5858</v>
      </c>
      <c r="D24" s="24" t="s">
        <v>242</v>
      </c>
      <c r="E24" s="27" t="s">
        <v>6283</v>
      </c>
      <c r="F24" s="27" t="s">
        <v>5857</v>
      </c>
    </row>
    <row r="25" spans="1:6" x14ac:dyDescent="0.25">
      <c r="A25" s="24" t="s">
        <v>6309</v>
      </c>
      <c r="B25" s="24" t="s">
        <v>5855</v>
      </c>
      <c r="C25" s="24" t="s">
        <v>5854</v>
      </c>
      <c r="D25" s="24" t="s">
        <v>5852</v>
      </c>
      <c r="E25" s="27" t="s">
        <v>6283</v>
      </c>
      <c r="F25" s="27" t="s">
        <v>5851</v>
      </c>
    </row>
    <row r="26" spans="1:6" x14ac:dyDescent="0.25">
      <c r="A26" s="24" t="s">
        <v>6310</v>
      </c>
      <c r="B26" s="24" t="s">
        <v>5850</v>
      </c>
      <c r="C26" s="24" t="s">
        <v>5849</v>
      </c>
      <c r="D26" s="24" t="s">
        <v>410</v>
      </c>
      <c r="E26" s="27" t="s">
        <v>6285</v>
      </c>
      <c r="F26" s="27" t="s">
        <v>5848</v>
      </c>
    </row>
    <row r="27" spans="1:6" x14ac:dyDescent="0.25">
      <c r="A27" s="24" t="s">
        <v>6311</v>
      </c>
      <c r="B27" s="24" t="s">
        <v>5847</v>
      </c>
      <c r="C27" s="24" t="s">
        <v>5846</v>
      </c>
      <c r="D27" s="24" t="s">
        <v>653</v>
      </c>
      <c r="E27" s="27" t="s">
        <v>6285</v>
      </c>
      <c r="F27" s="27" t="s">
        <v>5845</v>
      </c>
    </row>
    <row r="28" spans="1:6" x14ac:dyDescent="0.25">
      <c r="A28" s="24" t="s">
        <v>6312</v>
      </c>
      <c r="B28" s="24" t="s">
        <v>5844</v>
      </c>
      <c r="C28" s="24" t="s">
        <v>5843</v>
      </c>
      <c r="D28" s="24" t="s">
        <v>99</v>
      </c>
      <c r="E28" s="27" t="s">
        <v>6285</v>
      </c>
      <c r="F28" s="27" t="s">
        <v>5842</v>
      </c>
    </row>
    <row r="29" spans="1:6" x14ac:dyDescent="0.25">
      <c r="A29" s="24" t="s">
        <v>6313</v>
      </c>
      <c r="B29" s="24" t="s">
        <v>5841</v>
      </c>
      <c r="C29" s="24" t="s">
        <v>5840</v>
      </c>
      <c r="D29" s="24" t="s">
        <v>5838</v>
      </c>
      <c r="E29" s="27" t="s">
        <v>6283</v>
      </c>
      <c r="F29" s="27" t="s">
        <v>5837</v>
      </c>
    </row>
    <row r="30" spans="1:6" x14ac:dyDescent="0.25">
      <c r="A30" s="24" t="s">
        <v>6314</v>
      </c>
      <c r="B30" s="24" t="s">
        <v>5836</v>
      </c>
      <c r="C30" s="24" t="s">
        <v>5835</v>
      </c>
      <c r="D30" s="24" t="s">
        <v>44</v>
      </c>
      <c r="E30" s="27" t="s">
        <v>6285</v>
      </c>
      <c r="F30" s="27" t="s">
        <v>5834</v>
      </c>
    </row>
    <row r="31" spans="1:6" x14ac:dyDescent="0.25">
      <c r="A31" s="24" t="s">
        <v>6315</v>
      </c>
      <c r="B31" s="24" t="s">
        <v>5833</v>
      </c>
      <c r="C31" s="24" t="s">
        <v>5832</v>
      </c>
      <c r="D31" s="24" t="s">
        <v>863</v>
      </c>
      <c r="E31" s="27" t="s">
        <v>6285</v>
      </c>
      <c r="F31" s="27" t="s">
        <v>5831</v>
      </c>
    </row>
    <row r="32" spans="1:6" x14ac:dyDescent="0.25">
      <c r="A32" s="24" t="s">
        <v>6316</v>
      </c>
      <c r="B32" s="24" t="s">
        <v>5830</v>
      </c>
      <c r="C32" s="24" t="s">
        <v>5829</v>
      </c>
      <c r="D32" s="24" t="s">
        <v>398</v>
      </c>
      <c r="E32" s="27" t="s">
        <v>6285</v>
      </c>
      <c r="F32" s="27" t="s">
        <v>5828</v>
      </c>
    </row>
    <row r="33" spans="1:6" x14ac:dyDescent="0.25">
      <c r="A33" s="24" t="s">
        <v>6317</v>
      </c>
      <c r="B33" s="24" t="s">
        <v>5827</v>
      </c>
      <c r="C33" s="24" t="s">
        <v>5826</v>
      </c>
      <c r="D33" s="24" t="s">
        <v>857</v>
      </c>
      <c r="E33" s="27" t="s">
        <v>6283</v>
      </c>
      <c r="F33" s="27" t="s">
        <v>5825</v>
      </c>
    </row>
    <row r="34" spans="1:6" x14ac:dyDescent="0.25">
      <c r="A34" s="24" t="s">
        <v>6318</v>
      </c>
      <c r="B34" s="24" t="s">
        <v>5824</v>
      </c>
      <c r="C34" s="24" t="s">
        <v>5823</v>
      </c>
      <c r="D34" s="24" t="s">
        <v>5821</v>
      </c>
      <c r="E34" s="27" t="s">
        <v>6283</v>
      </c>
      <c r="F34" s="27" t="s">
        <v>5820</v>
      </c>
    </row>
    <row r="35" spans="1:6" x14ac:dyDescent="0.25">
      <c r="A35" s="24" t="s">
        <v>6319</v>
      </c>
      <c r="B35" s="24" t="s">
        <v>5818</v>
      </c>
      <c r="C35" s="24" t="s">
        <v>5817</v>
      </c>
      <c r="D35" s="24" t="s">
        <v>66</v>
      </c>
      <c r="E35" s="27" t="s">
        <v>6283</v>
      </c>
      <c r="F35" s="27" t="s">
        <v>5816</v>
      </c>
    </row>
    <row r="36" spans="1:6" x14ac:dyDescent="0.25">
      <c r="A36" s="24" t="s">
        <v>6320</v>
      </c>
      <c r="B36" s="24" t="s">
        <v>5815</v>
      </c>
      <c r="C36" s="24" t="s">
        <v>5814</v>
      </c>
      <c r="D36" s="24" t="s">
        <v>491</v>
      </c>
      <c r="E36" s="27" t="s">
        <v>6285</v>
      </c>
      <c r="F36" s="27" t="s">
        <v>5813</v>
      </c>
    </row>
    <row r="37" spans="1:6" x14ac:dyDescent="0.25">
      <c r="A37" s="24" t="s">
        <v>6321</v>
      </c>
      <c r="B37" s="24" t="s">
        <v>5812</v>
      </c>
      <c r="C37" s="24" t="s">
        <v>5811</v>
      </c>
      <c r="D37" s="24" t="s">
        <v>503</v>
      </c>
      <c r="E37" s="27" t="s">
        <v>6285</v>
      </c>
      <c r="F37" s="27" t="s">
        <v>5810</v>
      </c>
    </row>
    <row r="38" spans="1:6" x14ac:dyDescent="0.25">
      <c r="A38" s="24" t="s">
        <v>6322</v>
      </c>
      <c r="B38" s="24" t="s">
        <v>5809</v>
      </c>
      <c r="C38" s="24" t="s">
        <v>5808</v>
      </c>
      <c r="D38" s="24" t="s">
        <v>5806</v>
      </c>
      <c r="E38" s="27" t="s">
        <v>6283</v>
      </c>
      <c r="F38" s="27" t="s">
        <v>5805</v>
      </c>
    </row>
    <row r="39" spans="1:6" x14ac:dyDescent="0.25">
      <c r="A39" s="24" t="s">
        <v>6323</v>
      </c>
      <c r="B39" s="24" t="s">
        <v>5804</v>
      </c>
      <c r="C39" s="24" t="s">
        <v>5803</v>
      </c>
      <c r="D39" s="24" t="s">
        <v>458</v>
      </c>
      <c r="E39" s="27" t="s">
        <v>6283</v>
      </c>
      <c r="F39" s="27" t="s">
        <v>5802</v>
      </c>
    </row>
    <row r="40" spans="1:6" x14ac:dyDescent="0.25">
      <c r="A40" s="24" t="s">
        <v>6324</v>
      </c>
      <c r="B40" s="24" t="s">
        <v>5937</v>
      </c>
      <c r="C40" s="24" t="s">
        <v>6325</v>
      </c>
      <c r="D40" s="28" t="s">
        <v>53</v>
      </c>
      <c r="E40" s="27" t="s">
        <v>6283</v>
      </c>
      <c r="F40" s="27" t="s">
        <v>1539</v>
      </c>
    </row>
    <row r="41" spans="1:6" x14ac:dyDescent="0.25">
      <c r="A41" s="24" t="s">
        <v>6326</v>
      </c>
      <c r="B41" s="24" t="s">
        <v>5797</v>
      </c>
      <c r="C41" s="24" t="s">
        <v>5796</v>
      </c>
      <c r="D41" s="24" t="s">
        <v>953</v>
      </c>
      <c r="E41" s="27" t="s">
        <v>6285</v>
      </c>
      <c r="F41" s="27" t="s">
        <v>5795</v>
      </c>
    </row>
    <row r="42" spans="1:6" x14ac:dyDescent="0.25">
      <c r="A42" s="24" t="s">
        <v>6327</v>
      </c>
      <c r="B42" s="24" t="s">
        <v>5794</v>
      </c>
      <c r="C42" s="24" t="s">
        <v>5793</v>
      </c>
      <c r="D42" s="24" t="s">
        <v>5791</v>
      </c>
      <c r="E42" s="27" t="s">
        <v>6285</v>
      </c>
      <c r="F42" s="27" t="s">
        <v>5790</v>
      </c>
    </row>
    <row r="43" spans="1:6" x14ac:dyDescent="0.25">
      <c r="A43" s="24" t="s">
        <v>6328</v>
      </c>
      <c r="B43" s="24" t="s">
        <v>5789</v>
      </c>
      <c r="C43" s="24" t="s">
        <v>5788</v>
      </c>
      <c r="D43" s="24" t="s">
        <v>5786</v>
      </c>
      <c r="E43" s="27" t="s">
        <v>6283</v>
      </c>
      <c r="F43" s="27" t="s">
        <v>5785</v>
      </c>
    </row>
    <row r="44" spans="1:6" x14ac:dyDescent="0.25">
      <c r="A44" s="24" t="s">
        <v>6329</v>
      </c>
      <c r="B44" s="24" t="s">
        <v>5784</v>
      </c>
      <c r="C44" s="24" t="s">
        <v>5783</v>
      </c>
      <c r="D44" s="24" t="s">
        <v>560</v>
      </c>
      <c r="E44" s="27" t="s">
        <v>6285</v>
      </c>
      <c r="F44" s="27" t="s">
        <v>5782</v>
      </c>
    </row>
    <row r="45" spans="1:6" x14ac:dyDescent="0.25">
      <c r="A45" s="24" t="s">
        <v>6330</v>
      </c>
      <c r="B45" s="24" t="s">
        <v>5781</v>
      </c>
      <c r="C45" s="24" t="s">
        <v>5780</v>
      </c>
      <c r="D45" s="24" t="s">
        <v>5778</v>
      </c>
      <c r="E45" s="27" t="s">
        <v>6283</v>
      </c>
      <c r="F45" s="27" t="s">
        <v>5777</v>
      </c>
    </row>
    <row r="46" spans="1:6" x14ac:dyDescent="0.25">
      <c r="A46" s="24" t="s">
        <v>6331</v>
      </c>
      <c r="B46" s="24" t="s">
        <v>5776</v>
      </c>
      <c r="C46" s="24" t="s">
        <v>5775</v>
      </c>
      <c r="D46" s="24" t="s">
        <v>90</v>
      </c>
      <c r="E46" s="27" t="s">
        <v>6285</v>
      </c>
      <c r="F46" s="27" t="s">
        <v>5774</v>
      </c>
    </row>
    <row r="47" spans="1:6" x14ac:dyDescent="0.25">
      <c r="A47" s="24" t="s">
        <v>6332</v>
      </c>
      <c r="B47" s="24" t="s">
        <v>5773</v>
      </c>
      <c r="C47" s="24" t="s">
        <v>5772</v>
      </c>
      <c r="D47" s="24" t="s">
        <v>263</v>
      </c>
      <c r="E47" s="27" t="s">
        <v>6285</v>
      </c>
      <c r="F47" s="27" t="s">
        <v>5771</v>
      </c>
    </row>
    <row r="48" spans="1:6" x14ac:dyDescent="0.25">
      <c r="A48" s="24" t="s">
        <v>6333</v>
      </c>
      <c r="B48" s="24" t="s">
        <v>5770</v>
      </c>
      <c r="C48" s="24" t="s">
        <v>5769</v>
      </c>
      <c r="D48" s="24" t="s">
        <v>5767</v>
      </c>
      <c r="E48" s="27" t="s">
        <v>6283</v>
      </c>
      <c r="F48" s="27" t="s">
        <v>5766</v>
      </c>
    </row>
    <row r="49" spans="1:6" x14ac:dyDescent="0.25">
      <c r="A49" s="24" t="s">
        <v>6334</v>
      </c>
      <c r="B49" s="24" t="s">
        <v>5765</v>
      </c>
      <c r="C49" s="24" t="s">
        <v>5764</v>
      </c>
      <c r="D49" s="24" t="s">
        <v>5762</v>
      </c>
      <c r="E49" s="27" t="s">
        <v>6283</v>
      </c>
      <c r="F49" s="27" t="s">
        <v>5761</v>
      </c>
    </row>
    <row r="50" spans="1:6" x14ac:dyDescent="0.25">
      <c r="A50" s="24" t="s">
        <v>6335</v>
      </c>
      <c r="B50" s="24" t="s">
        <v>5760</v>
      </c>
      <c r="C50" s="24" t="s">
        <v>5759</v>
      </c>
      <c r="D50" s="24" t="s">
        <v>5757</v>
      </c>
      <c r="E50" s="27" t="s">
        <v>6283</v>
      </c>
      <c r="F50" s="27" t="s">
        <v>5756</v>
      </c>
    </row>
    <row r="51" spans="1:6" x14ac:dyDescent="0.25">
      <c r="A51" s="24" t="s">
        <v>6336</v>
      </c>
      <c r="B51" s="24" t="s">
        <v>5755</v>
      </c>
      <c r="C51" s="24" t="s">
        <v>5754</v>
      </c>
      <c r="D51" s="24" t="s">
        <v>5752</v>
      </c>
      <c r="E51" s="27" t="s">
        <v>6283</v>
      </c>
      <c r="F51" s="27" t="s">
        <v>5751</v>
      </c>
    </row>
    <row r="52" spans="1:6" x14ac:dyDescent="0.25">
      <c r="A52" s="24" t="s">
        <v>6337</v>
      </c>
      <c r="B52" s="24" t="s">
        <v>5750</v>
      </c>
      <c r="C52" s="24" t="s">
        <v>5749</v>
      </c>
      <c r="D52" s="24" t="s">
        <v>81</v>
      </c>
      <c r="E52" s="27" t="s">
        <v>6285</v>
      </c>
      <c r="F52" s="27" t="s">
        <v>5748</v>
      </c>
    </row>
    <row r="53" spans="1:6" x14ac:dyDescent="0.25">
      <c r="A53" s="24" t="s">
        <v>6338</v>
      </c>
      <c r="B53" s="24" t="s">
        <v>5747</v>
      </c>
      <c r="C53" s="24" t="s">
        <v>5746</v>
      </c>
      <c r="D53" s="24" t="s">
        <v>776</v>
      </c>
      <c r="E53" s="27" t="s">
        <v>6285</v>
      </c>
      <c r="F53" s="27" t="s">
        <v>5745</v>
      </c>
    </row>
    <row r="54" spans="1:6" x14ac:dyDescent="0.25">
      <c r="A54" s="24" t="s">
        <v>6339</v>
      </c>
      <c r="B54" s="24" t="s">
        <v>5744</v>
      </c>
      <c r="C54" s="24" t="s">
        <v>5743</v>
      </c>
      <c r="D54" s="24" t="s">
        <v>5741</v>
      </c>
      <c r="E54" s="27" t="s">
        <v>6283</v>
      </c>
      <c r="F54" s="27" t="s">
        <v>5740</v>
      </c>
    </row>
    <row r="55" spans="1:6" x14ac:dyDescent="0.25">
      <c r="A55" s="24" t="s">
        <v>6340</v>
      </c>
      <c r="B55" s="24" t="s">
        <v>5739</v>
      </c>
      <c r="C55" s="24" t="s">
        <v>5738</v>
      </c>
      <c r="D55" s="24" t="s">
        <v>890</v>
      </c>
      <c r="E55" s="27" t="s">
        <v>6283</v>
      </c>
      <c r="F55" s="27" t="s">
        <v>5737</v>
      </c>
    </row>
    <row r="56" spans="1:6" x14ac:dyDescent="0.25">
      <c r="A56" s="24" t="s">
        <v>6341</v>
      </c>
      <c r="B56" s="24" t="s">
        <v>5736</v>
      </c>
      <c r="C56" s="24" t="s">
        <v>5735</v>
      </c>
      <c r="D56" s="24" t="s">
        <v>734</v>
      </c>
      <c r="E56" s="27" t="s">
        <v>6285</v>
      </c>
      <c r="F56" s="27" t="s">
        <v>5734</v>
      </c>
    </row>
    <row r="57" spans="1:6" x14ac:dyDescent="0.25">
      <c r="A57" s="24" t="s">
        <v>6342</v>
      </c>
      <c r="B57" s="24" t="s">
        <v>5733</v>
      </c>
      <c r="C57" s="24" t="s">
        <v>5732</v>
      </c>
      <c r="D57" s="24" t="s">
        <v>629</v>
      </c>
      <c r="E57" s="27" t="s">
        <v>6283</v>
      </c>
      <c r="F57" s="27" t="s">
        <v>5731</v>
      </c>
    </row>
    <row r="58" spans="1:6" x14ac:dyDescent="0.25">
      <c r="A58" s="24" t="s">
        <v>6343</v>
      </c>
      <c r="B58" s="24" t="s">
        <v>5730</v>
      </c>
      <c r="C58" s="24" t="s">
        <v>5729</v>
      </c>
      <c r="D58" s="24" t="s">
        <v>5727</v>
      </c>
      <c r="E58" s="27" t="s">
        <v>6285</v>
      </c>
      <c r="F58" s="27" t="s">
        <v>5726</v>
      </c>
    </row>
    <row r="59" spans="1:6" x14ac:dyDescent="0.25">
      <c r="A59" s="24" t="s">
        <v>6344</v>
      </c>
      <c r="B59" s="24" t="s">
        <v>5725</v>
      </c>
      <c r="C59" s="24" t="s">
        <v>5724</v>
      </c>
      <c r="D59" s="24" t="s">
        <v>5722</v>
      </c>
      <c r="E59" s="27" t="s">
        <v>6285</v>
      </c>
      <c r="F59" s="27" t="s">
        <v>5721</v>
      </c>
    </row>
    <row r="60" spans="1:6" x14ac:dyDescent="0.25">
      <c r="A60" s="24" t="s">
        <v>6345</v>
      </c>
      <c r="B60" s="24" t="s">
        <v>5720</v>
      </c>
      <c r="C60" s="24" t="s">
        <v>5719</v>
      </c>
      <c r="D60" s="24" t="s">
        <v>5717</v>
      </c>
      <c r="E60" s="27" t="s">
        <v>6283</v>
      </c>
      <c r="F60" s="27" t="s">
        <v>5716</v>
      </c>
    </row>
    <row r="61" spans="1:6" x14ac:dyDescent="0.25">
      <c r="A61" s="24" t="s">
        <v>6346</v>
      </c>
      <c r="B61" s="24" t="s">
        <v>5715</v>
      </c>
      <c r="C61" s="24" t="s">
        <v>5714</v>
      </c>
      <c r="D61" s="24" t="s">
        <v>5712</v>
      </c>
      <c r="E61" s="27" t="s">
        <v>6285</v>
      </c>
      <c r="F61" s="27" t="s">
        <v>5711</v>
      </c>
    </row>
    <row r="62" spans="1:6" x14ac:dyDescent="0.25">
      <c r="A62" s="24" t="s">
        <v>6347</v>
      </c>
      <c r="B62" s="24" t="s">
        <v>5710</v>
      </c>
      <c r="C62" s="24" t="s">
        <v>5709</v>
      </c>
      <c r="D62" s="24" t="s">
        <v>5707</v>
      </c>
      <c r="E62" s="27" t="s">
        <v>6285</v>
      </c>
      <c r="F62" s="27" t="s">
        <v>5706</v>
      </c>
    </row>
    <row r="63" spans="1:6" x14ac:dyDescent="0.25">
      <c r="A63" s="24" t="s">
        <v>6348</v>
      </c>
      <c r="B63" s="24" t="s">
        <v>5705</v>
      </c>
      <c r="C63" s="24" t="s">
        <v>5704</v>
      </c>
      <c r="D63" s="24" t="s">
        <v>5702</v>
      </c>
      <c r="E63" s="27" t="s">
        <v>6285</v>
      </c>
      <c r="F63" s="27" t="s">
        <v>5701</v>
      </c>
    </row>
    <row r="64" spans="1:6" x14ac:dyDescent="0.25">
      <c r="A64" s="24" t="s">
        <v>6349</v>
      </c>
      <c r="B64" s="24" t="s">
        <v>5700</v>
      </c>
      <c r="C64" s="24" t="s">
        <v>5699</v>
      </c>
      <c r="D64" s="24" t="s">
        <v>5697</v>
      </c>
      <c r="E64" s="27" t="s">
        <v>6285</v>
      </c>
      <c r="F64" s="27" t="s">
        <v>5696</v>
      </c>
    </row>
  </sheetData>
  <autoFilter ref="A1:F6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C169"/>
  <sheetViews>
    <sheetView zoomScaleNormal="100" workbookViewId="0">
      <selection activeCell="B148" sqref="B148"/>
    </sheetView>
  </sheetViews>
  <sheetFormatPr defaultColWidth="8" defaultRowHeight="15" x14ac:dyDescent="0.25"/>
  <cols>
    <col min="1" max="1" width="30" style="8" customWidth="1"/>
    <col min="2" max="2" width="31.25" style="8" customWidth="1"/>
    <col min="3" max="3" width="31.375" style="8" customWidth="1"/>
    <col min="4" max="16384" width="8" style="8"/>
  </cols>
  <sheetData>
    <row r="1" spans="1:3" ht="18.75" x14ac:dyDescent="0.3">
      <c r="A1" s="20"/>
      <c r="B1" s="20" t="s">
        <v>6281</v>
      </c>
      <c r="C1" s="20"/>
    </row>
    <row r="2" spans="1:3" ht="15" customHeight="1" x14ac:dyDescent="0.25">
      <c r="A2" s="19" t="s">
        <v>9</v>
      </c>
      <c r="B2" s="19" t="s">
        <v>6280</v>
      </c>
      <c r="C2" s="19" t="s">
        <v>9</v>
      </c>
    </row>
    <row r="3" spans="1:3" hidden="1" x14ac:dyDescent="0.25">
      <c r="A3" s="17" t="s">
        <v>6278</v>
      </c>
      <c r="B3" s="17" t="s">
        <v>6279</v>
      </c>
      <c r="C3" s="17" t="s">
        <v>6278</v>
      </c>
    </row>
    <row r="4" spans="1:3" hidden="1" x14ac:dyDescent="0.25">
      <c r="A4" s="17" t="s">
        <v>6276</v>
      </c>
      <c r="B4" s="17" t="s">
        <v>6277</v>
      </c>
      <c r="C4" s="17" t="s">
        <v>6276</v>
      </c>
    </row>
    <row r="5" spans="1:3" hidden="1" x14ac:dyDescent="0.25">
      <c r="A5" s="17" t="s">
        <v>6274</v>
      </c>
      <c r="B5" s="17" t="s">
        <v>6275</v>
      </c>
      <c r="C5" s="17" t="s">
        <v>6274</v>
      </c>
    </row>
    <row r="6" spans="1:3" hidden="1" x14ac:dyDescent="0.25">
      <c r="A6" s="17" t="s">
        <v>6272</v>
      </c>
      <c r="B6" s="17" t="s">
        <v>6273</v>
      </c>
      <c r="C6" s="17" t="s">
        <v>6272</v>
      </c>
    </row>
    <row r="7" spans="1:3" hidden="1" x14ac:dyDescent="0.25">
      <c r="A7" s="17" t="s">
        <v>6270</v>
      </c>
      <c r="B7" s="17" t="s">
        <v>6271</v>
      </c>
      <c r="C7" s="17" t="s">
        <v>6270</v>
      </c>
    </row>
    <row r="8" spans="1:3" hidden="1" x14ac:dyDescent="0.25">
      <c r="A8" s="17" t="s">
        <v>6268</v>
      </c>
      <c r="B8" s="17" t="s">
        <v>6269</v>
      </c>
      <c r="C8" s="17" t="s">
        <v>6268</v>
      </c>
    </row>
    <row r="9" spans="1:3" hidden="1" x14ac:dyDescent="0.25">
      <c r="A9" s="17" t="s">
        <v>6266</v>
      </c>
      <c r="B9" s="17" t="s">
        <v>6267</v>
      </c>
      <c r="C9" s="17" t="s">
        <v>6266</v>
      </c>
    </row>
    <row r="10" spans="1:3" hidden="1" x14ac:dyDescent="0.25">
      <c r="A10" s="17" t="s">
        <v>6264</v>
      </c>
      <c r="B10" s="17" t="s">
        <v>6265</v>
      </c>
      <c r="C10" s="17" t="s">
        <v>6264</v>
      </c>
    </row>
    <row r="11" spans="1:3" hidden="1" x14ac:dyDescent="0.25">
      <c r="A11" s="17" t="s">
        <v>6262</v>
      </c>
      <c r="B11" s="17" t="s">
        <v>6263</v>
      </c>
      <c r="C11" s="17" t="s">
        <v>6262</v>
      </c>
    </row>
    <row r="12" spans="1:3" hidden="1" x14ac:dyDescent="0.25">
      <c r="A12" s="17" t="s">
        <v>6260</v>
      </c>
      <c r="B12" s="17" t="s">
        <v>6261</v>
      </c>
      <c r="C12" s="17" t="s">
        <v>6260</v>
      </c>
    </row>
    <row r="13" spans="1:3" hidden="1" x14ac:dyDescent="0.25">
      <c r="A13" s="17" t="s">
        <v>6258</v>
      </c>
      <c r="B13" s="17" t="s">
        <v>6259</v>
      </c>
      <c r="C13" s="17" t="s">
        <v>6258</v>
      </c>
    </row>
    <row r="14" spans="1:3" hidden="1" x14ac:dyDescent="0.25">
      <c r="A14" s="17" t="s">
        <v>6256</v>
      </c>
      <c r="B14" s="17" t="s">
        <v>6257</v>
      </c>
      <c r="C14" s="17" t="s">
        <v>6256</v>
      </c>
    </row>
    <row r="15" spans="1:3" hidden="1" x14ac:dyDescent="0.25">
      <c r="A15" s="17" t="s">
        <v>6254</v>
      </c>
      <c r="B15" s="17" t="s">
        <v>6255</v>
      </c>
      <c r="C15" s="17" t="s">
        <v>6254</v>
      </c>
    </row>
    <row r="16" spans="1:3" hidden="1" x14ac:dyDescent="0.25">
      <c r="A16" s="17" t="s">
        <v>6252</v>
      </c>
      <c r="B16" s="17" t="s">
        <v>6253</v>
      </c>
      <c r="C16" s="17" t="s">
        <v>6252</v>
      </c>
    </row>
    <row r="17" spans="1:3" hidden="1" x14ac:dyDescent="0.25">
      <c r="A17" s="17" t="s">
        <v>1535</v>
      </c>
      <c r="B17" s="17" t="s">
        <v>6251</v>
      </c>
      <c r="C17" s="17" t="s">
        <v>1535</v>
      </c>
    </row>
    <row r="18" spans="1:3" hidden="1" x14ac:dyDescent="0.25">
      <c r="A18" s="17" t="s">
        <v>6249</v>
      </c>
      <c r="B18" s="17" t="s">
        <v>6250</v>
      </c>
      <c r="C18" s="17" t="s">
        <v>6249</v>
      </c>
    </row>
    <row r="19" spans="1:3" hidden="1" x14ac:dyDescent="0.25">
      <c r="A19" s="17" t="s">
        <v>6247</v>
      </c>
      <c r="B19" s="17" t="s">
        <v>6248</v>
      </c>
      <c r="C19" s="17" t="s">
        <v>6247</v>
      </c>
    </row>
    <row r="20" spans="1:3" hidden="1" x14ac:dyDescent="0.25">
      <c r="A20" s="17" t="s">
        <v>6245</v>
      </c>
      <c r="B20" s="17" t="s">
        <v>6246</v>
      </c>
      <c r="C20" s="17" t="s">
        <v>6245</v>
      </c>
    </row>
    <row r="21" spans="1:3" hidden="1" x14ac:dyDescent="0.25">
      <c r="A21" s="17" t="s">
        <v>6243</v>
      </c>
      <c r="B21" s="17" t="s">
        <v>6244</v>
      </c>
      <c r="C21" s="17" t="s">
        <v>6243</v>
      </c>
    </row>
    <row r="22" spans="1:3" hidden="1" x14ac:dyDescent="0.25">
      <c r="A22" s="17" t="s">
        <v>6241</v>
      </c>
      <c r="B22" s="17" t="s">
        <v>6242</v>
      </c>
      <c r="C22" s="17" t="s">
        <v>6241</v>
      </c>
    </row>
    <row r="23" spans="1:3" hidden="1" x14ac:dyDescent="0.25">
      <c r="A23" s="17" t="s">
        <v>6239</v>
      </c>
      <c r="B23" s="17" t="s">
        <v>6240</v>
      </c>
      <c r="C23" s="17" t="s">
        <v>6239</v>
      </c>
    </row>
    <row r="24" spans="1:3" hidden="1" x14ac:dyDescent="0.25">
      <c r="A24" s="17" t="s">
        <v>6237</v>
      </c>
      <c r="B24" s="17" t="s">
        <v>6238</v>
      </c>
      <c r="C24" s="17" t="s">
        <v>6237</v>
      </c>
    </row>
    <row r="25" spans="1:3" hidden="1" x14ac:dyDescent="0.25">
      <c r="A25" s="17" t="s">
        <v>6235</v>
      </c>
      <c r="B25" s="17" t="s">
        <v>6236</v>
      </c>
      <c r="C25" s="17" t="s">
        <v>6235</v>
      </c>
    </row>
    <row r="26" spans="1:3" hidden="1" x14ac:dyDescent="0.25">
      <c r="A26" s="17" t="s">
        <v>6233</v>
      </c>
      <c r="B26" s="17" t="s">
        <v>6234</v>
      </c>
      <c r="C26" s="17" t="s">
        <v>6233</v>
      </c>
    </row>
    <row r="27" spans="1:3" hidden="1" x14ac:dyDescent="0.25">
      <c r="A27" s="17" t="s">
        <v>6231</v>
      </c>
      <c r="B27" s="17" t="s">
        <v>6232</v>
      </c>
      <c r="C27" s="17" t="s">
        <v>6231</v>
      </c>
    </row>
    <row r="28" spans="1:3" hidden="1" x14ac:dyDescent="0.25">
      <c r="A28" s="17" t="s">
        <v>6229</v>
      </c>
      <c r="B28" s="17" t="s">
        <v>6230</v>
      </c>
      <c r="C28" s="17" t="s">
        <v>6229</v>
      </c>
    </row>
    <row r="29" spans="1:3" hidden="1" x14ac:dyDescent="0.25">
      <c r="A29" s="17" t="s">
        <v>6227</v>
      </c>
      <c r="B29" s="17" t="s">
        <v>6228</v>
      </c>
      <c r="C29" s="17" t="s">
        <v>6227</v>
      </c>
    </row>
    <row r="30" spans="1:3" hidden="1" x14ac:dyDescent="0.25">
      <c r="A30" s="17" t="s">
        <v>6225</v>
      </c>
      <c r="B30" s="17" t="s">
        <v>6226</v>
      </c>
      <c r="C30" s="17" t="s">
        <v>6225</v>
      </c>
    </row>
    <row r="31" spans="1:3" hidden="1" x14ac:dyDescent="0.25">
      <c r="A31" s="17" t="s">
        <v>6223</v>
      </c>
      <c r="B31" s="17" t="s">
        <v>6224</v>
      </c>
      <c r="C31" s="17" t="s">
        <v>6223</v>
      </c>
    </row>
    <row r="32" spans="1:3" hidden="1" x14ac:dyDescent="0.25">
      <c r="A32" s="17" t="s">
        <v>6221</v>
      </c>
      <c r="B32" s="17" t="s">
        <v>6222</v>
      </c>
      <c r="C32" s="17" t="s">
        <v>6221</v>
      </c>
    </row>
    <row r="33" spans="1:3" hidden="1" x14ac:dyDescent="0.25">
      <c r="A33" s="17" t="s">
        <v>6219</v>
      </c>
      <c r="B33" s="17" t="s">
        <v>6220</v>
      </c>
      <c r="C33" s="17" t="s">
        <v>6219</v>
      </c>
    </row>
    <row r="34" spans="1:3" hidden="1" x14ac:dyDescent="0.25">
      <c r="A34" s="17" t="s">
        <v>6217</v>
      </c>
      <c r="B34" s="17" t="s">
        <v>6218</v>
      </c>
      <c r="C34" s="17" t="s">
        <v>6217</v>
      </c>
    </row>
    <row r="35" spans="1:3" hidden="1" x14ac:dyDescent="0.25">
      <c r="A35" s="17" t="s">
        <v>6215</v>
      </c>
      <c r="B35" s="17" t="s">
        <v>6216</v>
      </c>
      <c r="C35" s="17" t="s">
        <v>6215</v>
      </c>
    </row>
    <row r="36" spans="1:3" hidden="1" x14ac:dyDescent="0.25">
      <c r="A36" s="17" t="s">
        <v>6213</v>
      </c>
      <c r="B36" s="17" t="s">
        <v>6214</v>
      </c>
      <c r="C36" s="17" t="s">
        <v>6213</v>
      </c>
    </row>
    <row r="37" spans="1:3" hidden="1" x14ac:dyDescent="0.25">
      <c r="A37" s="17" t="s">
        <v>6211</v>
      </c>
      <c r="B37" s="17" t="s">
        <v>6212</v>
      </c>
      <c r="C37" s="17" t="s">
        <v>6211</v>
      </c>
    </row>
    <row r="38" spans="1:3" hidden="1" x14ac:dyDescent="0.25">
      <c r="A38" s="17" t="s">
        <v>1530</v>
      </c>
      <c r="B38" s="17" t="s">
        <v>6210</v>
      </c>
      <c r="C38" s="17" t="s">
        <v>1530</v>
      </c>
    </row>
    <row r="39" spans="1:3" hidden="1" x14ac:dyDescent="0.25">
      <c r="A39" s="17" t="s">
        <v>6208</v>
      </c>
      <c r="B39" s="17" t="s">
        <v>6209</v>
      </c>
      <c r="C39" s="17" t="s">
        <v>6208</v>
      </c>
    </row>
    <row r="40" spans="1:3" hidden="1" x14ac:dyDescent="0.25">
      <c r="A40" s="17" t="s">
        <v>6206</v>
      </c>
      <c r="B40" s="17" t="s">
        <v>6207</v>
      </c>
      <c r="C40" s="17" t="s">
        <v>6206</v>
      </c>
    </row>
    <row r="41" spans="1:3" hidden="1" x14ac:dyDescent="0.25">
      <c r="A41" s="17" t="s">
        <v>6204</v>
      </c>
      <c r="B41" s="17" t="s">
        <v>6205</v>
      </c>
      <c r="C41" s="17" t="s">
        <v>6204</v>
      </c>
    </row>
    <row r="42" spans="1:3" hidden="1" x14ac:dyDescent="0.25">
      <c r="A42" s="17" t="s">
        <v>6202</v>
      </c>
      <c r="B42" s="17" t="s">
        <v>6203</v>
      </c>
      <c r="C42" s="17" t="s">
        <v>6202</v>
      </c>
    </row>
    <row r="43" spans="1:3" hidden="1" x14ac:dyDescent="0.25">
      <c r="A43" s="17" t="s">
        <v>6200</v>
      </c>
      <c r="B43" s="17" t="s">
        <v>6201</v>
      </c>
      <c r="C43" s="17" t="s">
        <v>6200</v>
      </c>
    </row>
    <row r="44" spans="1:3" hidden="1" x14ac:dyDescent="0.25">
      <c r="A44" s="17" t="s">
        <v>6198</v>
      </c>
      <c r="B44" s="17" t="s">
        <v>6199</v>
      </c>
      <c r="C44" s="17" t="s">
        <v>6198</v>
      </c>
    </row>
    <row r="45" spans="1:3" hidden="1" x14ac:dyDescent="0.25">
      <c r="A45" s="17" t="s">
        <v>6196</v>
      </c>
      <c r="B45" s="17" t="s">
        <v>6197</v>
      </c>
      <c r="C45" s="17" t="s">
        <v>6196</v>
      </c>
    </row>
    <row r="46" spans="1:3" hidden="1" x14ac:dyDescent="0.25">
      <c r="A46" s="17" t="s">
        <v>6194</v>
      </c>
      <c r="B46" s="17" t="s">
        <v>6195</v>
      </c>
      <c r="C46" s="17" t="s">
        <v>6194</v>
      </c>
    </row>
    <row r="47" spans="1:3" hidden="1" x14ac:dyDescent="0.25">
      <c r="A47" s="17" t="s">
        <v>6192</v>
      </c>
      <c r="B47" s="17" t="s">
        <v>6193</v>
      </c>
      <c r="C47" s="17" t="s">
        <v>6192</v>
      </c>
    </row>
    <row r="48" spans="1:3" hidden="1" x14ac:dyDescent="0.25">
      <c r="A48" s="17" t="s">
        <v>6190</v>
      </c>
      <c r="B48" s="17" t="s">
        <v>6191</v>
      </c>
      <c r="C48" s="17" t="s">
        <v>6190</v>
      </c>
    </row>
    <row r="49" spans="1:3" hidden="1" x14ac:dyDescent="0.25">
      <c r="A49" s="17" t="s">
        <v>6188</v>
      </c>
      <c r="B49" s="17" t="s">
        <v>6189</v>
      </c>
      <c r="C49" s="17" t="s">
        <v>6188</v>
      </c>
    </row>
    <row r="50" spans="1:3" hidden="1" x14ac:dyDescent="0.25">
      <c r="A50" s="17" t="s">
        <v>6186</v>
      </c>
      <c r="B50" s="17" t="s">
        <v>6187</v>
      </c>
      <c r="C50" s="17" t="s">
        <v>6186</v>
      </c>
    </row>
    <row r="51" spans="1:3" hidden="1" x14ac:dyDescent="0.25">
      <c r="A51" s="17" t="s">
        <v>6184</v>
      </c>
      <c r="B51" s="17" t="s">
        <v>6185</v>
      </c>
      <c r="C51" s="17" t="s">
        <v>6184</v>
      </c>
    </row>
    <row r="52" spans="1:3" hidden="1" x14ac:dyDescent="0.25">
      <c r="A52" s="17" t="s">
        <v>6182</v>
      </c>
      <c r="B52" s="17" t="s">
        <v>6183</v>
      </c>
      <c r="C52" s="17" t="s">
        <v>6182</v>
      </c>
    </row>
    <row r="53" spans="1:3" hidden="1" x14ac:dyDescent="0.25">
      <c r="A53" s="17" t="s">
        <v>6180</v>
      </c>
      <c r="B53" s="17" t="s">
        <v>6181</v>
      </c>
      <c r="C53" s="17" t="s">
        <v>6180</v>
      </c>
    </row>
    <row r="54" spans="1:3" hidden="1" x14ac:dyDescent="0.25">
      <c r="A54" s="17" t="s">
        <v>6178</v>
      </c>
      <c r="B54" s="17" t="s">
        <v>6179</v>
      </c>
      <c r="C54" s="17" t="s">
        <v>6178</v>
      </c>
    </row>
    <row r="55" spans="1:3" hidden="1" x14ac:dyDescent="0.25">
      <c r="A55" s="17" t="s">
        <v>6176</v>
      </c>
      <c r="B55" s="17" t="s">
        <v>6177</v>
      </c>
      <c r="C55" s="17" t="s">
        <v>6176</v>
      </c>
    </row>
    <row r="56" spans="1:3" hidden="1" x14ac:dyDescent="0.25">
      <c r="A56" s="17" t="s">
        <v>6174</v>
      </c>
      <c r="B56" s="17" t="s">
        <v>6175</v>
      </c>
      <c r="C56" s="17" t="s">
        <v>6174</v>
      </c>
    </row>
    <row r="57" spans="1:3" hidden="1" x14ac:dyDescent="0.25">
      <c r="A57" s="17" t="s">
        <v>6172</v>
      </c>
      <c r="B57" s="17" t="s">
        <v>6173</v>
      </c>
      <c r="C57" s="17" t="s">
        <v>6172</v>
      </c>
    </row>
    <row r="58" spans="1:3" hidden="1" x14ac:dyDescent="0.25">
      <c r="A58" s="17" t="s">
        <v>6170</v>
      </c>
      <c r="B58" s="17" t="s">
        <v>6171</v>
      </c>
      <c r="C58" s="17" t="s">
        <v>6170</v>
      </c>
    </row>
    <row r="59" spans="1:3" hidden="1" x14ac:dyDescent="0.25">
      <c r="A59" s="17" t="s">
        <v>6168</v>
      </c>
      <c r="B59" s="17" t="s">
        <v>6169</v>
      </c>
      <c r="C59" s="17" t="s">
        <v>6168</v>
      </c>
    </row>
    <row r="60" spans="1:3" hidden="1" x14ac:dyDescent="0.25">
      <c r="A60" s="17" t="s">
        <v>6166</v>
      </c>
      <c r="B60" s="17" t="s">
        <v>6167</v>
      </c>
      <c r="C60" s="17" t="s">
        <v>6166</v>
      </c>
    </row>
    <row r="61" spans="1:3" hidden="1" x14ac:dyDescent="0.25">
      <c r="A61" s="17" t="s">
        <v>6164</v>
      </c>
      <c r="B61" s="17" t="s">
        <v>6165</v>
      </c>
      <c r="C61" s="17" t="s">
        <v>6164</v>
      </c>
    </row>
    <row r="62" spans="1:3" hidden="1" x14ac:dyDescent="0.25">
      <c r="A62" s="17" t="s">
        <v>1529</v>
      </c>
      <c r="B62" s="17" t="s">
        <v>6163</v>
      </c>
      <c r="C62" s="17" t="s">
        <v>1529</v>
      </c>
    </row>
    <row r="63" spans="1:3" hidden="1" x14ac:dyDescent="0.25">
      <c r="A63" s="17" t="s">
        <v>6161</v>
      </c>
      <c r="B63" s="17" t="s">
        <v>6162</v>
      </c>
      <c r="C63" s="17" t="s">
        <v>6161</v>
      </c>
    </row>
    <row r="64" spans="1:3" hidden="1" x14ac:dyDescent="0.25">
      <c r="A64" s="17" t="s">
        <v>6159</v>
      </c>
      <c r="B64" s="17" t="s">
        <v>6160</v>
      </c>
      <c r="C64" s="17" t="s">
        <v>6159</v>
      </c>
    </row>
    <row r="65" spans="1:3" hidden="1" x14ac:dyDescent="0.25">
      <c r="A65" s="17" t="s">
        <v>6157</v>
      </c>
      <c r="B65" s="17" t="s">
        <v>6158</v>
      </c>
      <c r="C65" s="17" t="s">
        <v>6157</v>
      </c>
    </row>
    <row r="66" spans="1:3" hidden="1" x14ac:dyDescent="0.25">
      <c r="A66" s="17" t="s">
        <v>6155</v>
      </c>
      <c r="B66" s="17" t="s">
        <v>6156</v>
      </c>
      <c r="C66" s="17" t="s">
        <v>6155</v>
      </c>
    </row>
    <row r="67" spans="1:3" hidden="1" x14ac:dyDescent="0.25">
      <c r="A67" s="17" t="s">
        <v>6153</v>
      </c>
      <c r="B67" s="17" t="s">
        <v>6154</v>
      </c>
      <c r="C67" s="17" t="s">
        <v>6153</v>
      </c>
    </row>
    <row r="68" spans="1:3" hidden="1" x14ac:dyDescent="0.25">
      <c r="A68" s="17" t="s">
        <v>1536</v>
      </c>
      <c r="B68" s="17" t="s">
        <v>6152</v>
      </c>
      <c r="C68" s="17" t="s">
        <v>1536</v>
      </c>
    </row>
    <row r="69" spans="1:3" hidden="1" x14ac:dyDescent="0.25">
      <c r="A69" s="17" t="s">
        <v>6150</v>
      </c>
      <c r="B69" s="17" t="s">
        <v>6151</v>
      </c>
      <c r="C69" s="17" t="s">
        <v>6150</v>
      </c>
    </row>
    <row r="70" spans="1:3" hidden="1" x14ac:dyDescent="0.25">
      <c r="A70" s="17" t="s">
        <v>6148</v>
      </c>
      <c r="B70" s="17" t="s">
        <v>6149</v>
      </c>
      <c r="C70" s="17" t="s">
        <v>6148</v>
      </c>
    </row>
    <row r="71" spans="1:3" hidden="1" x14ac:dyDescent="0.25">
      <c r="A71" s="17" t="s">
        <v>6146</v>
      </c>
      <c r="B71" s="17" t="s">
        <v>6147</v>
      </c>
      <c r="C71" s="17" t="s">
        <v>6146</v>
      </c>
    </row>
    <row r="72" spans="1:3" hidden="1" x14ac:dyDescent="0.25">
      <c r="A72" s="17" t="s">
        <v>6144</v>
      </c>
      <c r="B72" s="17" t="s">
        <v>6145</v>
      </c>
      <c r="C72" s="17" t="s">
        <v>6144</v>
      </c>
    </row>
    <row r="73" spans="1:3" hidden="1" x14ac:dyDescent="0.25">
      <c r="A73" s="17" t="s">
        <v>6142</v>
      </c>
      <c r="B73" s="17" t="s">
        <v>6143</v>
      </c>
      <c r="C73" s="17" t="s">
        <v>6142</v>
      </c>
    </row>
    <row r="74" spans="1:3" hidden="1" x14ac:dyDescent="0.25">
      <c r="A74" s="17" t="s">
        <v>6140</v>
      </c>
      <c r="B74" s="17" t="s">
        <v>6141</v>
      </c>
      <c r="C74" s="17" t="s">
        <v>6140</v>
      </c>
    </row>
    <row r="75" spans="1:3" hidden="1" x14ac:dyDescent="0.25">
      <c r="A75" s="17" t="s">
        <v>6138</v>
      </c>
      <c r="B75" s="17" t="s">
        <v>6139</v>
      </c>
      <c r="C75" s="17" t="s">
        <v>6138</v>
      </c>
    </row>
    <row r="76" spans="1:3" hidden="1" x14ac:dyDescent="0.25">
      <c r="A76" s="17" t="s">
        <v>6136</v>
      </c>
      <c r="B76" s="17" t="s">
        <v>6137</v>
      </c>
      <c r="C76" s="17" t="s">
        <v>6136</v>
      </c>
    </row>
    <row r="77" spans="1:3" hidden="1" x14ac:dyDescent="0.25">
      <c r="A77" s="17" t="s">
        <v>6134</v>
      </c>
      <c r="B77" s="17" t="s">
        <v>6135</v>
      </c>
      <c r="C77" s="17" t="s">
        <v>6134</v>
      </c>
    </row>
    <row r="78" spans="1:3" hidden="1" x14ac:dyDescent="0.25">
      <c r="A78" s="17" t="s">
        <v>6132</v>
      </c>
      <c r="B78" s="17" t="s">
        <v>6133</v>
      </c>
      <c r="C78" s="17" t="s">
        <v>6132</v>
      </c>
    </row>
    <row r="79" spans="1:3" hidden="1" x14ac:dyDescent="0.25">
      <c r="A79" s="17" t="s">
        <v>6130</v>
      </c>
      <c r="B79" s="17" t="s">
        <v>6131</v>
      </c>
      <c r="C79" s="17" t="s">
        <v>6130</v>
      </c>
    </row>
    <row r="80" spans="1:3" hidden="1" x14ac:dyDescent="0.25">
      <c r="A80" s="17" t="s">
        <v>6128</v>
      </c>
      <c r="B80" s="17" t="s">
        <v>6129</v>
      </c>
      <c r="C80" s="17" t="s">
        <v>6128</v>
      </c>
    </row>
    <row r="81" spans="1:3" hidden="1" x14ac:dyDescent="0.25">
      <c r="A81" s="17" t="s">
        <v>6126</v>
      </c>
      <c r="B81" s="17" t="s">
        <v>6127</v>
      </c>
      <c r="C81" s="17" t="s">
        <v>6126</v>
      </c>
    </row>
    <row r="82" spans="1:3" hidden="1" x14ac:dyDescent="0.25">
      <c r="A82" s="17" t="s">
        <v>6124</v>
      </c>
      <c r="B82" s="17" t="s">
        <v>6125</v>
      </c>
      <c r="C82" s="17" t="s">
        <v>6124</v>
      </c>
    </row>
    <row r="83" spans="1:3" hidden="1" x14ac:dyDescent="0.25">
      <c r="A83" s="17" t="s">
        <v>6122</v>
      </c>
      <c r="B83" s="17" t="s">
        <v>6123</v>
      </c>
      <c r="C83" s="17" t="s">
        <v>6122</v>
      </c>
    </row>
    <row r="84" spans="1:3" hidden="1" x14ac:dyDescent="0.25">
      <c r="A84" s="17" t="s">
        <v>6120</v>
      </c>
      <c r="B84" s="17" t="s">
        <v>6121</v>
      </c>
      <c r="C84" s="17" t="s">
        <v>6120</v>
      </c>
    </row>
    <row r="85" spans="1:3" hidden="1" x14ac:dyDescent="0.25">
      <c r="A85" s="17" t="s">
        <v>6118</v>
      </c>
      <c r="B85" s="17" t="s">
        <v>6119</v>
      </c>
      <c r="C85" s="17" t="s">
        <v>6118</v>
      </c>
    </row>
    <row r="86" spans="1:3" hidden="1" x14ac:dyDescent="0.25">
      <c r="A86" s="17" t="s">
        <v>6116</v>
      </c>
      <c r="B86" s="17" t="s">
        <v>6117</v>
      </c>
      <c r="C86" s="17" t="s">
        <v>6116</v>
      </c>
    </row>
    <row r="87" spans="1:3" hidden="1" x14ac:dyDescent="0.25">
      <c r="A87" s="17" t="s">
        <v>6114</v>
      </c>
      <c r="B87" s="17" t="s">
        <v>6115</v>
      </c>
      <c r="C87" s="17" t="s">
        <v>6114</v>
      </c>
    </row>
    <row r="88" spans="1:3" hidden="1" x14ac:dyDescent="0.25">
      <c r="A88" s="17" t="s">
        <v>6112</v>
      </c>
      <c r="B88" s="17" t="s">
        <v>6113</v>
      </c>
      <c r="C88" s="17" t="s">
        <v>6112</v>
      </c>
    </row>
    <row r="89" spans="1:3" x14ac:dyDescent="0.25">
      <c r="A89" s="17" t="s">
        <v>6110</v>
      </c>
      <c r="B89" s="17" t="s">
        <v>6111</v>
      </c>
      <c r="C89" s="17" t="s">
        <v>6110</v>
      </c>
    </row>
    <row r="90" spans="1:3" hidden="1" x14ac:dyDescent="0.25">
      <c r="A90" s="17" t="s">
        <v>6108</v>
      </c>
      <c r="B90" s="17" t="s">
        <v>6109</v>
      </c>
      <c r="C90" s="17" t="s">
        <v>6108</v>
      </c>
    </row>
    <row r="91" spans="1:3" hidden="1" x14ac:dyDescent="0.25">
      <c r="A91" s="17" t="s">
        <v>6106</v>
      </c>
      <c r="B91" s="17" t="s">
        <v>6107</v>
      </c>
      <c r="C91" s="17" t="s">
        <v>6106</v>
      </c>
    </row>
    <row r="92" spans="1:3" hidden="1" x14ac:dyDescent="0.25">
      <c r="A92" s="17" t="s">
        <v>6104</v>
      </c>
      <c r="B92" s="17" t="s">
        <v>6105</v>
      </c>
      <c r="C92" s="17" t="s">
        <v>6104</v>
      </c>
    </row>
    <row r="93" spans="1:3" hidden="1" x14ac:dyDescent="0.25">
      <c r="A93" s="17" t="s">
        <v>6102</v>
      </c>
      <c r="B93" s="17" t="s">
        <v>6103</v>
      </c>
      <c r="C93" s="17" t="s">
        <v>6102</v>
      </c>
    </row>
    <row r="94" spans="1:3" hidden="1" x14ac:dyDescent="0.25">
      <c r="A94" s="17" t="s">
        <v>6100</v>
      </c>
      <c r="B94" s="17" t="s">
        <v>6101</v>
      </c>
      <c r="C94" s="17" t="s">
        <v>6100</v>
      </c>
    </row>
    <row r="95" spans="1:3" hidden="1" x14ac:dyDescent="0.25">
      <c r="A95" s="17" t="s">
        <v>6098</v>
      </c>
      <c r="B95" s="17" t="s">
        <v>6099</v>
      </c>
      <c r="C95" s="17" t="s">
        <v>6098</v>
      </c>
    </row>
    <row r="96" spans="1:3" hidden="1" x14ac:dyDescent="0.25">
      <c r="A96" s="17" t="s">
        <v>6096</v>
      </c>
      <c r="B96" s="17" t="s">
        <v>6097</v>
      </c>
      <c r="C96" s="17" t="s">
        <v>6096</v>
      </c>
    </row>
    <row r="97" spans="1:3" hidden="1" x14ac:dyDescent="0.25">
      <c r="A97" s="17" t="s">
        <v>6094</v>
      </c>
      <c r="B97" s="17" t="s">
        <v>6095</v>
      </c>
      <c r="C97" s="17" t="s">
        <v>6094</v>
      </c>
    </row>
    <row r="98" spans="1:3" hidden="1" x14ac:dyDescent="0.25">
      <c r="A98" s="17" t="s">
        <v>6092</v>
      </c>
      <c r="B98" s="17" t="s">
        <v>6093</v>
      </c>
      <c r="C98" s="17" t="s">
        <v>6092</v>
      </c>
    </row>
    <row r="99" spans="1:3" hidden="1" x14ac:dyDescent="0.25">
      <c r="A99" s="17" t="s">
        <v>6090</v>
      </c>
      <c r="B99" s="17" t="s">
        <v>6091</v>
      </c>
      <c r="C99" s="17" t="s">
        <v>6090</v>
      </c>
    </row>
    <row r="100" spans="1:3" hidden="1" x14ac:dyDescent="0.25">
      <c r="A100" s="17" t="s">
        <v>6088</v>
      </c>
      <c r="B100" s="17" t="s">
        <v>6089</v>
      </c>
      <c r="C100" s="17" t="s">
        <v>6088</v>
      </c>
    </row>
    <row r="101" spans="1:3" hidden="1" x14ac:dyDescent="0.25">
      <c r="A101" s="17" t="s">
        <v>6086</v>
      </c>
      <c r="B101" s="17" t="s">
        <v>6087</v>
      </c>
      <c r="C101" s="17" t="s">
        <v>6086</v>
      </c>
    </row>
    <row r="102" spans="1:3" hidden="1" x14ac:dyDescent="0.25">
      <c r="A102" s="17" t="s">
        <v>6084</v>
      </c>
      <c r="B102" s="17" t="s">
        <v>6085</v>
      </c>
      <c r="C102" s="17" t="s">
        <v>6084</v>
      </c>
    </row>
    <row r="103" spans="1:3" hidden="1" x14ac:dyDescent="0.25">
      <c r="A103" s="17" t="s">
        <v>6082</v>
      </c>
      <c r="B103" s="17" t="s">
        <v>6083</v>
      </c>
      <c r="C103" s="17" t="s">
        <v>6082</v>
      </c>
    </row>
    <row r="104" spans="1:3" hidden="1" x14ac:dyDescent="0.25">
      <c r="A104" s="17" t="s">
        <v>6080</v>
      </c>
      <c r="B104" s="17" t="s">
        <v>6081</v>
      </c>
      <c r="C104" s="17" t="s">
        <v>6080</v>
      </c>
    </row>
    <row r="105" spans="1:3" hidden="1" x14ac:dyDescent="0.25">
      <c r="A105" s="17" t="s">
        <v>6078</v>
      </c>
      <c r="B105" s="17" t="s">
        <v>6079</v>
      </c>
      <c r="C105" s="17" t="s">
        <v>6078</v>
      </c>
    </row>
    <row r="106" spans="1:3" hidden="1" x14ac:dyDescent="0.25">
      <c r="A106" s="17" t="s">
        <v>6076</v>
      </c>
      <c r="B106" s="17" t="s">
        <v>6077</v>
      </c>
      <c r="C106" s="17" t="s">
        <v>6076</v>
      </c>
    </row>
    <row r="107" spans="1:3" hidden="1" x14ac:dyDescent="0.25">
      <c r="A107" s="17" t="s">
        <v>6074</v>
      </c>
      <c r="B107" s="17" t="s">
        <v>6075</v>
      </c>
      <c r="C107" s="17" t="s">
        <v>6074</v>
      </c>
    </row>
    <row r="108" spans="1:3" hidden="1" x14ac:dyDescent="0.25">
      <c r="A108" s="17" t="s">
        <v>6072</v>
      </c>
      <c r="B108" s="17" t="s">
        <v>6073</v>
      </c>
      <c r="C108" s="17" t="s">
        <v>6072</v>
      </c>
    </row>
    <row r="109" spans="1:3" hidden="1" x14ac:dyDescent="0.25">
      <c r="A109" s="17" t="s">
        <v>6070</v>
      </c>
      <c r="B109" s="17" t="s">
        <v>6071</v>
      </c>
      <c r="C109" s="17" t="s">
        <v>6070</v>
      </c>
    </row>
    <row r="110" spans="1:3" hidden="1" x14ac:dyDescent="0.25">
      <c r="A110" s="17" t="s">
        <v>6068</v>
      </c>
      <c r="B110" s="17" t="s">
        <v>6069</v>
      </c>
      <c r="C110" s="17" t="s">
        <v>6068</v>
      </c>
    </row>
    <row r="111" spans="1:3" hidden="1" x14ac:dyDescent="0.25">
      <c r="A111" s="17" t="s">
        <v>6066</v>
      </c>
      <c r="B111" s="17" t="s">
        <v>6067</v>
      </c>
      <c r="C111" s="17" t="s">
        <v>6066</v>
      </c>
    </row>
    <row r="112" spans="1:3" hidden="1" x14ac:dyDescent="0.25">
      <c r="A112" s="17" t="s">
        <v>6064</v>
      </c>
      <c r="B112" s="17" t="s">
        <v>6065</v>
      </c>
      <c r="C112" s="17" t="s">
        <v>6064</v>
      </c>
    </row>
    <row r="113" spans="1:3" hidden="1" x14ac:dyDescent="0.25">
      <c r="A113" s="17" t="s">
        <v>6062</v>
      </c>
      <c r="B113" s="17" t="s">
        <v>6063</v>
      </c>
      <c r="C113" s="17" t="s">
        <v>6062</v>
      </c>
    </row>
    <row r="114" spans="1:3" hidden="1" x14ac:dyDescent="0.25">
      <c r="A114" s="17" t="s">
        <v>6060</v>
      </c>
      <c r="B114" s="17" t="s">
        <v>6061</v>
      </c>
      <c r="C114" s="17" t="s">
        <v>6060</v>
      </c>
    </row>
    <row r="115" spans="1:3" hidden="1" x14ac:dyDescent="0.25">
      <c r="A115" s="17" t="s">
        <v>6058</v>
      </c>
      <c r="B115" s="17" t="s">
        <v>6059</v>
      </c>
      <c r="C115" s="17" t="s">
        <v>6058</v>
      </c>
    </row>
    <row r="116" spans="1:3" hidden="1" x14ac:dyDescent="0.25">
      <c r="A116" s="17" t="s">
        <v>6056</v>
      </c>
      <c r="B116" s="17" t="s">
        <v>6057</v>
      </c>
      <c r="C116" s="17" t="s">
        <v>6056</v>
      </c>
    </row>
    <row r="117" spans="1:3" hidden="1" x14ac:dyDescent="0.25">
      <c r="A117" s="17" t="s">
        <v>6054</v>
      </c>
      <c r="B117" s="17" t="s">
        <v>6055</v>
      </c>
      <c r="C117" s="17" t="s">
        <v>6054</v>
      </c>
    </row>
    <row r="118" spans="1:3" hidden="1" x14ac:dyDescent="0.25">
      <c r="A118" s="17" t="s">
        <v>6052</v>
      </c>
      <c r="B118" s="17" t="s">
        <v>6053</v>
      </c>
      <c r="C118" s="17" t="s">
        <v>6052</v>
      </c>
    </row>
    <row r="119" spans="1:3" hidden="1" x14ac:dyDescent="0.25">
      <c r="A119" s="17" t="s">
        <v>6050</v>
      </c>
      <c r="B119" s="17" t="s">
        <v>6051</v>
      </c>
      <c r="C119" s="17" t="s">
        <v>6050</v>
      </c>
    </row>
    <row r="120" spans="1:3" hidden="1" x14ac:dyDescent="0.25">
      <c r="A120" s="17" t="s">
        <v>6048</v>
      </c>
      <c r="B120" s="17" t="s">
        <v>6049</v>
      </c>
      <c r="C120" s="17" t="s">
        <v>6048</v>
      </c>
    </row>
    <row r="121" spans="1:3" hidden="1" x14ac:dyDescent="0.25">
      <c r="A121" s="17" t="s">
        <v>6046</v>
      </c>
      <c r="B121" s="17" t="s">
        <v>6047</v>
      </c>
      <c r="C121" s="17" t="s">
        <v>6046</v>
      </c>
    </row>
    <row r="122" spans="1:3" hidden="1" x14ac:dyDescent="0.25">
      <c r="A122" s="17" t="s">
        <v>6044</v>
      </c>
      <c r="B122" s="17" t="s">
        <v>6045</v>
      </c>
      <c r="C122" s="17" t="s">
        <v>6044</v>
      </c>
    </row>
    <row r="123" spans="1:3" hidden="1" x14ac:dyDescent="0.25">
      <c r="A123" s="17" t="s">
        <v>6042</v>
      </c>
      <c r="B123" s="17" t="s">
        <v>6043</v>
      </c>
      <c r="C123" s="17" t="s">
        <v>6042</v>
      </c>
    </row>
    <row r="124" spans="1:3" hidden="1" x14ac:dyDescent="0.25">
      <c r="A124" s="17" t="s">
        <v>6040</v>
      </c>
      <c r="B124" s="17" t="s">
        <v>6041</v>
      </c>
      <c r="C124" s="17" t="s">
        <v>6040</v>
      </c>
    </row>
    <row r="125" spans="1:3" hidden="1" x14ac:dyDescent="0.25">
      <c r="A125" s="17" t="s">
        <v>6038</v>
      </c>
      <c r="B125" s="17" t="s">
        <v>6039</v>
      </c>
      <c r="C125" s="17" t="s">
        <v>6038</v>
      </c>
    </row>
    <row r="126" spans="1:3" hidden="1" x14ac:dyDescent="0.25">
      <c r="A126" s="17" t="s">
        <v>6036</v>
      </c>
      <c r="B126" s="17" t="s">
        <v>6037</v>
      </c>
      <c r="C126" s="17" t="s">
        <v>6036</v>
      </c>
    </row>
    <row r="127" spans="1:3" hidden="1" x14ac:dyDescent="0.25">
      <c r="A127" s="17" t="s">
        <v>6034</v>
      </c>
      <c r="B127" s="17" t="s">
        <v>6035</v>
      </c>
      <c r="C127" s="17" t="s">
        <v>6034</v>
      </c>
    </row>
    <row r="128" spans="1:3" hidden="1" x14ac:dyDescent="0.25">
      <c r="A128" s="17" t="s">
        <v>6032</v>
      </c>
      <c r="B128" s="17" t="s">
        <v>6033</v>
      </c>
      <c r="C128" s="17" t="s">
        <v>6032</v>
      </c>
    </row>
    <row r="129" spans="1:3" hidden="1" x14ac:dyDescent="0.25">
      <c r="A129" s="17" t="s">
        <v>6030</v>
      </c>
      <c r="B129" s="17" t="s">
        <v>6031</v>
      </c>
      <c r="C129" s="17" t="s">
        <v>6030</v>
      </c>
    </row>
    <row r="130" spans="1:3" hidden="1" x14ac:dyDescent="0.25">
      <c r="A130" s="17" t="s">
        <v>6028</v>
      </c>
      <c r="B130" s="17" t="s">
        <v>6029</v>
      </c>
      <c r="C130" s="17" t="s">
        <v>6028</v>
      </c>
    </row>
    <row r="131" spans="1:3" hidden="1" x14ac:dyDescent="0.25">
      <c r="A131" s="17" t="s">
        <v>6026</v>
      </c>
      <c r="B131" s="17" t="s">
        <v>6027</v>
      </c>
      <c r="C131" s="17" t="s">
        <v>6026</v>
      </c>
    </row>
    <row r="132" spans="1:3" hidden="1" x14ac:dyDescent="0.25">
      <c r="A132" s="17" t="s">
        <v>6024</v>
      </c>
      <c r="B132" s="17" t="s">
        <v>6025</v>
      </c>
      <c r="C132" s="17" t="s">
        <v>6024</v>
      </c>
    </row>
    <row r="133" spans="1:3" hidden="1" x14ac:dyDescent="0.25">
      <c r="A133" s="17" t="s">
        <v>6022</v>
      </c>
      <c r="B133" s="17" t="s">
        <v>6023</v>
      </c>
      <c r="C133" s="17" t="s">
        <v>6022</v>
      </c>
    </row>
    <row r="134" spans="1:3" hidden="1" x14ac:dyDescent="0.25">
      <c r="A134" s="17" t="s">
        <v>6020</v>
      </c>
      <c r="B134" s="17" t="s">
        <v>6021</v>
      </c>
      <c r="C134" s="17" t="s">
        <v>6020</v>
      </c>
    </row>
    <row r="135" spans="1:3" hidden="1" x14ac:dyDescent="0.25">
      <c r="A135" s="17" t="s">
        <v>6018</v>
      </c>
      <c r="B135" s="17" t="s">
        <v>6019</v>
      </c>
      <c r="C135" s="17" t="s">
        <v>6018</v>
      </c>
    </row>
    <row r="136" spans="1:3" hidden="1" x14ac:dyDescent="0.25">
      <c r="A136" s="17" t="s">
        <v>6016</v>
      </c>
      <c r="B136" s="17" t="s">
        <v>6017</v>
      </c>
      <c r="C136" s="17" t="s">
        <v>6016</v>
      </c>
    </row>
    <row r="137" spans="1:3" hidden="1" x14ac:dyDescent="0.25">
      <c r="A137" s="17" t="s">
        <v>6014</v>
      </c>
      <c r="B137" s="17" t="s">
        <v>6015</v>
      </c>
      <c r="C137" s="17" t="s">
        <v>6014</v>
      </c>
    </row>
    <row r="138" spans="1:3" hidden="1" x14ac:dyDescent="0.25">
      <c r="A138" s="17" t="s">
        <v>6012</v>
      </c>
      <c r="B138" s="17" t="s">
        <v>6013</v>
      </c>
      <c r="C138" s="17" t="s">
        <v>6012</v>
      </c>
    </row>
    <row r="139" spans="1:3" hidden="1" x14ac:dyDescent="0.25">
      <c r="A139" s="17" t="s">
        <v>6010</v>
      </c>
      <c r="B139" s="17" t="s">
        <v>6011</v>
      </c>
      <c r="C139" s="17" t="s">
        <v>6010</v>
      </c>
    </row>
    <row r="140" spans="1:3" hidden="1" x14ac:dyDescent="0.25">
      <c r="A140" s="17" t="s">
        <v>6008</v>
      </c>
      <c r="B140" s="17" t="s">
        <v>6009</v>
      </c>
      <c r="C140" s="17" t="s">
        <v>6008</v>
      </c>
    </row>
    <row r="141" spans="1:3" hidden="1" x14ac:dyDescent="0.25">
      <c r="A141" s="17" t="s">
        <v>6006</v>
      </c>
      <c r="B141" s="17" t="s">
        <v>6007</v>
      </c>
      <c r="C141" s="17" t="s">
        <v>6006</v>
      </c>
    </row>
    <row r="142" spans="1:3" hidden="1" x14ac:dyDescent="0.25">
      <c r="A142" s="17" t="s">
        <v>6004</v>
      </c>
      <c r="B142" s="17" t="s">
        <v>6005</v>
      </c>
      <c r="C142" s="17" t="s">
        <v>6004</v>
      </c>
    </row>
    <row r="143" spans="1:3" hidden="1" x14ac:dyDescent="0.25">
      <c r="A143" s="17" t="s">
        <v>6002</v>
      </c>
      <c r="B143" s="17" t="s">
        <v>6003</v>
      </c>
      <c r="C143" s="17" t="s">
        <v>6002</v>
      </c>
    </row>
    <row r="144" spans="1:3" hidden="1" x14ac:dyDescent="0.25">
      <c r="A144" s="17" t="s">
        <v>6000</v>
      </c>
      <c r="B144" s="17" t="s">
        <v>6001</v>
      </c>
      <c r="C144" s="17" t="s">
        <v>6000</v>
      </c>
    </row>
    <row r="145" spans="1:3" hidden="1" x14ac:dyDescent="0.25">
      <c r="A145" s="17" t="s">
        <v>5998</v>
      </c>
      <c r="B145" s="17" t="s">
        <v>5999</v>
      </c>
      <c r="C145" s="17" t="s">
        <v>5998</v>
      </c>
    </row>
    <row r="146" spans="1:3" hidden="1" x14ac:dyDescent="0.25">
      <c r="A146" s="17" t="s">
        <v>5996</v>
      </c>
      <c r="B146" s="17" t="s">
        <v>5997</v>
      </c>
      <c r="C146" s="17" t="s">
        <v>5996</v>
      </c>
    </row>
    <row r="147" spans="1:3" hidden="1" x14ac:dyDescent="0.25">
      <c r="A147" s="17" t="s">
        <v>5994</v>
      </c>
      <c r="B147" s="17" t="s">
        <v>5995</v>
      </c>
      <c r="C147" s="17" t="s">
        <v>5994</v>
      </c>
    </row>
    <row r="148" spans="1:3" x14ac:dyDescent="0.25">
      <c r="A148" s="17" t="s">
        <v>5992</v>
      </c>
      <c r="B148" s="17" t="s">
        <v>5993</v>
      </c>
      <c r="C148" s="17" t="s">
        <v>5992</v>
      </c>
    </row>
    <row r="149" spans="1:3" x14ac:dyDescent="0.25">
      <c r="A149" s="17" t="s">
        <v>5990</v>
      </c>
      <c r="B149" s="17" t="s">
        <v>5991</v>
      </c>
      <c r="C149" s="17" t="s">
        <v>5990</v>
      </c>
    </row>
    <row r="150" spans="1:3" x14ac:dyDescent="0.25">
      <c r="A150" s="17" t="s">
        <v>5988</v>
      </c>
      <c r="B150" s="17" t="s">
        <v>5989</v>
      </c>
      <c r="C150" s="17" t="s">
        <v>5988</v>
      </c>
    </row>
    <row r="151" spans="1:3" x14ac:dyDescent="0.25">
      <c r="A151" s="17" t="s">
        <v>5986</v>
      </c>
      <c r="B151" s="17" t="s">
        <v>5987</v>
      </c>
      <c r="C151" s="17" t="s">
        <v>5986</v>
      </c>
    </row>
    <row r="152" spans="1:3" x14ac:dyDescent="0.25">
      <c r="A152" s="17" t="s">
        <v>5984</v>
      </c>
      <c r="B152" s="17" t="s">
        <v>5985</v>
      </c>
      <c r="C152" s="17" t="s">
        <v>5984</v>
      </c>
    </row>
    <row r="153" spans="1:3" x14ac:dyDescent="0.25">
      <c r="A153" s="17" t="s">
        <v>5982</v>
      </c>
      <c r="B153" s="17" t="s">
        <v>5983</v>
      </c>
      <c r="C153" s="17" t="s">
        <v>5982</v>
      </c>
    </row>
    <row r="154" spans="1:3" hidden="1" x14ac:dyDescent="0.25">
      <c r="A154" s="17" t="s">
        <v>5980</v>
      </c>
      <c r="B154" s="17" t="s">
        <v>5981</v>
      </c>
      <c r="C154" s="17" t="s">
        <v>5980</v>
      </c>
    </row>
    <row r="155" spans="1:3" hidden="1" x14ac:dyDescent="0.25">
      <c r="A155" s="17" t="s">
        <v>5978</v>
      </c>
      <c r="B155" s="17" t="s">
        <v>5979</v>
      </c>
      <c r="C155" s="17" t="s">
        <v>5978</v>
      </c>
    </row>
    <row r="156" spans="1:3" hidden="1" x14ac:dyDescent="0.25">
      <c r="A156" s="17" t="s">
        <v>5976</v>
      </c>
      <c r="B156" s="17" t="s">
        <v>5977</v>
      </c>
      <c r="C156" s="17" t="s">
        <v>5976</v>
      </c>
    </row>
    <row r="157" spans="1:3" hidden="1" x14ac:dyDescent="0.25">
      <c r="A157" s="17" t="s">
        <v>5974</v>
      </c>
      <c r="B157" s="17" t="s">
        <v>5975</v>
      </c>
      <c r="C157" s="17" t="s">
        <v>5974</v>
      </c>
    </row>
    <row r="158" spans="1:3" hidden="1" x14ac:dyDescent="0.25">
      <c r="A158" s="17" t="s">
        <v>5972</v>
      </c>
      <c r="B158" s="17" t="s">
        <v>5973</v>
      </c>
      <c r="C158" s="17" t="s">
        <v>5972</v>
      </c>
    </row>
    <row r="159" spans="1:3" hidden="1" x14ac:dyDescent="0.25">
      <c r="A159" s="17" t="s">
        <v>5970</v>
      </c>
      <c r="B159" s="17" t="s">
        <v>5971</v>
      </c>
      <c r="C159" s="17" t="s">
        <v>5970</v>
      </c>
    </row>
    <row r="160" spans="1:3" hidden="1" x14ac:dyDescent="0.25">
      <c r="A160" s="17" t="s">
        <v>5968</v>
      </c>
      <c r="B160" s="17" t="s">
        <v>5969</v>
      </c>
      <c r="C160" s="17" t="s">
        <v>5968</v>
      </c>
    </row>
    <row r="161" spans="1:3" hidden="1" x14ac:dyDescent="0.25">
      <c r="A161" s="17" t="s">
        <v>5966</v>
      </c>
      <c r="B161" s="17" t="s">
        <v>5967</v>
      </c>
      <c r="C161" s="17" t="s">
        <v>5966</v>
      </c>
    </row>
    <row r="162" spans="1:3" hidden="1" x14ac:dyDescent="0.25">
      <c r="A162" s="17" t="s">
        <v>5964</v>
      </c>
      <c r="B162" s="17" t="s">
        <v>5965</v>
      </c>
      <c r="C162" s="17" t="s">
        <v>5964</v>
      </c>
    </row>
    <row r="163" spans="1:3" hidden="1" x14ac:dyDescent="0.25">
      <c r="A163" s="17" t="s">
        <v>5962</v>
      </c>
      <c r="B163" s="17" t="s">
        <v>5963</v>
      </c>
      <c r="C163" s="17" t="s">
        <v>5962</v>
      </c>
    </row>
    <row r="164" spans="1:3" hidden="1" x14ac:dyDescent="0.25">
      <c r="A164" s="17" t="s">
        <v>5960</v>
      </c>
      <c r="B164" s="17" t="s">
        <v>5961</v>
      </c>
      <c r="C164" s="17" t="s">
        <v>5960</v>
      </c>
    </row>
    <row r="165" spans="1:3" hidden="1" x14ac:dyDescent="0.25">
      <c r="A165" s="17" t="s">
        <v>5958</v>
      </c>
      <c r="B165" s="17" t="s">
        <v>5959</v>
      </c>
      <c r="C165" s="17" t="s">
        <v>5958</v>
      </c>
    </row>
    <row r="166" spans="1:3" hidden="1" x14ac:dyDescent="0.25">
      <c r="A166" s="17" t="s">
        <v>5956</v>
      </c>
      <c r="B166" s="17" t="s">
        <v>5957</v>
      </c>
      <c r="C166" s="17" t="s">
        <v>5956</v>
      </c>
    </row>
    <row r="167" spans="1:3" hidden="1" x14ac:dyDescent="0.25">
      <c r="A167" s="17" t="s">
        <v>5954</v>
      </c>
      <c r="B167" s="17" t="s">
        <v>5955</v>
      </c>
      <c r="C167" s="17" t="s">
        <v>5954</v>
      </c>
    </row>
    <row r="168" spans="1:3" hidden="1" x14ac:dyDescent="0.25">
      <c r="A168" s="17" t="s">
        <v>5952</v>
      </c>
      <c r="B168" s="18" t="s">
        <v>5953</v>
      </c>
      <c r="C168" s="17" t="s">
        <v>5952</v>
      </c>
    </row>
    <row r="169" spans="1:3" hidden="1" x14ac:dyDescent="0.25">
      <c r="B169" s="10" t="s">
        <v>5951</v>
      </c>
    </row>
  </sheetData>
  <autoFilter ref="A2:C169">
    <filterColumn colId="0">
      <filters>
        <filter val="Tai heo"/>
        <filter val="Tai heo muối 200g"/>
        <filter val="Tai heo muối 200g - Hàng mẫu tặng"/>
        <filter val="Tai heo muối 400g"/>
        <filter val="Tai heo sốt thái 150g"/>
        <filter val="Tai heo sốt thái 250g"/>
        <filter val="Tai heo sốt thái 500g"/>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O1992"/>
  <sheetViews>
    <sheetView tabSelected="1" topLeftCell="B1" zoomScaleNormal="100" workbookViewId="0">
      <selection activeCell="G3" sqref="G3:G1821"/>
    </sheetView>
  </sheetViews>
  <sheetFormatPr defaultColWidth="8" defaultRowHeight="15" x14ac:dyDescent="0.25"/>
  <cols>
    <col min="1" max="1" width="12.5" style="8" customWidth="1"/>
    <col min="2" max="2" width="17.25" style="8" customWidth="1"/>
    <col min="3" max="3" width="26.25" style="8" customWidth="1"/>
    <col min="4" max="4" width="51.5" style="8" customWidth="1"/>
    <col min="5" max="7" width="20" style="8" customWidth="1"/>
    <col min="8" max="8" width="12.5" style="8" customWidth="1"/>
    <col min="9" max="9" width="18.75" style="8" customWidth="1"/>
    <col min="10" max="10" width="13.125" style="8" customWidth="1"/>
    <col min="11" max="12" width="12.5" style="8" customWidth="1"/>
    <col min="13" max="13" width="13.125" style="8" customWidth="1"/>
    <col min="14" max="14" width="11.875" style="9" customWidth="1"/>
    <col min="15" max="15" width="21.25" style="8" customWidth="1"/>
    <col min="16" max="16384" width="8" style="8"/>
  </cols>
  <sheetData>
    <row r="1" spans="1:15" ht="18.75" x14ac:dyDescent="0.3">
      <c r="A1" s="20"/>
      <c r="B1" s="20" t="s">
        <v>5950</v>
      </c>
      <c r="C1" s="20"/>
      <c r="D1" s="20"/>
      <c r="E1" s="20"/>
      <c r="F1" s="20"/>
      <c r="G1" s="20"/>
      <c r="H1" s="20"/>
      <c r="I1" s="20"/>
      <c r="J1" s="20"/>
      <c r="K1" s="20"/>
      <c r="L1" s="20"/>
      <c r="M1" s="20"/>
      <c r="N1" s="20"/>
      <c r="O1" s="20"/>
    </row>
    <row r="2" spans="1:15" ht="15" customHeight="1" x14ac:dyDescent="0.25">
      <c r="A2" s="15" t="s">
        <v>5946</v>
      </c>
      <c r="B2" s="15" t="s">
        <v>5949</v>
      </c>
      <c r="C2" s="15" t="s">
        <v>5948</v>
      </c>
      <c r="D2" s="15" t="s">
        <v>10</v>
      </c>
      <c r="E2" s="15" t="s">
        <v>5947</v>
      </c>
      <c r="F2" s="15" t="s">
        <v>5947</v>
      </c>
      <c r="G2" s="15"/>
      <c r="H2" s="15" t="s">
        <v>5945</v>
      </c>
      <c r="I2" s="15" t="s">
        <v>5944</v>
      </c>
      <c r="J2" s="15" t="s">
        <v>5943</v>
      </c>
      <c r="K2" s="15" t="s">
        <v>5942</v>
      </c>
      <c r="L2" s="15" t="s">
        <v>5941</v>
      </c>
      <c r="M2" s="15" t="s">
        <v>5940</v>
      </c>
      <c r="N2" s="16" t="s">
        <v>5939</v>
      </c>
      <c r="O2" s="15" t="s">
        <v>5938</v>
      </c>
    </row>
    <row r="3" spans="1:15" x14ac:dyDescent="0.25">
      <c r="A3" s="11" t="s">
        <v>53</v>
      </c>
      <c r="B3" s="11" t="s">
        <v>5937</v>
      </c>
      <c r="C3" s="11" t="s">
        <v>5800</v>
      </c>
      <c r="D3" s="11" t="s">
        <v>55</v>
      </c>
      <c r="E3" s="11" t="s">
        <v>1562</v>
      </c>
      <c r="F3" s="11" t="s">
        <v>6733</v>
      </c>
      <c r="G3" s="56" t="str">
        <f>IF(F3="MIENNAM","N","B")</f>
        <v>N</v>
      </c>
      <c r="H3" s="11"/>
      <c r="I3" s="11"/>
      <c r="J3" s="11"/>
      <c r="K3" s="11" t="s">
        <v>1539</v>
      </c>
      <c r="L3" s="11" t="s">
        <v>2933</v>
      </c>
      <c r="M3" s="13" t="b">
        <v>0</v>
      </c>
      <c r="N3" s="12">
        <v>44462.714889120398</v>
      </c>
      <c r="O3" s="11" t="s">
        <v>34</v>
      </c>
    </row>
    <row r="4" spans="1:15" x14ac:dyDescent="0.25">
      <c r="A4" s="11" t="s">
        <v>194</v>
      </c>
      <c r="B4" s="11" t="s">
        <v>5936</v>
      </c>
      <c r="C4" s="11" t="s">
        <v>5935</v>
      </c>
      <c r="D4" s="11" t="s">
        <v>196</v>
      </c>
      <c r="E4" s="11" t="s">
        <v>1554</v>
      </c>
      <c r="F4" s="11" t="s">
        <v>1958</v>
      </c>
      <c r="G4" s="56" t="str">
        <f t="shared" ref="G4:G67" si="0">IF(F4="MIENNAM","N","B")</f>
        <v>B</v>
      </c>
      <c r="H4" s="11"/>
      <c r="I4" s="11"/>
      <c r="J4" s="11"/>
      <c r="K4" s="11" t="s">
        <v>5934</v>
      </c>
      <c r="L4" s="11"/>
      <c r="M4" s="13" t="b">
        <v>0</v>
      </c>
      <c r="N4" s="12">
        <v>44462.727664386599</v>
      </c>
      <c r="O4" s="11" t="s">
        <v>34</v>
      </c>
    </row>
    <row r="5" spans="1:15" x14ac:dyDescent="0.25">
      <c r="A5" s="11" t="s">
        <v>142</v>
      </c>
      <c r="B5" s="11" t="s">
        <v>5933</v>
      </c>
      <c r="C5" s="11" t="s">
        <v>2037</v>
      </c>
      <c r="D5" s="11" t="s">
        <v>144</v>
      </c>
      <c r="E5" s="11" t="s">
        <v>1554</v>
      </c>
      <c r="F5" s="11" t="s">
        <v>1958</v>
      </c>
      <c r="G5" s="56" t="str">
        <f t="shared" si="0"/>
        <v>B</v>
      </c>
      <c r="H5" s="11"/>
      <c r="I5" s="11"/>
      <c r="J5" s="11" t="s">
        <v>1553</v>
      </c>
      <c r="K5" s="11" t="s">
        <v>1552</v>
      </c>
      <c r="L5" s="11" t="s">
        <v>1995</v>
      </c>
      <c r="M5" s="13" t="b">
        <v>0</v>
      </c>
      <c r="N5" s="12">
        <v>44462.737186342601</v>
      </c>
      <c r="O5" s="11" t="s">
        <v>34</v>
      </c>
    </row>
    <row r="6" spans="1:15" x14ac:dyDescent="0.25">
      <c r="A6" s="11" t="s">
        <v>344</v>
      </c>
      <c r="B6" s="11" t="s">
        <v>5932</v>
      </c>
      <c r="C6" s="11" t="s">
        <v>5931</v>
      </c>
      <c r="D6" s="11" t="s">
        <v>346</v>
      </c>
      <c r="E6" s="11" t="s">
        <v>1554</v>
      </c>
      <c r="F6" s="11" t="s">
        <v>1958</v>
      </c>
      <c r="G6" s="56" t="str">
        <f t="shared" si="0"/>
        <v>B</v>
      </c>
      <c r="H6" s="11"/>
      <c r="I6" s="11"/>
      <c r="J6" s="11"/>
      <c r="K6" s="11" t="s">
        <v>5930</v>
      </c>
      <c r="L6" s="11"/>
      <c r="M6" s="13" t="b">
        <v>0</v>
      </c>
      <c r="N6" s="12">
        <v>44462.726863460703</v>
      </c>
      <c r="O6" s="11" t="s">
        <v>34</v>
      </c>
    </row>
    <row r="7" spans="1:15" x14ac:dyDescent="0.25">
      <c r="A7" s="11" t="s">
        <v>184</v>
      </c>
      <c r="B7" s="11" t="s">
        <v>5929</v>
      </c>
      <c r="C7" s="11" t="s">
        <v>5928</v>
      </c>
      <c r="D7" s="11" t="s">
        <v>186</v>
      </c>
      <c r="E7" s="11" t="s">
        <v>1554</v>
      </c>
      <c r="F7" s="11" t="s">
        <v>1958</v>
      </c>
      <c r="G7" s="56" t="str">
        <f t="shared" si="0"/>
        <v>B</v>
      </c>
      <c r="H7" s="11"/>
      <c r="I7" s="11"/>
      <c r="J7" s="11"/>
      <c r="K7" s="11" t="s">
        <v>5927</v>
      </c>
      <c r="L7" s="11"/>
      <c r="M7" s="13" t="b">
        <v>0</v>
      </c>
      <c r="N7" s="12">
        <v>44462.736810104201</v>
      </c>
      <c r="O7" s="11" t="s">
        <v>34</v>
      </c>
    </row>
    <row r="8" spans="1:15" x14ac:dyDescent="0.25">
      <c r="A8" s="11" t="s">
        <v>227</v>
      </c>
      <c r="B8" s="11" t="s">
        <v>5926</v>
      </c>
      <c r="C8" s="11" t="s">
        <v>5925</v>
      </c>
      <c r="D8" s="11" t="s">
        <v>229</v>
      </c>
      <c r="E8" s="11" t="s">
        <v>1554</v>
      </c>
      <c r="F8" s="11" t="s">
        <v>1958</v>
      </c>
      <c r="G8" s="56" t="str">
        <f t="shared" si="0"/>
        <v>B</v>
      </c>
      <c r="H8" s="11"/>
      <c r="I8" s="11"/>
      <c r="J8" s="11"/>
      <c r="K8" s="11" t="s">
        <v>5924</v>
      </c>
      <c r="L8" s="11"/>
      <c r="M8" s="13" t="b">
        <v>0</v>
      </c>
      <c r="N8" s="12">
        <v>44462.7362943634</v>
      </c>
      <c r="O8" s="11" t="s">
        <v>34</v>
      </c>
    </row>
    <row r="9" spans="1:15" x14ac:dyDescent="0.25">
      <c r="A9" s="11" t="s">
        <v>28</v>
      </c>
      <c r="B9" s="11" t="s">
        <v>5923</v>
      </c>
      <c r="C9" s="11" t="s">
        <v>5922</v>
      </c>
      <c r="D9" s="11" t="s">
        <v>30</v>
      </c>
      <c r="E9" s="11" t="s">
        <v>1554</v>
      </c>
      <c r="F9" s="11" t="s">
        <v>1958</v>
      </c>
      <c r="G9" s="56" t="str">
        <f t="shared" si="0"/>
        <v>B</v>
      </c>
      <c r="H9" s="11"/>
      <c r="I9" s="11"/>
      <c r="J9" s="11"/>
      <c r="K9" s="11" t="s">
        <v>5921</v>
      </c>
      <c r="L9" s="11"/>
      <c r="M9" s="13" t="b">
        <v>0</v>
      </c>
      <c r="N9" s="12">
        <v>44462.722743136597</v>
      </c>
      <c r="O9" s="11" t="s">
        <v>34</v>
      </c>
    </row>
    <row r="10" spans="1:15" x14ac:dyDescent="0.25">
      <c r="A10" s="11" t="s">
        <v>5917</v>
      </c>
      <c r="B10" s="11" t="s">
        <v>5920</v>
      </c>
      <c r="C10" s="11" t="s">
        <v>5919</v>
      </c>
      <c r="D10" s="11" t="s">
        <v>5918</v>
      </c>
      <c r="E10" s="11" t="s">
        <v>1562</v>
      </c>
      <c r="F10" s="11" t="s">
        <v>6733</v>
      </c>
      <c r="G10" s="56" t="str">
        <f t="shared" si="0"/>
        <v>N</v>
      </c>
      <c r="H10" s="11"/>
      <c r="I10" s="11"/>
      <c r="J10" s="11"/>
      <c r="K10" s="11" t="s">
        <v>5916</v>
      </c>
      <c r="L10" s="11" t="s">
        <v>5915</v>
      </c>
      <c r="M10" s="13" t="b">
        <v>0</v>
      </c>
      <c r="N10" s="12">
        <v>44462.730344479198</v>
      </c>
      <c r="O10" s="11" t="s">
        <v>34</v>
      </c>
    </row>
    <row r="11" spans="1:15" x14ac:dyDescent="0.25">
      <c r="A11" s="11" t="s">
        <v>121</v>
      </c>
      <c r="B11" s="11" t="s">
        <v>5914</v>
      </c>
      <c r="C11" s="11" t="s">
        <v>5913</v>
      </c>
      <c r="D11" s="11" t="s">
        <v>123</v>
      </c>
      <c r="E11" s="11" t="s">
        <v>1562</v>
      </c>
      <c r="F11" s="11" t="s">
        <v>6733</v>
      </c>
      <c r="G11" s="56" t="str">
        <f t="shared" si="0"/>
        <v>N</v>
      </c>
      <c r="H11" s="11"/>
      <c r="I11" s="11"/>
      <c r="J11" s="11"/>
      <c r="K11" s="11" t="s">
        <v>5912</v>
      </c>
      <c r="L11" s="11"/>
      <c r="M11" s="13" t="b">
        <v>0</v>
      </c>
      <c r="N11" s="12">
        <v>44645.683519988401</v>
      </c>
      <c r="O11" s="11" t="s">
        <v>34</v>
      </c>
    </row>
    <row r="12" spans="1:15" x14ac:dyDescent="0.25">
      <c r="A12" s="11" t="s">
        <v>215</v>
      </c>
      <c r="B12" s="11" t="s">
        <v>5911</v>
      </c>
      <c r="C12" s="11" t="s">
        <v>5910</v>
      </c>
      <c r="D12" s="11" t="s">
        <v>217</v>
      </c>
      <c r="E12" s="11" t="s">
        <v>1562</v>
      </c>
      <c r="F12" s="11" t="s">
        <v>6733</v>
      </c>
      <c r="G12" s="56" t="str">
        <f t="shared" si="0"/>
        <v>N</v>
      </c>
      <c r="H12" s="11"/>
      <c r="I12" s="11"/>
      <c r="J12" s="11"/>
      <c r="K12" s="11" t="s">
        <v>5909</v>
      </c>
      <c r="L12" s="11"/>
      <c r="M12" s="13" t="b">
        <v>0</v>
      </c>
      <c r="N12" s="12">
        <v>44463.341824919</v>
      </c>
      <c r="O12" s="11" t="s">
        <v>34</v>
      </c>
    </row>
    <row r="13" spans="1:15" x14ac:dyDescent="0.25">
      <c r="A13" s="11" t="s">
        <v>485</v>
      </c>
      <c r="B13" s="11" t="s">
        <v>5908</v>
      </c>
      <c r="C13" s="11" t="s">
        <v>5907</v>
      </c>
      <c r="D13" s="11" t="s">
        <v>487</v>
      </c>
      <c r="E13" s="11" t="s">
        <v>1562</v>
      </c>
      <c r="F13" s="11" t="s">
        <v>6733</v>
      </c>
      <c r="G13" s="56" t="str">
        <f t="shared" si="0"/>
        <v>N</v>
      </c>
      <c r="H13" s="11"/>
      <c r="I13" s="11"/>
      <c r="J13" s="11"/>
      <c r="K13" s="11" t="s">
        <v>5906</v>
      </c>
      <c r="L13" s="11"/>
      <c r="M13" s="13" t="b">
        <v>0</v>
      </c>
      <c r="N13" s="12">
        <v>44462.738545914399</v>
      </c>
      <c r="O13" s="11" t="s">
        <v>34</v>
      </c>
    </row>
    <row r="14" spans="1:15" x14ac:dyDescent="0.25">
      <c r="A14" s="11" t="s">
        <v>5902</v>
      </c>
      <c r="B14" s="11" t="s">
        <v>5905</v>
      </c>
      <c r="C14" s="11" t="s">
        <v>5904</v>
      </c>
      <c r="D14" s="11" t="s">
        <v>5903</v>
      </c>
      <c r="E14" s="11" t="s">
        <v>1562</v>
      </c>
      <c r="F14" s="11" t="s">
        <v>6733</v>
      </c>
      <c r="G14" s="56" t="str">
        <f t="shared" si="0"/>
        <v>N</v>
      </c>
      <c r="H14" s="11"/>
      <c r="I14" s="11"/>
      <c r="J14" s="11"/>
      <c r="K14" s="11" t="s">
        <v>5901</v>
      </c>
      <c r="L14" s="11"/>
      <c r="M14" s="13" t="b">
        <v>0</v>
      </c>
      <c r="N14" s="12">
        <v>44462.731060069404</v>
      </c>
      <c r="O14" s="11" t="s">
        <v>34</v>
      </c>
    </row>
    <row r="15" spans="1:15" x14ac:dyDescent="0.25">
      <c r="A15" s="11" t="s">
        <v>275</v>
      </c>
      <c r="B15" s="11" t="s">
        <v>5900</v>
      </c>
      <c r="C15" s="11" t="s">
        <v>5899</v>
      </c>
      <c r="D15" s="11" t="s">
        <v>277</v>
      </c>
      <c r="E15" s="11" t="s">
        <v>1562</v>
      </c>
      <c r="F15" s="11" t="s">
        <v>6733</v>
      </c>
      <c r="G15" s="56" t="str">
        <f t="shared" si="0"/>
        <v>N</v>
      </c>
      <c r="H15" s="11"/>
      <c r="I15" s="11"/>
      <c r="J15" s="11"/>
      <c r="K15" s="11" t="s">
        <v>5898</v>
      </c>
      <c r="L15" s="11"/>
      <c r="M15" s="13" t="b">
        <v>0</v>
      </c>
      <c r="N15" s="12">
        <v>44462.740441469898</v>
      </c>
      <c r="O15" s="11" t="s">
        <v>34</v>
      </c>
    </row>
    <row r="16" spans="1:15" x14ac:dyDescent="0.25">
      <c r="A16" s="11" t="s">
        <v>5894</v>
      </c>
      <c r="B16" s="11" t="s">
        <v>5897</v>
      </c>
      <c r="C16" s="11" t="s">
        <v>5896</v>
      </c>
      <c r="D16" s="11" t="s">
        <v>5895</v>
      </c>
      <c r="E16" s="11" t="s">
        <v>1562</v>
      </c>
      <c r="F16" s="11" t="s">
        <v>6733</v>
      </c>
      <c r="G16" s="56" t="str">
        <f t="shared" si="0"/>
        <v>N</v>
      </c>
      <c r="H16" s="11"/>
      <c r="I16" s="11"/>
      <c r="J16" s="11"/>
      <c r="K16" s="11" t="s">
        <v>5893</v>
      </c>
      <c r="L16" s="11" t="s">
        <v>5892</v>
      </c>
      <c r="M16" s="13" t="b">
        <v>0</v>
      </c>
      <c r="N16" s="12">
        <v>44464.645722569403</v>
      </c>
      <c r="O16" s="11" t="s">
        <v>34</v>
      </c>
    </row>
    <row r="17" spans="1:15" x14ac:dyDescent="0.25">
      <c r="A17" s="11" t="s">
        <v>5888</v>
      </c>
      <c r="B17" s="11" t="s">
        <v>5891</v>
      </c>
      <c r="C17" s="11" t="s">
        <v>5890</v>
      </c>
      <c r="D17" s="11" t="s">
        <v>5889</v>
      </c>
      <c r="E17" s="11" t="s">
        <v>1562</v>
      </c>
      <c r="F17" s="11" t="s">
        <v>6733</v>
      </c>
      <c r="G17" s="56" t="str">
        <f t="shared" si="0"/>
        <v>N</v>
      </c>
      <c r="H17" s="11"/>
      <c r="I17" s="11"/>
      <c r="J17" s="11"/>
      <c r="K17" s="11" t="s">
        <v>5887</v>
      </c>
      <c r="L17" s="11"/>
      <c r="M17" s="13" t="b">
        <v>0</v>
      </c>
      <c r="N17" s="12">
        <v>44463.3405158565</v>
      </c>
      <c r="O17" s="11" t="s">
        <v>34</v>
      </c>
    </row>
    <row r="18" spans="1:15" x14ac:dyDescent="0.25">
      <c r="A18" s="11" t="s">
        <v>5883</v>
      </c>
      <c r="B18" s="11" t="s">
        <v>5886</v>
      </c>
      <c r="C18" s="11" t="s">
        <v>5885</v>
      </c>
      <c r="D18" s="11" t="s">
        <v>5884</v>
      </c>
      <c r="E18" s="11" t="s">
        <v>1562</v>
      </c>
      <c r="F18" s="11" t="s">
        <v>6733</v>
      </c>
      <c r="G18" s="56" t="str">
        <f t="shared" si="0"/>
        <v>N</v>
      </c>
      <c r="H18" s="11"/>
      <c r="I18" s="11"/>
      <c r="J18" s="11"/>
      <c r="K18" s="11" t="s">
        <v>5882</v>
      </c>
      <c r="L18" s="11" t="s">
        <v>5881</v>
      </c>
      <c r="M18" s="13" t="b">
        <v>0</v>
      </c>
      <c r="N18" s="12">
        <v>44464.667026469899</v>
      </c>
      <c r="O18" s="11" t="s">
        <v>34</v>
      </c>
    </row>
    <row r="19" spans="1:15" x14ac:dyDescent="0.25">
      <c r="A19" s="11" t="s">
        <v>302</v>
      </c>
      <c r="B19" s="11" t="s">
        <v>5880</v>
      </c>
      <c r="C19" s="11" t="s">
        <v>5879</v>
      </c>
      <c r="D19" s="11" t="s">
        <v>304</v>
      </c>
      <c r="E19" s="11" t="s">
        <v>1554</v>
      </c>
      <c r="F19" s="11" t="s">
        <v>1958</v>
      </c>
      <c r="G19" s="56" t="str">
        <f t="shared" si="0"/>
        <v>B</v>
      </c>
      <c r="H19" s="11"/>
      <c r="I19" s="11"/>
      <c r="J19" s="11"/>
      <c r="K19" s="11" t="s">
        <v>5878</v>
      </c>
      <c r="L19" s="11"/>
      <c r="M19" s="13" t="b">
        <v>0</v>
      </c>
      <c r="N19" s="12">
        <v>44462.719384490701</v>
      </c>
      <c r="O19" s="11" t="s">
        <v>34</v>
      </c>
    </row>
    <row r="20" spans="1:15" x14ac:dyDescent="0.25">
      <c r="A20" s="11" t="s">
        <v>5874</v>
      </c>
      <c r="B20" s="11" t="s">
        <v>5877</v>
      </c>
      <c r="C20" s="11" t="s">
        <v>5876</v>
      </c>
      <c r="D20" s="11" t="s">
        <v>5875</v>
      </c>
      <c r="E20" s="11" t="s">
        <v>1562</v>
      </c>
      <c r="F20" s="11" t="s">
        <v>6733</v>
      </c>
      <c r="G20" s="56" t="str">
        <f t="shared" si="0"/>
        <v>N</v>
      </c>
      <c r="H20" s="11"/>
      <c r="I20" s="11"/>
      <c r="J20" s="11"/>
      <c r="K20" s="11" t="s">
        <v>5873</v>
      </c>
      <c r="L20" s="11"/>
      <c r="M20" s="13" t="b">
        <v>0</v>
      </c>
      <c r="N20" s="12">
        <v>44462.718831099497</v>
      </c>
      <c r="O20" s="11" t="s">
        <v>34</v>
      </c>
    </row>
    <row r="21" spans="1:15" x14ac:dyDescent="0.25">
      <c r="A21" s="11" t="s">
        <v>812</v>
      </c>
      <c r="B21" s="11" t="s">
        <v>5872</v>
      </c>
      <c r="C21" s="11" t="s">
        <v>5871</v>
      </c>
      <c r="D21" s="11" t="s">
        <v>814</v>
      </c>
      <c r="E21" s="11" t="s">
        <v>1562</v>
      </c>
      <c r="F21" s="11" t="s">
        <v>6733</v>
      </c>
      <c r="G21" s="56" t="str">
        <f t="shared" si="0"/>
        <v>N</v>
      </c>
      <c r="H21" s="11"/>
      <c r="I21" s="11"/>
      <c r="J21" s="11"/>
      <c r="K21" s="11" t="s">
        <v>5870</v>
      </c>
      <c r="L21" s="11"/>
      <c r="M21" s="13" t="b">
        <v>0</v>
      </c>
      <c r="N21" s="12">
        <v>44462.738212615703</v>
      </c>
      <c r="O21" s="11" t="s">
        <v>34</v>
      </c>
    </row>
    <row r="22" spans="1:15" x14ac:dyDescent="0.25">
      <c r="A22" s="11" t="s">
        <v>5866</v>
      </c>
      <c r="B22" s="11" t="s">
        <v>5869</v>
      </c>
      <c r="C22" s="11" t="s">
        <v>5868</v>
      </c>
      <c r="D22" s="11" t="s">
        <v>5867</v>
      </c>
      <c r="E22" s="11" t="s">
        <v>1562</v>
      </c>
      <c r="F22" s="11" t="s">
        <v>6733</v>
      </c>
      <c r="G22" s="56" t="str">
        <f t="shared" si="0"/>
        <v>N</v>
      </c>
      <c r="H22" s="11"/>
      <c r="I22" s="11"/>
      <c r="J22" s="11"/>
      <c r="K22" s="11" t="s">
        <v>5865</v>
      </c>
      <c r="L22" s="11"/>
      <c r="M22" s="13" t="b">
        <v>0</v>
      </c>
      <c r="N22" s="12">
        <v>44462.738936608803</v>
      </c>
      <c r="O22" s="11" t="s">
        <v>34</v>
      </c>
    </row>
    <row r="23" spans="1:15" x14ac:dyDescent="0.25">
      <c r="A23" s="11" t="s">
        <v>437</v>
      </c>
      <c r="B23" s="11" t="s">
        <v>5864</v>
      </c>
      <c r="C23" s="11" t="s">
        <v>5863</v>
      </c>
      <c r="D23" s="11" t="s">
        <v>439</v>
      </c>
      <c r="E23" s="11" t="s">
        <v>1562</v>
      </c>
      <c r="F23" s="11" t="s">
        <v>6733</v>
      </c>
      <c r="G23" s="56" t="str">
        <f t="shared" si="0"/>
        <v>N</v>
      </c>
      <c r="H23" s="11"/>
      <c r="I23" s="11"/>
      <c r="J23" s="11"/>
      <c r="K23" s="11" t="s">
        <v>5862</v>
      </c>
      <c r="L23" s="11"/>
      <c r="M23" s="13" t="b">
        <v>0</v>
      </c>
      <c r="N23" s="12">
        <v>44462.741440243102</v>
      </c>
      <c r="O23" s="11" t="s">
        <v>34</v>
      </c>
    </row>
    <row r="24" spans="1:15" x14ac:dyDescent="0.25">
      <c r="A24" s="11" t="s">
        <v>383</v>
      </c>
      <c r="B24" s="11" t="s">
        <v>5861</v>
      </c>
      <c r="C24" s="11" t="s">
        <v>5860</v>
      </c>
      <c r="D24" s="11" t="s">
        <v>385</v>
      </c>
      <c r="E24" s="11" t="s">
        <v>1554</v>
      </c>
      <c r="F24" s="11" t="s">
        <v>1958</v>
      </c>
      <c r="G24" s="56" t="str">
        <f t="shared" si="0"/>
        <v>B</v>
      </c>
      <c r="H24" s="11"/>
      <c r="I24" s="11"/>
      <c r="J24" s="11"/>
      <c r="K24" s="11" t="s">
        <v>2126</v>
      </c>
      <c r="L24" s="11"/>
      <c r="M24" s="13" t="b">
        <v>0</v>
      </c>
      <c r="N24" s="12">
        <v>44462.735953437499</v>
      </c>
      <c r="O24" s="11" t="s">
        <v>34</v>
      </c>
    </row>
    <row r="25" spans="1:15" x14ac:dyDescent="0.25">
      <c r="A25" s="11" t="s">
        <v>242</v>
      </c>
      <c r="B25" s="11" t="s">
        <v>5859</v>
      </c>
      <c r="C25" s="11" t="s">
        <v>5858</v>
      </c>
      <c r="D25" s="11" t="s">
        <v>244</v>
      </c>
      <c r="E25" s="11" t="s">
        <v>1562</v>
      </c>
      <c r="F25" s="11" t="s">
        <v>6733</v>
      </c>
      <c r="G25" s="56" t="str">
        <f t="shared" si="0"/>
        <v>N</v>
      </c>
      <c r="H25" s="11"/>
      <c r="I25" s="11"/>
      <c r="J25" s="11"/>
      <c r="K25" s="11" t="s">
        <v>5857</v>
      </c>
      <c r="L25" s="11" t="s">
        <v>5856</v>
      </c>
      <c r="M25" s="13" t="b">
        <v>0</v>
      </c>
      <c r="N25" s="12">
        <v>44462.727283333297</v>
      </c>
      <c r="O25" s="11" t="s">
        <v>34</v>
      </c>
    </row>
    <row r="26" spans="1:15" x14ac:dyDescent="0.25">
      <c r="A26" s="11" t="s">
        <v>5852</v>
      </c>
      <c r="B26" s="11" t="s">
        <v>5855</v>
      </c>
      <c r="C26" s="11" t="s">
        <v>5854</v>
      </c>
      <c r="D26" s="11" t="s">
        <v>5853</v>
      </c>
      <c r="E26" s="11" t="s">
        <v>1562</v>
      </c>
      <c r="F26" s="11" t="s">
        <v>6733</v>
      </c>
      <c r="G26" s="56" t="str">
        <f t="shared" si="0"/>
        <v>N</v>
      </c>
      <c r="H26" s="11"/>
      <c r="I26" s="11"/>
      <c r="J26" s="11"/>
      <c r="K26" s="11" t="s">
        <v>5851</v>
      </c>
      <c r="L26" s="11"/>
      <c r="M26" s="13" t="b">
        <v>0</v>
      </c>
      <c r="N26" s="12">
        <v>44462.731708831001</v>
      </c>
      <c r="O26" s="11" t="s">
        <v>34</v>
      </c>
    </row>
    <row r="27" spans="1:15" x14ac:dyDescent="0.25">
      <c r="A27" s="11" t="s">
        <v>410</v>
      </c>
      <c r="B27" s="11" t="s">
        <v>5850</v>
      </c>
      <c r="C27" s="11" t="s">
        <v>5849</v>
      </c>
      <c r="D27" s="11" t="s">
        <v>412</v>
      </c>
      <c r="E27" s="11" t="s">
        <v>1554</v>
      </c>
      <c r="F27" s="11" t="s">
        <v>1958</v>
      </c>
      <c r="G27" s="56" t="str">
        <f t="shared" si="0"/>
        <v>B</v>
      </c>
      <c r="H27" s="11"/>
      <c r="I27" s="11"/>
      <c r="J27" s="11"/>
      <c r="K27" s="11" t="s">
        <v>5848</v>
      </c>
      <c r="L27" s="11"/>
      <c r="M27" s="13" t="b">
        <v>0</v>
      </c>
      <c r="N27" s="12">
        <v>44462.716218900503</v>
      </c>
      <c r="O27" s="11" t="s">
        <v>34</v>
      </c>
    </row>
    <row r="28" spans="1:15" x14ac:dyDescent="0.25">
      <c r="A28" s="11" t="s">
        <v>653</v>
      </c>
      <c r="B28" s="11" t="s">
        <v>5847</v>
      </c>
      <c r="C28" s="11" t="s">
        <v>5846</v>
      </c>
      <c r="D28" s="11" t="s">
        <v>655</v>
      </c>
      <c r="E28" s="11" t="s">
        <v>1554</v>
      </c>
      <c r="F28" s="11" t="s">
        <v>1958</v>
      </c>
      <c r="G28" s="56" t="str">
        <f t="shared" si="0"/>
        <v>B</v>
      </c>
      <c r="H28" s="11"/>
      <c r="I28" s="11"/>
      <c r="J28" s="11"/>
      <c r="K28" s="11" t="s">
        <v>5845</v>
      </c>
      <c r="L28" s="11"/>
      <c r="M28" s="13" t="b">
        <v>0</v>
      </c>
      <c r="N28" s="12">
        <v>44462.7375294792</v>
      </c>
      <c r="O28" s="11" t="s">
        <v>34</v>
      </c>
    </row>
    <row r="29" spans="1:15" x14ac:dyDescent="0.25">
      <c r="A29" s="11" t="s">
        <v>99</v>
      </c>
      <c r="B29" s="11" t="s">
        <v>5844</v>
      </c>
      <c r="C29" s="11" t="s">
        <v>5843</v>
      </c>
      <c r="D29" s="11" t="s">
        <v>101</v>
      </c>
      <c r="E29" s="11" t="s">
        <v>1554</v>
      </c>
      <c r="F29" s="11" t="s">
        <v>1958</v>
      </c>
      <c r="G29" s="56" t="str">
        <f t="shared" si="0"/>
        <v>B</v>
      </c>
      <c r="H29" s="11"/>
      <c r="I29" s="11"/>
      <c r="J29" s="11"/>
      <c r="K29" s="11" t="s">
        <v>5842</v>
      </c>
      <c r="L29" s="11"/>
      <c r="M29" s="13" t="b">
        <v>0</v>
      </c>
      <c r="N29" s="12">
        <v>44481.515901307903</v>
      </c>
      <c r="O29" s="11" t="s">
        <v>34</v>
      </c>
    </row>
    <row r="30" spans="1:15" x14ac:dyDescent="0.25">
      <c r="A30" s="11" t="s">
        <v>5838</v>
      </c>
      <c r="B30" s="11" t="s">
        <v>5841</v>
      </c>
      <c r="C30" s="11" t="s">
        <v>5840</v>
      </c>
      <c r="D30" s="11" t="s">
        <v>5839</v>
      </c>
      <c r="E30" s="11" t="s">
        <v>1562</v>
      </c>
      <c r="F30" s="11" t="s">
        <v>6733</v>
      </c>
      <c r="G30" s="56" t="str">
        <f t="shared" si="0"/>
        <v>N</v>
      </c>
      <c r="H30" s="11"/>
      <c r="I30" s="11"/>
      <c r="J30" s="11"/>
      <c r="K30" s="11" t="s">
        <v>5837</v>
      </c>
      <c r="L30" s="11"/>
      <c r="M30" s="13" t="b">
        <v>0</v>
      </c>
      <c r="N30" s="12">
        <v>44462.735487002297</v>
      </c>
      <c r="O30" s="11" t="s">
        <v>34</v>
      </c>
    </row>
    <row r="31" spans="1:15" x14ac:dyDescent="0.25">
      <c r="A31" s="11" t="s">
        <v>44</v>
      </c>
      <c r="B31" s="11" t="s">
        <v>5836</v>
      </c>
      <c r="C31" s="11" t="s">
        <v>5835</v>
      </c>
      <c r="D31" s="11" t="s">
        <v>46</v>
      </c>
      <c r="E31" s="11" t="s">
        <v>1554</v>
      </c>
      <c r="F31" s="11" t="s">
        <v>1958</v>
      </c>
      <c r="G31" s="56" t="str">
        <f t="shared" si="0"/>
        <v>B</v>
      </c>
      <c r="H31" s="11"/>
      <c r="I31" s="11"/>
      <c r="J31" s="11"/>
      <c r="K31" s="11" t="s">
        <v>5834</v>
      </c>
      <c r="L31" s="11"/>
      <c r="M31" s="13" t="b">
        <v>0</v>
      </c>
      <c r="N31" s="12">
        <v>44462.732320601899</v>
      </c>
      <c r="O31" s="11" t="s">
        <v>34</v>
      </c>
    </row>
    <row r="32" spans="1:15" x14ac:dyDescent="0.25">
      <c r="A32" s="11" t="s">
        <v>863</v>
      </c>
      <c r="B32" s="11" t="s">
        <v>5833</v>
      </c>
      <c r="C32" s="11" t="s">
        <v>5832</v>
      </c>
      <c r="D32" s="11" t="s">
        <v>865</v>
      </c>
      <c r="E32" s="11" t="s">
        <v>1554</v>
      </c>
      <c r="F32" s="11" t="s">
        <v>1958</v>
      </c>
      <c r="G32" s="56" t="str">
        <f t="shared" si="0"/>
        <v>B</v>
      </c>
      <c r="H32" s="11"/>
      <c r="I32" s="11"/>
      <c r="J32" s="11"/>
      <c r="K32" s="11" t="s">
        <v>5831</v>
      </c>
      <c r="L32" s="11"/>
      <c r="M32" s="13" t="b">
        <v>0</v>
      </c>
      <c r="N32" s="12">
        <v>44462.715662881899</v>
      </c>
      <c r="O32" s="11" t="s">
        <v>34</v>
      </c>
    </row>
    <row r="33" spans="1:15" x14ac:dyDescent="0.25">
      <c r="A33" s="11" t="s">
        <v>398</v>
      </c>
      <c r="B33" s="11" t="s">
        <v>5830</v>
      </c>
      <c r="C33" s="11" t="s">
        <v>5829</v>
      </c>
      <c r="D33" s="11" t="s">
        <v>400</v>
      </c>
      <c r="E33" s="11" t="s">
        <v>1554</v>
      </c>
      <c r="F33" s="11" t="s">
        <v>1958</v>
      </c>
      <c r="G33" s="56" t="str">
        <f t="shared" si="0"/>
        <v>B</v>
      </c>
      <c r="H33" s="11"/>
      <c r="I33" s="11"/>
      <c r="J33" s="11"/>
      <c r="K33" s="11" t="s">
        <v>5828</v>
      </c>
      <c r="L33" s="11"/>
      <c r="M33" s="13" t="b">
        <v>0</v>
      </c>
      <c r="N33" s="12">
        <v>44462.716808067104</v>
      </c>
      <c r="O33" s="11" t="s">
        <v>34</v>
      </c>
    </row>
    <row r="34" spans="1:15" x14ac:dyDescent="0.25">
      <c r="A34" s="11" t="s">
        <v>857</v>
      </c>
      <c r="B34" s="11" t="s">
        <v>5827</v>
      </c>
      <c r="C34" s="11" t="s">
        <v>5826</v>
      </c>
      <c r="D34" s="11" t="s">
        <v>859</v>
      </c>
      <c r="E34" s="11" t="s">
        <v>1562</v>
      </c>
      <c r="F34" s="11" t="s">
        <v>6733</v>
      </c>
      <c r="G34" s="56" t="str">
        <f t="shared" si="0"/>
        <v>N</v>
      </c>
      <c r="H34" s="11"/>
      <c r="I34" s="11"/>
      <c r="J34" s="11"/>
      <c r="K34" s="11" t="s">
        <v>5825</v>
      </c>
      <c r="L34" s="11"/>
      <c r="M34" s="13" t="b">
        <v>0</v>
      </c>
      <c r="N34" s="12">
        <v>44462.723872453702</v>
      </c>
      <c r="O34" s="11" t="s">
        <v>34</v>
      </c>
    </row>
    <row r="35" spans="1:15" x14ac:dyDescent="0.25">
      <c r="A35" s="11" t="s">
        <v>5821</v>
      </c>
      <c r="B35" s="11" t="s">
        <v>5824</v>
      </c>
      <c r="C35" s="11" t="s">
        <v>5823</v>
      </c>
      <c r="D35" s="11" t="s">
        <v>5822</v>
      </c>
      <c r="E35" s="11" t="s">
        <v>1562</v>
      </c>
      <c r="F35" s="11" t="s">
        <v>6733</v>
      </c>
      <c r="G35" s="56" t="str">
        <f t="shared" si="0"/>
        <v>N</v>
      </c>
      <c r="H35" s="11"/>
      <c r="I35" s="11"/>
      <c r="J35" s="11"/>
      <c r="K35" s="11" t="s">
        <v>5820</v>
      </c>
      <c r="L35" s="11" t="s">
        <v>5819</v>
      </c>
      <c r="M35" s="13" t="b">
        <v>0</v>
      </c>
      <c r="N35" s="12">
        <v>44462.728789502296</v>
      </c>
      <c r="O35" s="11" t="s">
        <v>34</v>
      </c>
    </row>
    <row r="36" spans="1:15" x14ac:dyDescent="0.25">
      <c r="A36" s="11" t="s">
        <v>66</v>
      </c>
      <c r="B36" s="11" t="s">
        <v>5818</v>
      </c>
      <c r="C36" s="11" t="s">
        <v>5817</v>
      </c>
      <c r="D36" s="11" t="s">
        <v>68</v>
      </c>
      <c r="E36" s="11" t="s">
        <v>1562</v>
      </c>
      <c r="F36" s="11" t="s">
        <v>6733</v>
      </c>
      <c r="G36" s="56" t="str">
        <f t="shared" si="0"/>
        <v>N</v>
      </c>
      <c r="H36" s="11"/>
      <c r="I36" s="11"/>
      <c r="J36" s="11"/>
      <c r="K36" s="11" t="s">
        <v>5816</v>
      </c>
      <c r="L36" s="11"/>
      <c r="M36" s="13" t="b">
        <v>0</v>
      </c>
      <c r="N36" s="12">
        <v>44462.723080821801</v>
      </c>
      <c r="O36" s="11" t="s">
        <v>34</v>
      </c>
    </row>
    <row r="37" spans="1:15" x14ac:dyDescent="0.25">
      <c r="A37" s="11" t="s">
        <v>491</v>
      </c>
      <c r="B37" s="11" t="s">
        <v>5815</v>
      </c>
      <c r="C37" s="11" t="s">
        <v>5814</v>
      </c>
      <c r="D37" s="11" t="s">
        <v>493</v>
      </c>
      <c r="E37" s="11" t="s">
        <v>1554</v>
      </c>
      <c r="F37" s="11" t="s">
        <v>1958</v>
      </c>
      <c r="G37" s="56" t="str">
        <f t="shared" si="0"/>
        <v>B</v>
      </c>
      <c r="H37" s="11"/>
      <c r="I37" s="11"/>
      <c r="J37" s="11"/>
      <c r="K37" s="11" t="s">
        <v>5813</v>
      </c>
      <c r="L37" s="11"/>
      <c r="M37" s="13" t="b">
        <v>0</v>
      </c>
      <c r="N37" s="12">
        <v>44462.720475000002</v>
      </c>
      <c r="O37" s="11" t="s">
        <v>34</v>
      </c>
    </row>
    <row r="38" spans="1:15" x14ac:dyDescent="0.25">
      <c r="A38" s="11" t="s">
        <v>503</v>
      </c>
      <c r="B38" s="11" t="s">
        <v>5812</v>
      </c>
      <c r="C38" s="11" t="s">
        <v>5811</v>
      </c>
      <c r="D38" s="11" t="s">
        <v>505</v>
      </c>
      <c r="E38" s="11" t="s">
        <v>1554</v>
      </c>
      <c r="F38" s="11" t="s">
        <v>1958</v>
      </c>
      <c r="G38" s="56" t="str">
        <f t="shared" si="0"/>
        <v>B</v>
      </c>
      <c r="H38" s="11"/>
      <c r="I38" s="11"/>
      <c r="J38" s="11"/>
      <c r="K38" s="11" t="s">
        <v>5810</v>
      </c>
      <c r="L38" s="11"/>
      <c r="M38" s="13" t="b">
        <v>0</v>
      </c>
      <c r="N38" s="12">
        <v>44462.723484178197</v>
      </c>
      <c r="O38" s="11" t="s">
        <v>34</v>
      </c>
    </row>
    <row r="39" spans="1:15" x14ac:dyDescent="0.25">
      <c r="A39" s="11" t="s">
        <v>5806</v>
      </c>
      <c r="B39" s="11" t="s">
        <v>5809</v>
      </c>
      <c r="C39" s="11" t="s">
        <v>5808</v>
      </c>
      <c r="D39" s="11" t="s">
        <v>5807</v>
      </c>
      <c r="E39" s="11" t="s">
        <v>1562</v>
      </c>
      <c r="F39" s="11" t="s">
        <v>6733</v>
      </c>
      <c r="G39" s="56" t="str">
        <f t="shared" si="0"/>
        <v>N</v>
      </c>
      <c r="H39" s="11"/>
      <c r="I39" s="11"/>
      <c r="J39" s="11"/>
      <c r="K39" s="11" t="s">
        <v>5805</v>
      </c>
      <c r="L39" s="11"/>
      <c r="M39" s="13" t="b">
        <v>0</v>
      </c>
      <c r="N39" s="12">
        <v>44462.720847650497</v>
      </c>
      <c r="O39" s="11" t="s">
        <v>34</v>
      </c>
    </row>
    <row r="40" spans="1:15" x14ac:dyDescent="0.25">
      <c r="A40" s="11" t="s">
        <v>458</v>
      </c>
      <c r="B40" s="11" t="s">
        <v>5804</v>
      </c>
      <c r="C40" s="11" t="s">
        <v>5803</v>
      </c>
      <c r="D40" s="11" t="s">
        <v>460</v>
      </c>
      <c r="E40" s="11" t="s">
        <v>1562</v>
      </c>
      <c r="F40" s="11" t="s">
        <v>6733</v>
      </c>
      <c r="G40" s="56" t="str">
        <f t="shared" si="0"/>
        <v>N</v>
      </c>
      <c r="H40" s="11"/>
      <c r="I40" s="11"/>
      <c r="J40" s="11"/>
      <c r="K40" s="11" t="s">
        <v>5802</v>
      </c>
      <c r="L40" s="11"/>
      <c r="M40" s="13" t="b">
        <v>0</v>
      </c>
      <c r="N40" s="12">
        <v>44463.341550960598</v>
      </c>
      <c r="O40" s="11" t="s">
        <v>34</v>
      </c>
    </row>
    <row r="41" spans="1:15" x14ac:dyDescent="0.25">
      <c r="A41" s="11" t="s">
        <v>5798</v>
      </c>
      <c r="B41" s="11" t="s">
        <v>5801</v>
      </c>
      <c r="C41" s="11" t="s">
        <v>5800</v>
      </c>
      <c r="D41" s="11" t="s">
        <v>5799</v>
      </c>
      <c r="E41" s="11" t="s">
        <v>1562</v>
      </c>
      <c r="F41" s="11" t="s">
        <v>6733</v>
      </c>
      <c r="G41" s="56" t="str">
        <f t="shared" si="0"/>
        <v>N</v>
      </c>
      <c r="H41" s="11"/>
      <c r="I41" s="11"/>
      <c r="J41" s="11" t="s">
        <v>1570</v>
      </c>
      <c r="K41" s="11" t="s">
        <v>1539</v>
      </c>
      <c r="L41" s="11" t="s">
        <v>2933</v>
      </c>
      <c r="M41" s="13" t="b">
        <v>0</v>
      </c>
      <c r="N41" s="12">
        <v>44462.732611805601</v>
      </c>
      <c r="O41" s="11" t="s">
        <v>34</v>
      </c>
    </row>
    <row r="42" spans="1:15" x14ac:dyDescent="0.25">
      <c r="A42" s="11" t="s">
        <v>953</v>
      </c>
      <c r="B42" s="11" t="s">
        <v>5797</v>
      </c>
      <c r="C42" s="11" t="s">
        <v>5796</v>
      </c>
      <c r="D42" s="11" t="s">
        <v>955</v>
      </c>
      <c r="E42" s="11" t="s">
        <v>1554</v>
      </c>
      <c r="F42" s="11" t="s">
        <v>1958</v>
      </c>
      <c r="G42" s="56" t="str">
        <f t="shared" si="0"/>
        <v>B</v>
      </c>
      <c r="H42" s="11"/>
      <c r="I42" s="11"/>
      <c r="J42" s="11"/>
      <c r="K42" s="11" t="s">
        <v>5795</v>
      </c>
      <c r="L42" s="11"/>
      <c r="M42" s="13" t="b">
        <v>0</v>
      </c>
      <c r="N42" s="12">
        <v>44462.7214831366</v>
      </c>
      <c r="O42" s="11" t="s">
        <v>34</v>
      </c>
    </row>
    <row r="43" spans="1:15" x14ac:dyDescent="0.25">
      <c r="A43" s="11" t="s">
        <v>5791</v>
      </c>
      <c r="B43" s="11" t="s">
        <v>5794</v>
      </c>
      <c r="C43" s="11" t="s">
        <v>5793</v>
      </c>
      <c r="D43" s="11" t="s">
        <v>5792</v>
      </c>
      <c r="E43" s="11" t="s">
        <v>1554</v>
      </c>
      <c r="F43" s="11" t="s">
        <v>1958</v>
      </c>
      <c r="G43" s="56" t="str">
        <f t="shared" si="0"/>
        <v>B</v>
      </c>
      <c r="H43" s="11"/>
      <c r="I43" s="11"/>
      <c r="J43" s="11"/>
      <c r="K43" s="11" t="s">
        <v>5790</v>
      </c>
      <c r="L43" s="11"/>
      <c r="M43" s="13" t="b">
        <v>0</v>
      </c>
      <c r="N43" s="12">
        <v>44462.729499039298</v>
      </c>
      <c r="O43" s="11" t="s">
        <v>34</v>
      </c>
    </row>
    <row r="44" spans="1:15" x14ac:dyDescent="0.25">
      <c r="A44" s="11" t="s">
        <v>5786</v>
      </c>
      <c r="B44" s="11" t="s">
        <v>5789</v>
      </c>
      <c r="C44" s="11" t="s">
        <v>5788</v>
      </c>
      <c r="D44" s="11" t="s">
        <v>5787</v>
      </c>
      <c r="E44" s="11" t="s">
        <v>1562</v>
      </c>
      <c r="F44" s="11" t="s">
        <v>6733</v>
      </c>
      <c r="G44" s="56" t="str">
        <f t="shared" si="0"/>
        <v>N</v>
      </c>
      <c r="H44" s="11"/>
      <c r="I44" s="11"/>
      <c r="J44" s="11"/>
      <c r="K44" s="11" t="s">
        <v>5785</v>
      </c>
      <c r="L44" s="11"/>
      <c r="M44" s="13" t="b">
        <v>0</v>
      </c>
      <c r="N44" s="12">
        <v>44462.717301273202</v>
      </c>
      <c r="O44" s="11" t="s">
        <v>34</v>
      </c>
    </row>
    <row r="45" spans="1:15" x14ac:dyDescent="0.25">
      <c r="A45" s="11" t="s">
        <v>560</v>
      </c>
      <c r="B45" s="11" t="s">
        <v>5784</v>
      </c>
      <c r="C45" s="11" t="s">
        <v>5783</v>
      </c>
      <c r="D45" s="11" t="s">
        <v>562</v>
      </c>
      <c r="E45" s="11" t="s">
        <v>1554</v>
      </c>
      <c r="F45" s="11" t="s">
        <v>1958</v>
      </c>
      <c r="G45" s="56" t="str">
        <f t="shared" si="0"/>
        <v>B</v>
      </c>
      <c r="H45" s="11"/>
      <c r="I45" s="11"/>
      <c r="J45" s="11"/>
      <c r="K45" s="11" t="s">
        <v>5782</v>
      </c>
      <c r="L45" s="11"/>
      <c r="M45" s="13" t="b">
        <v>0</v>
      </c>
      <c r="N45" s="12">
        <v>44462.7320447569</v>
      </c>
      <c r="O45" s="11" t="s">
        <v>34</v>
      </c>
    </row>
    <row r="46" spans="1:15" x14ac:dyDescent="0.25">
      <c r="A46" s="11" t="s">
        <v>5778</v>
      </c>
      <c r="B46" s="11" t="s">
        <v>5781</v>
      </c>
      <c r="C46" s="11" t="s">
        <v>5780</v>
      </c>
      <c r="D46" s="11" t="s">
        <v>5779</v>
      </c>
      <c r="E46" s="11" t="s">
        <v>1562</v>
      </c>
      <c r="F46" s="11" t="s">
        <v>6733</v>
      </c>
      <c r="G46" s="56" t="str">
        <f t="shared" si="0"/>
        <v>N</v>
      </c>
      <c r="H46" s="11"/>
      <c r="I46" s="11"/>
      <c r="J46" s="11"/>
      <c r="K46" s="11" t="s">
        <v>5777</v>
      </c>
      <c r="L46" s="11"/>
      <c r="M46" s="13" t="b">
        <v>0</v>
      </c>
      <c r="N46" s="12">
        <v>44462.731412233799</v>
      </c>
      <c r="O46" s="11" t="s">
        <v>34</v>
      </c>
    </row>
    <row r="47" spans="1:15" x14ac:dyDescent="0.25">
      <c r="A47" s="11" t="s">
        <v>90</v>
      </c>
      <c r="B47" s="11" t="s">
        <v>5776</v>
      </c>
      <c r="C47" s="11" t="s">
        <v>5775</v>
      </c>
      <c r="D47" s="11" t="s">
        <v>92</v>
      </c>
      <c r="E47" s="11" t="s">
        <v>1554</v>
      </c>
      <c r="F47" s="11" t="s">
        <v>1958</v>
      </c>
      <c r="G47" s="56" t="str">
        <f t="shared" si="0"/>
        <v>B</v>
      </c>
      <c r="H47" s="11"/>
      <c r="I47" s="11"/>
      <c r="J47" s="11"/>
      <c r="K47" s="11" t="s">
        <v>5774</v>
      </c>
      <c r="L47" s="11"/>
      <c r="M47" s="13" t="b">
        <v>0</v>
      </c>
      <c r="N47" s="12">
        <v>44462.7281049421</v>
      </c>
      <c r="O47" s="11" t="s">
        <v>34</v>
      </c>
    </row>
    <row r="48" spans="1:15" x14ac:dyDescent="0.25">
      <c r="A48" s="11" t="s">
        <v>263</v>
      </c>
      <c r="B48" s="11" t="s">
        <v>5773</v>
      </c>
      <c r="C48" s="11" t="s">
        <v>5772</v>
      </c>
      <c r="D48" s="11" t="s">
        <v>265</v>
      </c>
      <c r="E48" s="11" t="s">
        <v>1554</v>
      </c>
      <c r="F48" s="11" t="s">
        <v>1958</v>
      </c>
      <c r="G48" s="56" t="str">
        <f t="shared" si="0"/>
        <v>B</v>
      </c>
      <c r="H48" s="11"/>
      <c r="I48" s="11"/>
      <c r="J48" s="11"/>
      <c r="K48" s="11" t="s">
        <v>5771</v>
      </c>
      <c r="L48" s="11"/>
      <c r="M48" s="13" t="b">
        <v>0</v>
      </c>
      <c r="N48" s="12">
        <v>44462.720033298603</v>
      </c>
      <c r="O48" s="11" t="s">
        <v>34</v>
      </c>
    </row>
    <row r="49" spans="1:15" x14ac:dyDescent="0.25">
      <c r="A49" s="11" t="s">
        <v>5767</v>
      </c>
      <c r="B49" s="11" t="s">
        <v>5770</v>
      </c>
      <c r="C49" s="11" t="s">
        <v>5769</v>
      </c>
      <c r="D49" s="11" t="s">
        <v>5768</v>
      </c>
      <c r="E49" s="11" t="s">
        <v>1562</v>
      </c>
      <c r="F49" s="11" t="s">
        <v>6733</v>
      </c>
      <c r="G49" s="56" t="str">
        <f t="shared" si="0"/>
        <v>N</v>
      </c>
      <c r="H49" s="11"/>
      <c r="I49" s="11"/>
      <c r="J49" s="11"/>
      <c r="K49" s="11" t="s">
        <v>5766</v>
      </c>
      <c r="L49" s="11"/>
      <c r="M49" s="13" t="b">
        <v>0</v>
      </c>
      <c r="N49" s="12">
        <v>44462.740761192101</v>
      </c>
      <c r="O49" s="11" t="s">
        <v>34</v>
      </c>
    </row>
    <row r="50" spans="1:15" x14ac:dyDescent="0.25">
      <c r="A50" s="11" t="s">
        <v>5762</v>
      </c>
      <c r="B50" s="11" t="s">
        <v>5765</v>
      </c>
      <c r="C50" s="11" t="s">
        <v>5764</v>
      </c>
      <c r="D50" s="11" t="s">
        <v>5763</v>
      </c>
      <c r="E50" s="11" t="s">
        <v>1562</v>
      </c>
      <c r="F50" s="11" t="s">
        <v>6733</v>
      </c>
      <c r="G50" s="56" t="str">
        <f t="shared" si="0"/>
        <v>N</v>
      </c>
      <c r="H50" s="11"/>
      <c r="I50" s="11"/>
      <c r="J50" s="11"/>
      <c r="K50" s="11" t="s">
        <v>5761</v>
      </c>
      <c r="L50" s="11"/>
      <c r="M50" s="13" t="b">
        <v>0</v>
      </c>
      <c r="N50" s="12">
        <v>44481.519174618101</v>
      </c>
      <c r="O50" s="11" t="s">
        <v>34</v>
      </c>
    </row>
    <row r="51" spans="1:15" x14ac:dyDescent="0.25">
      <c r="A51" s="11" t="s">
        <v>5757</v>
      </c>
      <c r="B51" s="11" t="s">
        <v>5760</v>
      </c>
      <c r="C51" s="11" t="s">
        <v>5759</v>
      </c>
      <c r="D51" s="11" t="s">
        <v>5758</v>
      </c>
      <c r="E51" s="11" t="s">
        <v>1562</v>
      </c>
      <c r="F51" s="11" t="s">
        <v>6733</v>
      </c>
      <c r="G51" s="56" t="str">
        <f t="shared" si="0"/>
        <v>N</v>
      </c>
      <c r="H51" s="11"/>
      <c r="I51" s="11"/>
      <c r="J51" s="11"/>
      <c r="K51" s="11" t="s">
        <v>5756</v>
      </c>
      <c r="L51" s="11"/>
      <c r="M51" s="13" t="b">
        <v>0</v>
      </c>
      <c r="N51" s="12">
        <v>44462.741033530103</v>
      </c>
      <c r="O51" s="11" t="s">
        <v>34</v>
      </c>
    </row>
    <row r="52" spans="1:15" x14ac:dyDescent="0.25">
      <c r="A52" s="11" t="s">
        <v>5752</v>
      </c>
      <c r="B52" s="11" t="s">
        <v>5755</v>
      </c>
      <c r="C52" s="11" t="s">
        <v>5754</v>
      </c>
      <c r="D52" s="11" t="s">
        <v>5753</v>
      </c>
      <c r="E52" s="11" t="s">
        <v>1562</v>
      </c>
      <c r="F52" s="11" t="s">
        <v>6733</v>
      </c>
      <c r="G52" s="56" t="str">
        <f t="shared" si="0"/>
        <v>N</v>
      </c>
      <c r="H52" s="11"/>
      <c r="I52" s="11"/>
      <c r="J52" s="11"/>
      <c r="K52" s="11" t="s">
        <v>5751</v>
      </c>
      <c r="L52" s="11"/>
      <c r="M52" s="13" t="b">
        <v>0</v>
      </c>
      <c r="N52" s="12">
        <v>44462.718417442098</v>
      </c>
      <c r="O52" s="11" t="s">
        <v>34</v>
      </c>
    </row>
    <row r="53" spans="1:15" x14ac:dyDescent="0.25">
      <c r="A53" s="11" t="s">
        <v>81</v>
      </c>
      <c r="B53" s="11" t="s">
        <v>5750</v>
      </c>
      <c r="C53" s="11" t="s">
        <v>5749</v>
      </c>
      <c r="D53" s="11" t="s">
        <v>83</v>
      </c>
      <c r="E53" s="11" t="s">
        <v>1554</v>
      </c>
      <c r="F53" s="11" t="s">
        <v>1958</v>
      </c>
      <c r="G53" s="56" t="str">
        <f t="shared" si="0"/>
        <v>B</v>
      </c>
      <c r="H53" s="11"/>
      <c r="I53" s="11"/>
      <c r="J53" s="11"/>
      <c r="K53" s="11" t="s">
        <v>5748</v>
      </c>
      <c r="L53" s="11"/>
      <c r="M53" s="13" t="b">
        <v>0</v>
      </c>
      <c r="N53" s="12">
        <v>44462.728459108803</v>
      </c>
      <c r="O53" s="11" t="s">
        <v>34</v>
      </c>
    </row>
    <row r="54" spans="1:15" x14ac:dyDescent="0.25">
      <c r="A54" s="11" t="s">
        <v>776</v>
      </c>
      <c r="B54" s="11" t="s">
        <v>5747</v>
      </c>
      <c r="C54" s="11" t="s">
        <v>5746</v>
      </c>
      <c r="D54" s="11" t="s">
        <v>778</v>
      </c>
      <c r="E54" s="11" t="s">
        <v>1554</v>
      </c>
      <c r="F54" s="11" t="s">
        <v>1958</v>
      </c>
      <c r="G54" s="56" t="str">
        <f t="shared" si="0"/>
        <v>B</v>
      </c>
      <c r="H54" s="11"/>
      <c r="I54" s="11"/>
      <c r="J54" s="11"/>
      <c r="K54" s="11" t="s">
        <v>5745</v>
      </c>
      <c r="L54" s="11"/>
      <c r="M54" s="13" t="b">
        <v>0</v>
      </c>
      <c r="N54" s="12">
        <v>44463.341224768497</v>
      </c>
      <c r="O54" s="11" t="s">
        <v>34</v>
      </c>
    </row>
    <row r="55" spans="1:15" x14ac:dyDescent="0.25">
      <c r="A55" s="11" t="s">
        <v>5741</v>
      </c>
      <c r="B55" s="11" t="s">
        <v>5744</v>
      </c>
      <c r="C55" s="11" t="s">
        <v>5743</v>
      </c>
      <c r="D55" s="11" t="s">
        <v>5742</v>
      </c>
      <c r="E55" s="11" t="s">
        <v>1562</v>
      </c>
      <c r="F55" s="11" t="s">
        <v>6733</v>
      </c>
      <c r="G55" s="56" t="str">
        <f t="shared" si="0"/>
        <v>N</v>
      </c>
      <c r="H55" s="11"/>
      <c r="I55" s="11"/>
      <c r="J55" s="11"/>
      <c r="K55" s="11" t="s">
        <v>5740</v>
      </c>
      <c r="L55" s="11"/>
      <c r="M55" s="13" t="b">
        <v>0</v>
      </c>
      <c r="N55" s="12">
        <v>44462.721835960598</v>
      </c>
      <c r="O55" s="11" t="s">
        <v>34</v>
      </c>
    </row>
    <row r="56" spans="1:15" x14ac:dyDescent="0.25">
      <c r="A56" s="11" t="s">
        <v>890</v>
      </c>
      <c r="B56" s="11" t="s">
        <v>5739</v>
      </c>
      <c r="C56" s="11" t="s">
        <v>5738</v>
      </c>
      <c r="D56" s="11" t="s">
        <v>892</v>
      </c>
      <c r="E56" s="11" t="s">
        <v>1562</v>
      </c>
      <c r="F56" s="11" t="s">
        <v>6733</v>
      </c>
      <c r="G56" s="56" t="str">
        <f t="shared" si="0"/>
        <v>N</v>
      </c>
      <c r="H56" s="11"/>
      <c r="I56" s="11"/>
      <c r="J56" s="11"/>
      <c r="K56" s="11" t="s">
        <v>5737</v>
      </c>
      <c r="L56" s="11"/>
      <c r="M56" s="13" t="b">
        <v>0</v>
      </c>
      <c r="N56" s="12">
        <v>44463.340131979203</v>
      </c>
      <c r="O56" s="11" t="s">
        <v>34</v>
      </c>
    </row>
    <row r="57" spans="1:15" x14ac:dyDescent="0.25">
      <c r="A57" s="11" t="s">
        <v>734</v>
      </c>
      <c r="B57" s="11" t="s">
        <v>5736</v>
      </c>
      <c r="C57" s="11" t="s">
        <v>5735</v>
      </c>
      <c r="D57" s="11" t="s">
        <v>736</v>
      </c>
      <c r="E57" s="11" t="s">
        <v>1562</v>
      </c>
      <c r="F57" s="11" t="s">
        <v>6733</v>
      </c>
      <c r="G57" s="56" t="str">
        <f t="shared" si="0"/>
        <v>N</v>
      </c>
      <c r="H57" s="11"/>
      <c r="I57" s="11"/>
      <c r="J57" s="11"/>
      <c r="K57" s="11" t="s">
        <v>5734</v>
      </c>
      <c r="L57" s="11"/>
      <c r="M57" s="13" t="b">
        <v>0</v>
      </c>
      <c r="N57" s="12">
        <v>44462.722192974499</v>
      </c>
      <c r="O57" s="11" t="s">
        <v>34</v>
      </c>
    </row>
    <row r="58" spans="1:15" x14ac:dyDescent="0.25">
      <c r="A58" s="11" t="s">
        <v>629</v>
      </c>
      <c r="B58" s="11" t="s">
        <v>5733</v>
      </c>
      <c r="C58" s="11" t="s">
        <v>5732</v>
      </c>
      <c r="D58" s="11" t="s">
        <v>631</v>
      </c>
      <c r="E58" s="11" t="s">
        <v>1562</v>
      </c>
      <c r="F58" s="11" t="s">
        <v>6733</v>
      </c>
      <c r="G58" s="56" t="str">
        <f t="shared" si="0"/>
        <v>N</v>
      </c>
      <c r="H58" s="11"/>
      <c r="I58" s="11"/>
      <c r="J58" s="11"/>
      <c r="K58" s="11" t="s">
        <v>5731</v>
      </c>
      <c r="L58" s="11"/>
      <c r="M58" s="13" t="b">
        <v>0</v>
      </c>
      <c r="N58" s="12">
        <v>44463.339813923601</v>
      </c>
      <c r="O58" s="11" t="s">
        <v>34</v>
      </c>
    </row>
    <row r="59" spans="1:15" x14ac:dyDescent="0.25">
      <c r="A59" s="11" t="s">
        <v>5727</v>
      </c>
      <c r="B59" s="11" t="s">
        <v>5730</v>
      </c>
      <c r="C59" s="11" t="s">
        <v>5729</v>
      </c>
      <c r="D59" s="11" t="s">
        <v>5728</v>
      </c>
      <c r="E59" s="11" t="s">
        <v>1554</v>
      </c>
      <c r="F59" s="11" t="s">
        <v>1958</v>
      </c>
      <c r="G59" s="56" t="str">
        <f t="shared" si="0"/>
        <v>B</v>
      </c>
      <c r="H59" s="11"/>
      <c r="I59" s="11"/>
      <c r="J59" s="11"/>
      <c r="K59" s="11" t="s">
        <v>5726</v>
      </c>
      <c r="L59" s="11"/>
      <c r="M59" s="13" t="b">
        <v>0</v>
      </c>
      <c r="N59" s="12">
        <v>44462.729108020802</v>
      </c>
      <c r="O59" s="11" t="s">
        <v>34</v>
      </c>
    </row>
    <row r="60" spans="1:15" x14ac:dyDescent="0.25">
      <c r="A60" s="11" t="s">
        <v>5722</v>
      </c>
      <c r="B60" s="11" t="s">
        <v>5725</v>
      </c>
      <c r="C60" s="11" t="s">
        <v>5724</v>
      </c>
      <c r="D60" s="11" t="s">
        <v>5723</v>
      </c>
      <c r="E60" s="11" t="s">
        <v>1554</v>
      </c>
      <c r="F60" s="11" t="s">
        <v>1958</v>
      </c>
      <c r="G60" s="56" t="str">
        <f t="shared" si="0"/>
        <v>B</v>
      </c>
      <c r="H60" s="11"/>
      <c r="I60" s="11"/>
      <c r="J60" s="11"/>
      <c r="K60" s="11" t="s">
        <v>5721</v>
      </c>
      <c r="L60" s="11"/>
      <c r="M60" s="13" t="b">
        <v>0</v>
      </c>
      <c r="N60" s="12">
        <v>44462.737822534698</v>
      </c>
      <c r="O60" s="11" t="s">
        <v>34</v>
      </c>
    </row>
    <row r="61" spans="1:15" x14ac:dyDescent="0.25">
      <c r="A61" s="11" t="s">
        <v>5717</v>
      </c>
      <c r="B61" s="11" t="s">
        <v>5720</v>
      </c>
      <c r="C61" s="11" t="s">
        <v>5719</v>
      </c>
      <c r="D61" s="11" t="s">
        <v>5718</v>
      </c>
      <c r="E61" s="11" t="s">
        <v>1562</v>
      </c>
      <c r="F61" s="11" t="s">
        <v>6733</v>
      </c>
      <c r="G61" s="56" t="str">
        <f t="shared" si="0"/>
        <v>N</v>
      </c>
      <c r="H61" s="11"/>
      <c r="I61" s="11"/>
      <c r="J61" s="11"/>
      <c r="K61" s="11" t="s">
        <v>5716</v>
      </c>
      <c r="L61" s="11"/>
      <c r="M61" s="13" t="b">
        <v>0</v>
      </c>
      <c r="N61" s="12">
        <v>44481.520061111099</v>
      </c>
      <c r="O61" s="11" t="s">
        <v>34</v>
      </c>
    </row>
    <row r="62" spans="1:15" x14ac:dyDescent="0.25">
      <c r="A62" s="11" t="s">
        <v>5712</v>
      </c>
      <c r="B62" s="11" t="s">
        <v>5715</v>
      </c>
      <c r="C62" s="11" t="s">
        <v>5714</v>
      </c>
      <c r="D62" s="11" t="s">
        <v>5713</v>
      </c>
      <c r="E62" s="11" t="s">
        <v>1554</v>
      </c>
      <c r="F62" s="11" t="s">
        <v>1958</v>
      </c>
      <c r="G62" s="56" t="str">
        <f t="shared" si="0"/>
        <v>B</v>
      </c>
      <c r="H62" s="11"/>
      <c r="I62" s="11"/>
      <c r="J62" s="11"/>
      <c r="K62" s="11" t="s">
        <v>5711</v>
      </c>
      <c r="L62" s="11"/>
      <c r="M62" s="13" t="b">
        <v>0</v>
      </c>
      <c r="N62" s="12">
        <v>44463.3409256944</v>
      </c>
      <c r="O62" s="11" t="s">
        <v>34</v>
      </c>
    </row>
    <row r="63" spans="1:15" x14ac:dyDescent="0.25">
      <c r="A63" s="11" t="s">
        <v>5707</v>
      </c>
      <c r="B63" s="11" t="s">
        <v>5710</v>
      </c>
      <c r="C63" s="11" t="s">
        <v>5709</v>
      </c>
      <c r="D63" s="11" t="s">
        <v>5708</v>
      </c>
      <c r="E63" s="11" t="s">
        <v>1554</v>
      </c>
      <c r="F63" s="11" t="s">
        <v>1958</v>
      </c>
      <c r="G63" s="56" t="str">
        <f t="shared" si="0"/>
        <v>B</v>
      </c>
      <c r="H63" s="11"/>
      <c r="I63" s="11"/>
      <c r="J63" s="11"/>
      <c r="K63" s="11" t="s">
        <v>5706</v>
      </c>
      <c r="L63" s="11"/>
      <c r="M63" s="13" t="b">
        <v>0</v>
      </c>
      <c r="N63" s="12">
        <v>44462.7306481134</v>
      </c>
      <c r="O63" s="11" t="s">
        <v>34</v>
      </c>
    </row>
    <row r="64" spans="1:15" x14ac:dyDescent="0.25">
      <c r="A64" s="11" t="s">
        <v>5702</v>
      </c>
      <c r="B64" s="11" t="s">
        <v>5705</v>
      </c>
      <c r="C64" s="11" t="s">
        <v>5704</v>
      </c>
      <c r="D64" s="11" t="s">
        <v>5703</v>
      </c>
      <c r="E64" s="11" t="s">
        <v>1554</v>
      </c>
      <c r="F64" s="11" t="s">
        <v>1958</v>
      </c>
      <c r="G64" s="56" t="str">
        <f t="shared" si="0"/>
        <v>B</v>
      </c>
      <c r="H64" s="11"/>
      <c r="I64" s="11"/>
      <c r="J64" s="11"/>
      <c r="K64" s="11" t="s">
        <v>5701</v>
      </c>
      <c r="L64" s="11"/>
      <c r="M64" s="13" t="b">
        <v>0</v>
      </c>
      <c r="N64" s="12">
        <v>44462.7398334838</v>
      </c>
      <c r="O64" s="11" t="s">
        <v>34</v>
      </c>
    </row>
    <row r="65" spans="1:15" x14ac:dyDescent="0.25">
      <c r="A65" s="11" t="s">
        <v>5697</v>
      </c>
      <c r="B65" s="11" t="s">
        <v>5700</v>
      </c>
      <c r="C65" s="11" t="s">
        <v>5699</v>
      </c>
      <c r="D65" s="11" t="s">
        <v>5698</v>
      </c>
      <c r="E65" s="11" t="s">
        <v>1554</v>
      </c>
      <c r="F65" s="11" t="s">
        <v>1958</v>
      </c>
      <c r="G65" s="56" t="str">
        <f t="shared" si="0"/>
        <v>B</v>
      </c>
      <c r="H65" s="11"/>
      <c r="I65" s="11"/>
      <c r="J65" s="11"/>
      <c r="K65" s="11" t="s">
        <v>5696</v>
      </c>
      <c r="L65" s="11"/>
      <c r="M65" s="13" t="b">
        <v>0</v>
      </c>
      <c r="N65" s="12">
        <v>44688.398887349496</v>
      </c>
      <c r="O65" s="11" t="s">
        <v>1550</v>
      </c>
    </row>
    <row r="66" spans="1:15" x14ac:dyDescent="0.25">
      <c r="A66" s="11" t="s">
        <v>32</v>
      </c>
      <c r="B66" s="11" t="s">
        <v>5695</v>
      </c>
      <c r="C66" s="11" t="s">
        <v>1627</v>
      </c>
      <c r="D66" s="11" t="s">
        <v>5694</v>
      </c>
      <c r="E66" s="11" t="s">
        <v>1562</v>
      </c>
      <c r="F66" s="11" t="s">
        <v>6733</v>
      </c>
      <c r="G66" s="56" t="str">
        <f t="shared" si="0"/>
        <v>N</v>
      </c>
      <c r="H66" s="11"/>
      <c r="I66" s="11"/>
      <c r="J66" s="11" t="s">
        <v>1570</v>
      </c>
      <c r="K66" s="11" t="s">
        <v>1539</v>
      </c>
      <c r="L66" s="11" t="s">
        <v>1566</v>
      </c>
      <c r="M66" s="13" t="b">
        <v>0</v>
      </c>
      <c r="N66" s="12">
        <v>44716.566186886601</v>
      </c>
      <c r="O66" s="11" t="s">
        <v>34</v>
      </c>
    </row>
    <row r="67" spans="1:15" x14ac:dyDescent="0.25">
      <c r="A67" s="11" t="s">
        <v>32</v>
      </c>
      <c r="B67" s="11" t="s">
        <v>5693</v>
      </c>
      <c r="C67" s="11" t="s">
        <v>5692</v>
      </c>
      <c r="D67" s="11" t="s">
        <v>5691</v>
      </c>
      <c r="E67" s="11" t="s">
        <v>1562</v>
      </c>
      <c r="F67" s="11" t="s">
        <v>6733</v>
      </c>
      <c r="G67" s="56" t="str">
        <f t="shared" si="0"/>
        <v>N</v>
      </c>
      <c r="H67" s="11"/>
      <c r="I67" s="11"/>
      <c r="J67" s="11" t="s">
        <v>1635</v>
      </c>
      <c r="K67" s="11" t="s">
        <v>1539</v>
      </c>
      <c r="L67" s="11" t="s">
        <v>1847</v>
      </c>
      <c r="M67" s="13" t="b">
        <v>0</v>
      </c>
      <c r="N67" s="12">
        <v>44715.779793437498</v>
      </c>
      <c r="O67" s="11" t="s">
        <v>34</v>
      </c>
    </row>
    <row r="68" spans="1:15" x14ac:dyDescent="0.25">
      <c r="A68" s="11" t="s">
        <v>32</v>
      </c>
      <c r="B68" s="11" t="s">
        <v>5690</v>
      </c>
      <c r="C68" s="11" t="s">
        <v>1627</v>
      </c>
      <c r="D68" s="11" t="s">
        <v>5689</v>
      </c>
      <c r="E68" s="11" t="s">
        <v>1562</v>
      </c>
      <c r="F68" s="11" t="s">
        <v>6733</v>
      </c>
      <c r="G68" s="56" t="str">
        <f t="shared" ref="G68:G131" si="1">IF(F68="MIENNAM","N","B")</f>
        <v>N</v>
      </c>
      <c r="H68" s="11"/>
      <c r="I68" s="11"/>
      <c r="J68" s="11" t="s">
        <v>1575</v>
      </c>
      <c r="K68" s="11" t="s">
        <v>1539</v>
      </c>
      <c r="L68" s="11" t="s">
        <v>1729</v>
      </c>
      <c r="M68" s="13" t="b">
        <v>0</v>
      </c>
      <c r="N68" s="12">
        <v>44715.447593368102</v>
      </c>
      <c r="O68" s="11" t="s">
        <v>34</v>
      </c>
    </row>
    <row r="69" spans="1:15" x14ac:dyDescent="0.25">
      <c r="A69" s="11" t="s">
        <v>32</v>
      </c>
      <c r="B69" s="11" t="s">
        <v>5688</v>
      </c>
      <c r="C69" s="11" t="s">
        <v>1627</v>
      </c>
      <c r="D69" s="11" t="s">
        <v>5687</v>
      </c>
      <c r="E69" s="11" t="s">
        <v>1562</v>
      </c>
      <c r="F69" s="11" t="s">
        <v>6733</v>
      </c>
      <c r="G69" s="56" t="str">
        <f t="shared" si="1"/>
        <v>N</v>
      </c>
      <c r="H69" s="11"/>
      <c r="I69" s="11"/>
      <c r="J69" s="11" t="s">
        <v>1575</v>
      </c>
      <c r="K69" s="11" t="s">
        <v>1539</v>
      </c>
      <c r="L69" s="11" t="s">
        <v>1729</v>
      </c>
      <c r="M69" s="13" t="b">
        <v>0</v>
      </c>
      <c r="N69" s="12">
        <v>44715.751433483798</v>
      </c>
      <c r="O69" s="11" t="s">
        <v>34</v>
      </c>
    </row>
    <row r="70" spans="1:15" x14ac:dyDescent="0.25">
      <c r="A70" s="11" t="s">
        <v>32</v>
      </c>
      <c r="B70" s="11" t="s">
        <v>5686</v>
      </c>
      <c r="C70" s="11" t="s">
        <v>1564</v>
      </c>
      <c r="D70" s="11" t="s">
        <v>5685</v>
      </c>
      <c r="E70" s="11" t="s">
        <v>1562</v>
      </c>
      <c r="F70" s="11" t="s">
        <v>6733</v>
      </c>
      <c r="G70" s="56" t="str">
        <f t="shared" si="1"/>
        <v>N</v>
      </c>
      <c r="H70" s="11"/>
      <c r="I70" s="11"/>
      <c r="J70" s="11" t="s">
        <v>1635</v>
      </c>
      <c r="K70" s="11" t="s">
        <v>1539</v>
      </c>
      <c r="L70" s="11" t="s">
        <v>1545</v>
      </c>
      <c r="M70" s="13" t="b">
        <v>0</v>
      </c>
      <c r="N70" s="12">
        <v>44720.6451886574</v>
      </c>
      <c r="O70" s="11" t="s">
        <v>34</v>
      </c>
    </row>
    <row r="71" spans="1:15" x14ac:dyDescent="0.25">
      <c r="A71" s="11"/>
      <c r="B71" s="11" t="s">
        <v>5684</v>
      </c>
      <c r="C71" s="11" t="s">
        <v>1596</v>
      </c>
      <c r="D71" s="11" t="s">
        <v>5683</v>
      </c>
      <c r="E71" s="11" t="s">
        <v>1554</v>
      </c>
      <c r="F71" s="11" t="s">
        <v>1958</v>
      </c>
      <c r="G71" s="56" t="str">
        <f t="shared" si="1"/>
        <v>B</v>
      </c>
      <c r="H71" s="11"/>
      <c r="I71" s="11"/>
      <c r="J71" s="11" t="s">
        <v>1583</v>
      </c>
      <c r="K71" s="11" t="s">
        <v>1552</v>
      </c>
      <c r="L71" s="11" t="s">
        <v>1736</v>
      </c>
      <c r="M71" s="13" t="b">
        <v>0</v>
      </c>
      <c r="N71" s="12">
        <v>44709.440029398102</v>
      </c>
      <c r="O71" s="11" t="s">
        <v>1550</v>
      </c>
    </row>
    <row r="72" spans="1:15" x14ac:dyDescent="0.25">
      <c r="A72" s="11"/>
      <c r="B72" s="11" t="s">
        <v>5682</v>
      </c>
      <c r="C72" s="11" t="s">
        <v>1621</v>
      </c>
      <c r="D72" s="11" t="s">
        <v>5681</v>
      </c>
      <c r="E72" s="11" t="s">
        <v>1554</v>
      </c>
      <c r="F72" s="11" t="s">
        <v>1958</v>
      </c>
      <c r="G72" s="56" t="str">
        <f t="shared" si="1"/>
        <v>B</v>
      </c>
      <c r="H72" s="11"/>
      <c r="I72" s="11"/>
      <c r="J72" s="11" t="s">
        <v>1583</v>
      </c>
      <c r="K72" s="11" t="s">
        <v>1552</v>
      </c>
      <c r="L72" s="11" t="s">
        <v>2045</v>
      </c>
      <c r="M72" s="13" t="b">
        <v>0</v>
      </c>
      <c r="N72" s="12">
        <v>44707.489760069402</v>
      </c>
      <c r="O72" s="11" t="s">
        <v>1550</v>
      </c>
    </row>
    <row r="73" spans="1:15" x14ac:dyDescent="0.25">
      <c r="A73" s="11"/>
      <c r="B73" s="11" t="s">
        <v>5680</v>
      </c>
      <c r="C73" s="11" t="s">
        <v>1596</v>
      </c>
      <c r="D73" s="11" t="s">
        <v>5679</v>
      </c>
      <c r="E73" s="11" t="s">
        <v>1554</v>
      </c>
      <c r="F73" s="11" t="s">
        <v>1958</v>
      </c>
      <c r="G73" s="56" t="str">
        <f t="shared" si="1"/>
        <v>B</v>
      </c>
      <c r="H73" s="11"/>
      <c r="I73" s="11"/>
      <c r="J73" s="11" t="s">
        <v>1559</v>
      </c>
      <c r="K73" s="11" t="s">
        <v>1552</v>
      </c>
      <c r="L73" s="11" t="s">
        <v>1667</v>
      </c>
      <c r="M73" s="13" t="b">
        <v>0</v>
      </c>
      <c r="N73" s="12">
        <v>44707.640614351898</v>
      </c>
      <c r="O73" s="11" t="s">
        <v>1550</v>
      </c>
    </row>
    <row r="74" spans="1:15" x14ac:dyDescent="0.25">
      <c r="A74" s="11"/>
      <c r="B74" s="11" t="s">
        <v>5678</v>
      </c>
      <c r="C74" s="11" t="s">
        <v>1621</v>
      </c>
      <c r="D74" s="11" t="s">
        <v>5677</v>
      </c>
      <c r="E74" s="11" t="s">
        <v>1554</v>
      </c>
      <c r="F74" s="11" t="s">
        <v>1958</v>
      </c>
      <c r="G74" s="56" t="str">
        <f t="shared" si="1"/>
        <v>B</v>
      </c>
      <c r="H74" s="11"/>
      <c r="I74" s="11"/>
      <c r="J74" s="11" t="s">
        <v>1583</v>
      </c>
      <c r="K74" s="11" t="s">
        <v>1552</v>
      </c>
      <c r="L74" s="11" t="s">
        <v>2045</v>
      </c>
      <c r="M74" s="13" t="b">
        <v>0</v>
      </c>
      <c r="N74" s="12">
        <v>44707.4899758912</v>
      </c>
      <c r="O74" s="11" t="s">
        <v>1550</v>
      </c>
    </row>
    <row r="75" spans="1:15" x14ac:dyDescent="0.25">
      <c r="A75" s="11"/>
      <c r="B75" s="11" t="s">
        <v>5676</v>
      </c>
      <c r="C75" s="11" t="s">
        <v>1621</v>
      </c>
      <c r="D75" s="11" t="s">
        <v>5675</v>
      </c>
      <c r="E75" s="11" t="s">
        <v>1554</v>
      </c>
      <c r="F75" s="11" t="s">
        <v>1958</v>
      </c>
      <c r="G75" s="56" t="str">
        <f t="shared" si="1"/>
        <v>B</v>
      </c>
      <c r="H75" s="11"/>
      <c r="I75" s="11"/>
      <c r="J75" s="11" t="s">
        <v>1553</v>
      </c>
      <c r="K75" s="11" t="s">
        <v>1552</v>
      </c>
      <c r="L75" s="11" t="s">
        <v>1839</v>
      </c>
      <c r="M75" s="13" t="b">
        <v>0</v>
      </c>
      <c r="N75" s="12">
        <v>44704.466323460598</v>
      </c>
      <c r="O75" s="11" t="s">
        <v>1550</v>
      </c>
    </row>
    <row r="76" spans="1:15" x14ac:dyDescent="0.25">
      <c r="A76" s="11"/>
      <c r="B76" s="11" t="s">
        <v>5674</v>
      </c>
      <c r="C76" s="11" t="s">
        <v>1621</v>
      </c>
      <c r="D76" s="11" t="s">
        <v>5673</v>
      </c>
      <c r="E76" s="11" t="s">
        <v>1554</v>
      </c>
      <c r="F76" s="11" t="s">
        <v>1958</v>
      </c>
      <c r="G76" s="56" t="str">
        <f t="shared" si="1"/>
        <v>B</v>
      </c>
      <c r="H76" s="11"/>
      <c r="I76" s="11"/>
      <c r="J76" s="11" t="s">
        <v>1553</v>
      </c>
      <c r="K76" s="11" t="s">
        <v>1552</v>
      </c>
      <c r="L76" s="11" t="s">
        <v>1839</v>
      </c>
      <c r="M76" s="13" t="b">
        <v>0</v>
      </c>
      <c r="N76" s="12">
        <v>44704.471492627301</v>
      </c>
      <c r="O76" s="11" t="s">
        <v>1550</v>
      </c>
    </row>
    <row r="77" spans="1:15" x14ac:dyDescent="0.25">
      <c r="A77" s="11"/>
      <c r="B77" s="11" t="s">
        <v>5672</v>
      </c>
      <c r="C77" s="11" t="s">
        <v>1725</v>
      </c>
      <c r="D77" s="11" t="s">
        <v>5671</v>
      </c>
      <c r="E77" s="11" t="s">
        <v>1554</v>
      </c>
      <c r="F77" s="11" t="s">
        <v>1958</v>
      </c>
      <c r="G77" s="56" t="str">
        <f t="shared" si="1"/>
        <v>B</v>
      </c>
      <c r="H77" s="11"/>
      <c r="I77" s="11"/>
      <c r="J77" s="11" t="s">
        <v>1553</v>
      </c>
      <c r="K77" s="11" t="s">
        <v>1552</v>
      </c>
      <c r="L77" s="11" t="s">
        <v>1745</v>
      </c>
      <c r="M77" s="13" t="b">
        <v>0</v>
      </c>
      <c r="N77" s="12">
        <v>44704.351000775503</v>
      </c>
      <c r="O77" s="11" t="s">
        <v>1550</v>
      </c>
    </row>
    <row r="78" spans="1:15" x14ac:dyDescent="0.25">
      <c r="A78" s="11"/>
      <c r="B78" s="11" t="s">
        <v>5670</v>
      </c>
      <c r="C78" s="11" t="s">
        <v>1596</v>
      </c>
      <c r="D78" s="11" t="s">
        <v>5669</v>
      </c>
      <c r="E78" s="11" t="s">
        <v>1554</v>
      </c>
      <c r="F78" s="11" t="s">
        <v>1958</v>
      </c>
      <c r="G78" s="56" t="str">
        <f t="shared" si="1"/>
        <v>B</v>
      </c>
      <c r="H78" s="11"/>
      <c r="I78" s="11"/>
      <c r="J78" s="11" t="s">
        <v>1583</v>
      </c>
      <c r="K78" s="11" t="s">
        <v>1552</v>
      </c>
      <c r="L78" s="11" t="s">
        <v>1736</v>
      </c>
      <c r="M78" s="13" t="b">
        <v>0</v>
      </c>
      <c r="N78" s="12">
        <v>44709.440176736098</v>
      </c>
      <c r="O78" s="11" t="s">
        <v>1550</v>
      </c>
    </row>
    <row r="79" spans="1:15" x14ac:dyDescent="0.25">
      <c r="A79" s="11" t="s">
        <v>32</v>
      </c>
      <c r="B79" s="11" t="s">
        <v>5668</v>
      </c>
      <c r="C79" s="11" t="s">
        <v>1564</v>
      </c>
      <c r="D79" s="11" t="s">
        <v>5667</v>
      </c>
      <c r="E79" s="11" t="s">
        <v>1562</v>
      </c>
      <c r="F79" s="11" t="s">
        <v>6733</v>
      </c>
      <c r="G79" s="56" t="str">
        <f t="shared" si="1"/>
        <v>N</v>
      </c>
      <c r="H79" s="11"/>
      <c r="I79" s="11"/>
      <c r="J79" s="11" t="s">
        <v>1570</v>
      </c>
      <c r="K79" s="11" t="s">
        <v>1539</v>
      </c>
      <c r="L79" s="11" t="s">
        <v>1545</v>
      </c>
      <c r="M79" s="13" t="b">
        <v>0</v>
      </c>
      <c r="N79" s="12">
        <v>44715.3496520833</v>
      </c>
      <c r="O79" s="11" t="s">
        <v>34</v>
      </c>
    </row>
    <row r="80" spans="1:15" x14ac:dyDescent="0.25">
      <c r="A80" s="11" t="s">
        <v>32</v>
      </c>
      <c r="B80" s="11" t="s">
        <v>5666</v>
      </c>
      <c r="C80" s="11" t="s">
        <v>1564</v>
      </c>
      <c r="D80" s="11" t="s">
        <v>5665</v>
      </c>
      <c r="E80" s="11" t="s">
        <v>1562</v>
      </c>
      <c r="F80" s="11" t="s">
        <v>6733</v>
      </c>
      <c r="G80" s="56" t="str">
        <f t="shared" si="1"/>
        <v>N</v>
      </c>
      <c r="H80" s="11"/>
      <c r="I80" s="11"/>
      <c r="J80" s="11" t="s">
        <v>1570</v>
      </c>
      <c r="K80" s="11" t="s">
        <v>1539</v>
      </c>
      <c r="L80" s="11" t="s">
        <v>2933</v>
      </c>
      <c r="M80" s="13" t="b">
        <v>0</v>
      </c>
      <c r="N80" s="12">
        <v>44715.357274768503</v>
      </c>
      <c r="O80" s="11" t="s">
        <v>34</v>
      </c>
    </row>
    <row r="81" spans="1:15" x14ac:dyDescent="0.25">
      <c r="A81" s="11" t="s">
        <v>32</v>
      </c>
      <c r="B81" s="11" t="s">
        <v>5664</v>
      </c>
      <c r="C81" s="11" t="s">
        <v>1718</v>
      </c>
      <c r="D81" s="11" t="s">
        <v>5663</v>
      </c>
      <c r="E81" s="11" t="s">
        <v>1562</v>
      </c>
      <c r="F81" s="11" t="s">
        <v>6733</v>
      </c>
      <c r="G81" s="56" t="str">
        <f t="shared" si="1"/>
        <v>N</v>
      </c>
      <c r="H81" s="11"/>
      <c r="I81" s="11"/>
      <c r="J81" s="11" t="s">
        <v>1575</v>
      </c>
      <c r="K81" s="11" t="s">
        <v>1539</v>
      </c>
      <c r="L81" s="11" t="s">
        <v>1590</v>
      </c>
      <c r="M81" s="13" t="b">
        <v>0</v>
      </c>
      <c r="N81" s="12">
        <v>44714.707779976903</v>
      </c>
      <c r="O81" s="11" t="s">
        <v>34</v>
      </c>
    </row>
    <row r="82" spans="1:15" x14ac:dyDescent="0.25">
      <c r="A82" s="11" t="s">
        <v>32</v>
      </c>
      <c r="B82" s="11" t="s">
        <v>5662</v>
      </c>
      <c r="C82" s="11" t="s">
        <v>1718</v>
      </c>
      <c r="D82" s="11" t="s">
        <v>5661</v>
      </c>
      <c r="E82" s="11" t="s">
        <v>1562</v>
      </c>
      <c r="F82" s="11" t="s">
        <v>6733</v>
      </c>
      <c r="G82" s="56" t="str">
        <f t="shared" si="1"/>
        <v>N</v>
      </c>
      <c r="H82" s="11"/>
      <c r="I82" s="11"/>
      <c r="J82" s="11" t="s">
        <v>1575</v>
      </c>
      <c r="K82" s="11" t="s">
        <v>1539</v>
      </c>
      <c r="L82" s="11" t="s">
        <v>1590</v>
      </c>
      <c r="M82" s="13" t="b">
        <v>0</v>
      </c>
      <c r="N82" s="12">
        <v>44720.713612268497</v>
      </c>
      <c r="O82" s="11" t="s">
        <v>34</v>
      </c>
    </row>
    <row r="83" spans="1:15" x14ac:dyDescent="0.25">
      <c r="A83" s="11"/>
      <c r="B83" s="11" t="s">
        <v>5660</v>
      </c>
      <c r="C83" s="11" t="s">
        <v>1621</v>
      </c>
      <c r="D83" s="11" t="s">
        <v>5659</v>
      </c>
      <c r="E83" s="11" t="s">
        <v>1554</v>
      </c>
      <c r="F83" s="11" t="s">
        <v>1958</v>
      </c>
      <c r="G83" s="56" t="str">
        <f t="shared" si="1"/>
        <v>B</v>
      </c>
      <c r="H83" s="11"/>
      <c r="I83" s="11"/>
      <c r="J83" s="11" t="s">
        <v>1583</v>
      </c>
      <c r="K83" s="11" t="s">
        <v>1552</v>
      </c>
      <c r="L83" s="11" t="s">
        <v>1551</v>
      </c>
      <c r="M83" s="13" t="b">
        <v>0</v>
      </c>
      <c r="N83" s="12">
        <v>44719.4680393866</v>
      </c>
      <c r="O83" s="11" t="s">
        <v>1550</v>
      </c>
    </row>
    <row r="84" spans="1:15" x14ac:dyDescent="0.25">
      <c r="A84" s="11" t="s">
        <v>32</v>
      </c>
      <c r="B84" s="11" t="s">
        <v>5658</v>
      </c>
      <c r="C84" s="11" t="s">
        <v>1564</v>
      </c>
      <c r="D84" s="11" t="s">
        <v>5657</v>
      </c>
      <c r="E84" s="11" t="s">
        <v>1562</v>
      </c>
      <c r="F84" s="11" t="s">
        <v>6733</v>
      </c>
      <c r="G84" s="56" t="str">
        <f t="shared" si="1"/>
        <v>N</v>
      </c>
      <c r="H84" s="11"/>
      <c r="I84" s="11"/>
      <c r="J84" s="11" t="s">
        <v>1635</v>
      </c>
      <c r="K84" s="11" t="s">
        <v>1539</v>
      </c>
      <c r="L84" s="11" t="s">
        <v>1545</v>
      </c>
      <c r="M84" s="13" t="b">
        <v>0</v>
      </c>
      <c r="N84" s="12">
        <v>44714.722000150497</v>
      </c>
      <c r="O84" s="11" t="s">
        <v>34</v>
      </c>
    </row>
    <row r="85" spans="1:15" x14ac:dyDescent="0.25">
      <c r="A85" s="11" t="s">
        <v>32</v>
      </c>
      <c r="B85" s="11" t="s">
        <v>5656</v>
      </c>
      <c r="C85" s="11" t="s">
        <v>1564</v>
      </c>
      <c r="D85" s="11" t="s">
        <v>5655</v>
      </c>
      <c r="E85" s="11" t="s">
        <v>1562</v>
      </c>
      <c r="F85" s="11" t="s">
        <v>6733</v>
      </c>
      <c r="G85" s="56" t="str">
        <f t="shared" si="1"/>
        <v>N</v>
      </c>
      <c r="H85" s="11"/>
      <c r="I85" s="11"/>
      <c r="J85" s="11" t="s">
        <v>1570</v>
      </c>
      <c r="K85" s="11" t="s">
        <v>1539</v>
      </c>
      <c r="L85" s="11" t="s">
        <v>1545</v>
      </c>
      <c r="M85" s="13" t="b">
        <v>0</v>
      </c>
      <c r="N85" s="12">
        <v>44714.647280405101</v>
      </c>
      <c r="O85" s="11" t="s">
        <v>34</v>
      </c>
    </row>
    <row r="86" spans="1:15" x14ac:dyDescent="0.25">
      <c r="A86" s="11" t="s">
        <v>32</v>
      </c>
      <c r="B86" s="11" t="s">
        <v>5654</v>
      </c>
      <c r="C86" s="11" t="s">
        <v>1564</v>
      </c>
      <c r="D86" s="11" t="s">
        <v>5653</v>
      </c>
      <c r="E86" s="11" t="s">
        <v>1562</v>
      </c>
      <c r="F86" s="11" t="s">
        <v>6733</v>
      </c>
      <c r="G86" s="56" t="str">
        <f t="shared" si="1"/>
        <v>N</v>
      </c>
      <c r="H86" s="11"/>
      <c r="I86" s="11"/>
      <c r="J86" s="11" t="s">
        <v>1635</v>
      </c>
      <c r="K86" s="11" t="s">
        <v>1539</v>
      </c>
      <c r="L86" s="11" t="s">
        <v>1545</v>
      </c>
      <c r="M86" s="13" t="b">
        <v>0</v>
      </c>
      <c r="N86" s="12">
        <v>44715.642854317099</v>
      </c>
      <c r="O86" s="11" t="s">
        <v>34</v>
      </c>
    </row>
    <row r="87" spans="1:15" x14ac:dyDescent="0.25">
      <c r="A87" s="11"/>
      <c r="B87" s="11" t="s">
        <v>5652</v>
      </c>
      <c r="C87" s="11" t="s">
        <v>1596</v>
      </c>
      <c r="D87" s="11" t="s">
        <v>5651</v>
      </c>
      <c r="E87" s="11" t="s">
        <v>1554</v>
      </c>
      <c r="F87" s="11" t="s">
        <v>1958</v>
      </c>
      <c r="G87" s="56" t="str">
        <f t="shared" si="1"/>
        <v>B</v>
      </c>
      <c r="H87" s="11"/>
      <c r="I87" s="11"/>
      <c r="J87" s="11" t="s">
        <v>1583</v>
      </c>
      <c r="K87" s="11" t="s">
        <v>1552</v>
      </c>
      <c r="L87" s="11" t="s">
        <v>1648</v>
      </c>
      <c r="M87" s="13" t="b">
        <v>0</v>
      </c>
      <c r="N87" s="12">
        <v>44726.738904629601</v>
      </c>
      <c r="O87" s="11" t="s">
        <v>1550</v>
      </c>
    </row>
    <row r="88" spans="1:15" x14ac:dyDescent="0.25">
      <c r="A88" s="11"/>
      <c r="B88" s="11" t="s">
        <v>5650</v>
      </c>
      <c r="C88" s="11" t="s">
        <v>1621</v>
      </c>
      <c r="D88" s="11" t="s">
        <v>5649</v>
      </c>
      <c r="E88" s="11" t="s">
        <v>1554</v>
      </c>
      <c r="F88" s="11" t="s">
        <v>1958</v>
      </c>
      <c r="G88" s="56" t="str">
        <f t="shared" si="1"/>
        <v>B</v>
      </c>
      <c r="H88" s="11"/>
      <c r="I88" s="11"/>
      <c r="J88" s="11" t="s">
        <v>1559</v>
      </c>
      <c r="K88" s="11" t="s">
        <v>1552</v>
      </c>
      <c r="L88" s="11" t="s">
        <v>2466</v>
      </c>
      <c r="M88" s="13" t="b">
        <v>0</v>
      </c>
      <c r="N88" s="12">
        <v>44707.650387534697</v>
      </c>
      <c r="O88" s="11" t="s">
        <v>1550</v>
      </c>
    </row>
    <row r="89" spans="1:15" x14ac:dyDescent="0.25">
      <c r="A89" s="11"/>
      <c r="B89" s="11" t="s">
        <v>5648</v>
      </c>
      <c r="C89" s="11" t="s">
        <v>1596</v>
      </c>
      <c r="D89" s="11" t="s">
        <v>5647</v>
      </c>
      <c r="E89" s="11" t="s">
        <v>1554</v>
      </c>
      <c r="F89" s="11" t="s">
        <v>1958</v>
      </c>
      <c r="G89" s="56" t="str">
        <f t="shared" si="1"/>
        <v>B</v>
      </c>
      <c r="H89" s="11"/>
      <c r="I89" s="11"/>
      <c r="J89" s="11" t="s">
        <v>1583</v>
      </c>
      <c r="K89" s="11" t="s">
        <v>1552</v>
      </c>
      <c r="L89" s="11" t="s">
        <v>1594</v>
      </c>
      <c r="M89" s="13" t="b">
        <v>0</v>
      </c>
      <c r="N89" s="12">
        <v>44720.720316088002</v>
      </c>
      <c r="O89" s="11" t="s">
        <v>1550</v>
      </c>
    </row>
    <row r="90" spans="1:15" x14ac:dyDescent="0.25">
      <c r="A90" s="11"/>
      <c r="B90" s="11" t="s">
        <v>5646</v>
      </c>
      <c r="C90" s="11" t="s">
        <v>1621</v>
      </c>
      <c r="D90" s="11" t="s">
        <v>5645</v>
      </c>
      <c r="E90" s="11" t="s">
        <v>1554</v>
      </c>
      <c r="F90" s="11" t="s">
        <v>1958</v>
      </c>
      <c r="G90" s="56" t="str">
        <f t="shared" si="1"/>
        <v>B</v>
      </c>
      <c r="H90" s="11"/>
      <c r="I90" s="11"/>
      <c r="J90" s="11" t="s">
        <v>1583</v>
      </c>
      <c r="K90" s="11" t="s">
        <v>1552</v>
      </c>
      <c r="L90" s="11" t="s">
        <v>1551</v>
      </c>
      <c r="M90" s="13" t="b">
        <v>0</v>
      </c>
      <c r="N90" s="12">
        <v>44704.396076307901</v>
      </c>
      <c r="O90" s="11" t="s">
        <v>1550</v>
      </c>
    </row>
    <row r="91" spans="1:15" x14ac:dyDescent="0.25">
      <c r="A91" s="11"/>
      <c r="B91" s="11" t="s">
        <v>5644</v>
      </c>
      <c r="C91" s="11" t="s">
        <v>1596</v>
      </c>
      <c r="D91" s="11" t="s">
        <v>5643</v>
      </c>
      <c r="E91" s="11" t="s">
        <v>1554</v>
      </c>
      <c r="F91" s="11" t="s">
        <v>1958</v>
      </c>
      <c r="G91" s="56" t="str">
        <f t="shared" si="1"/>
        <v>B</v>
      </c>
      <c r="H91" s="11"/>
      <c r="I91" s="11"/>
      <c r="J91" s="11" t="s">
        <v>1583</v>
      </c>
      <c r="K91" s="11" t="s">
        <v>1552</v>
      </c>
      <c r="L91" s="11" t="s">
        <v>1631</v>
      </c>
      <c r="M91" s="13" t="b">
        <v>0</v>
      </c>
      <c r="N91" s="12">
        <v>44707.424544444402</v>
      </c>
      <c r="O91" s="11" t="s">
        <v>1550</v>
      </c>
    </row>
    <row r="92" spans="1:15" x14ac:dyDescent="0.25">
      <c r="A92" s="11" t="s">
        <v>32</v>
      </c>
      <c r="B92" s="11" t="s">
        <v>5642</v>
      </c>
      <c r="C92" s="11" t="s">
        <v>1564</v>
      </c>
      <c r="D92" s="11" t="s">
        <v>5641</v>
      </c>
      <c r="E92" s="11" t="s">
        <v>1562</v>
      </c>
      <c r="F92" s="11" t="s">
        <v>6733</v>
      </c>
      <c r="G92" s="56" t="str">
        <f t="shared" si="1"/>
        <v>N</v>
      </c>
      <c r="H92" s="11"/>
      <c r="I92" s="11"/>
      <c r="J92" s="11" t="s">
        <v>1540</v>
      </c>
      <c r="K92" s="11" t="s">
        <v>1539</v>
      </c>
      <c r="L92" s="11" t="s">
        <v>1793</v>
      </c>
      <c r="M92" s="13" t="b">
        <v>0</v>
      </c>
      <c r="N92" s="12">
        <v>44714.670823530098</v>
      </c>
      <c r="O92" s="11" t="s">
        <v>34</v>
      </c>
    </row>
    <row r="93" spans="1:15" x14ac:dyDescent="0.25">
      <c r="A93" s="11" t="s">
        <v>32</v>
      </c>
      <c r="B93" s="11" t="s">
        <v>5640</v>
      </c>
      <c r="C93" s="11" t="s">
        <v>1564</v>
      </c>
      <c r="D93" s="11" t="s">
        <v>5639</v>
      </c>
      <c r="E93" s="11" t="s">
        <v>1562</v>
      </c>
      <c r="F93" s="11" t="s">
        <v>6733</v>
      </c>
      <c r="G93" s="56" t="str">
        <f t="shared" si="1"/>
        <v>N</v>
      </c>
      <c r="H93" s="11"/>
      <c r="I93" s="11"/>
      <c r="J93" s="11" t="s">
        <v>1635</v>
      </c>
      <c r="K93" s="11" t="s">
        <v>1539</v>
      </c>
      <c r="L93" s="11" t="s">
        <v>1612</v>
      </c>
      <c r="M93" s="13" t="b">
        <v>0</v>
      </c>
      <c r="N93" s="12">
        <v>44716.4864465625</v>
      </c>
      <c r="O93" s="11" t="s">
        <v>34</v>
      </c>
    </row>
    <row r="94" spans="1:15" x14ac:dyDescent="0.25">
      <c r="A94" s="11"/>
      <c r="B94" s="11" t="s">
        <v>5638</v>
      </c>
      <c r="C94" s="11" t="s">
        <v>1725</v>
      </c>
      <c r="D94" s="11" t="s">
        <v>5637</v>
      </c>
      <c r="E94" s="11" t="s">
        <v>1554</v>
      </c>
      <c r="F94" s="11" t="s">
        <v>1958</v>
      </c>
      <c r="G94" s="56" t="str">
        <f t="shared" si="1"/>
        <v>B</v>
      </c>
      <c r="H94" s="11"/>
      <c r="I94" s="11"/>
      <c r="J94" s="11" t="s">
        <v>1559</v>
      </c>
      <c r="K94" s="11" t="s">
        <v>1552</v>
      </c>
      <c r="L94" s="11" t="s">
        <v>1551</v>
      </c>
      <c r="M94" s="13" t="b">
        <v>0</v>
      </c>
      <c r="N94" s="12">
        <v>44704.396323877299</v>
      </c>
      <c r="O94" s="11" t="s">
        <v>1550</v>
      </c>
    </row>
    <row r="95" spans="1:15" x14ac:dyDescent="0.25">
      <c r="A95" s="11"/>
      <c r="B95" s="11" t="s">
        <v>5636</v>
      </c>
      <c r="C95" s="11" t="s">
        <v>1596</v>
      </c>
      <c r="D95" s="11" t="s">
        <v>5635</v>
      </c>
      <c r="E95" s="11" t="s">
        <v>1554</v>
      </c>
      <c r="F95" s="11" t="s">
        <v>1958</v>
      </c>
      <c r="G95" s="56" t="str">
        <f t="shared" si="1"/>
        <v>B</v>
      </c>
      <c r="H95" s="11"/>
      <c r="I95" s="11"/>
      <c r="J95" s="11" t="s">
        <v>1583</v>
      </c>
      <c r="K95" s="11" t="s">
        <v>1552</v>
      </c>
      <c r="L95" s="11" t="s">
        <v>1664</v>
      </c>
      <c r="M95" s="13" t="b">
        <v>0</v>
      </c>
      <c r="N95" s="12">
        <v>44702.654907488402</v>
      </c>
      <c r="O95" s="11" t="s">
        <v>1550</v>
      </c>
    </row>
    <row r="96" spans="1:15" x14ac:dyDescent="0.25">
      <c r="A96" s="11"/>
      <c r="B96" s="11" t="s">
        <v>5634</v>
      </c>
      <c r="C96" s="11" t="s">
        <v>1596</v>
      </c>
      <c r="D96" s="11" t="s">
        <v>5633</v>
      </c>
      <c r="E96" s="11" t="s">
        <v>1554</v>
      </c>
      <c r="F96" s="11" t="s">
        <v>1958</v>
      </c>
      <c r="G96" s="56" t="str">
        <f t="shared" si="1"/>
        <v>B</v>
      </c>
      <c r="H96" s="11"/>
      <c r="I96" s="11"/>
      <c r="J96" s="11" t="s">
        <v>1583</v>
      </c>
      <c r="K96" s="11" t="s">
        <v>1552</v>
      </c>
      <c r="L96" s="11" t="s">
        <v>1631</v>
      </c>
      <c r="M96" s="13" t="b">
        <v>0</v>
      </c>
      <c r="N96" s="12">
        <v>44707.424712002299</v>
      </c>
      <c r="O96" s="11" t="s">
        <v>1550</v>
      </c>
    </row>
    <row r="97" spans="1:15" x14ac:dyDescent="0.25">
      <c r="A97" s="11" t="s">
        <v>32</v>
      </c>
      <c r="B97" s="11" t="s">
        <v>5632</v>
      </c>
      <c r="C97" s="11" t="s">
        <v>1564</v>
      </c>
      <c r="D97" s="11" t="s">
        <v>5631</v>
      </c>
      <c r="E97" s="11" t="s">
        <v>1562</v>
      </c>
      <c r="F97" s="11" t="s">
        <v>6733</v>
      </c>
      <c r="G97" s="56" t="str">
        <f t="shared" si="1"/>
        <v>N</v>
      </c>
      <c r="H97" s="11"/>
      <c r="I97" s="11"/>
      <c r="J97" s="11" t="s">
        <v>1540</v>
      </c>
      <c r="K97" s="11" t="s">
        <v>1539</v>
      </c>
      <c r="L97" s="11" t="s">
        <v>1793</v>
      </c>
      <c r="M97" s="13" t="b">
        <v>0</v>
      </c>
      <c r="N97" s="12">
        <v>44714.666576157397</v>
      </c>
      <c r="O97" s="11" t="s">
        <v>34</v>
      </c>
    </row>
    <row r="98" spans="1:15" x14ac:dyDescent="0.25">
      <c r="A98" s="11" t="s">
        <v>32</v>
      </c>
      <c r="B98" s="11" t="s">
        <v>5630</v>
      </c>
      <c r="C98" s="11" t="s">
        <v>1627</v>
      </c>
      <c r="D98" s="11" t="s">
        <v>5629</v>
      </c>
      <c r="E98" s="11" t="s">
        <v>1562</v>
      </c>
      <c r="F98" s="11" t="s">
        <v>6733</v>
      </c>
      <c r="G98" s="56" t="str">
        <f t="shared" si="1"/>
        <v>N</v>
      </c>
      <c r="H98" s="11"/>
      <c r="I98" s="11"/>
      <c r="J98" s="11" t="s">
        <v>1575</v>
      </c>
      <c r="K98" s="11" t="s">
        <v>1539</v>
      </c>
      <c r="L98" s="11" t="s">
        <v>1729</v>
      </c>
      <c r="M98" s="13" t="b">
        <v>0</v>
      </c>
      <c r="N98" s="12">
        <v>44716.499262812496</v>
      </c>
      <c r="O98" s="11" t="s">
        <v>34</v>
      </c>
    </row>
    <row r="99" spans="1:15" x14ac:dyDescent="0.25">
      <c r="A99" s="11"/>
      <c r="B99" s="11" t="s">
        <v>5628</v>
      </c>
      <c r="C99" s="11" t="s">
        <v>5627</v>
      </c>
      <c r="D99" s="11" t="s">
        <v>5626</v>
      </c>
      <c r="E99" s="11" t="s">
        <v>1554</v>
      </c>
      <c r="F99" s="11" t="s">
        <v>1958</v>
      </c>
      <c r="G99" s="56" t="str">
        <f t="shared" si="1"/>
        <v>B</v>
      </c>
      <c r="H99" s="11"/>
      <c r="I99" s="11"/>
      <c r="J99" s="11" t="s">
        <v>1583</v>
      </c>
      <c r="K99" s="11" t="s">
        <v>1552</v>
      </c>
      <c r="L99" s="11" t="s">
        <v>2066</v>
      </c>
      <c r="M99" s="13" t="b">
        <v>0</v>
      </c>
      <c r="N99" s="12">
        <v>44707.347474108799</v>
      </c>
      <c r="O99" s="11" t="s">
        <v>1550</v>
      </c>
    </row>
    <row r="100" spans="1:15" x14ac:dyDescent="0.25">
      <c r="A100" s="11"/>
      <c r="B100" s="11" t="s">
        <v>5625</v>
      </c>
      <c r="C100" s="11" t="s">
        <v>1596</v>
      </c>
      <c r="D100" s="11" t="s">
        <v>5624</v>
      </c>
      <c r="E100" s="11" t="s">
        <v>1554</v>
      </c>
      <c r="F100" s="11" t="s">
        <v>1958</v>
      </c>
      <c r="G100" s="56" t="str">
        <f t="shared" si="1"/>
        <v>B</v>
      </c>
      <c r="H100" s="11"/>
      <c r="I100" s="11"/>
      <c r="J100" s="11" t="s">
        <v>1553</v>
      </c>
      <c r="K100" s="11" t="s">
        <v>1552</v>
      </c>
      <c r="L100" s="11" t="s">
        <v>1643</v>
      </c>
      <c r="M100" s="13" t="b">
        <v>0</v>
      </c>
      <c r="N100" s="12">
        <v>44704.578319525499</v>
      </c>
      <c r="O100" s="11" t="s">
        <v>1550</v>
      </c>
    </row>
    <row r="101" spans="1:15" x14ac:dyDescent="0.25">
      <c r="A101" s="11"/>
      <c r="B101" s="11" t="s">
        <v>5623</v>
      </c>
      <c r="C101" s="11" t="s">
        <v>1621</v>
      </c>
      <c r="D101" s="11" t="s">
        <v>5622</v>
      </c>
      <c r="E101" s="11" t="s">
        <v>1554</v>
      </c>
      <c r="F101" s="11" t="s">
        <v>1958</v>
      </c>
      <c r="G101" s="56" t="str">
        <f t="shared" si="1"/>
        <v>B</v>
      </c>
      <c r="H101" s="11"/>
      <c r="I101" s="11"/>
      <c r="J101" s="11" t="s">
        <v>1583</v>
      </c>
      <c r="K101" s="11" t="s">
        <v>1552</v>
      </c>
      <c r="L101" s="11" t="s">
        <v>2045</v>
      </c>
      <c r="M101" s="13" t="b">
        <v>0</v>
      </c>
      <c r="N101" s="12">
        <v>44707.490189386597</v>
      </c>
      <c r="O101" s="11" t="s">
        <v>1550</v>
      </c>
    </row>
    <row r="102" spans="1:15" x14ac:dyDescent="0.25">
      <c r="A102" s="11"/>
      <c r="B102" s="11" t="s">
        <v>5621</v>
      </c>
      <c r="C102" s="11" t="s">
        <v>1621</v>
      </c>
      <c r="D102" s="11" t="s">
        <v>5620</v>
      </c>
      <c r="E102" s="11" t="s">
        <v>1554</v>
      </c>
      <c r="F102" s="11" t="s">
        <v>1958</v>
      </c>
      <c r="G102" s="56" t="str">
        <f t="shared" si="1"/>
        <v>B</v>
      </c>
      <c r="H102" s="11"/>
      <c r="I102" s="11"/>
      <c r="J102" s="11" t="s">
        <v>1583</v>
      </c>
      <c r="K102" s="11" t="s">
        <v>1552</v>
      </c>
      <c r="L102" s="11" t="s">
        <v>2045</v>
      </c>
      <c r="M102" s="13" t="b">
        <v>0</v>
      </c>
      <c r="N102" s="12">
        <v>44707.490358217598</v>
      </c>
      <c r="O102" s="11" t="s">
        <v>1550</v>
      </c>
    </row>
    <row r="103" spans="1:15" x14ac:dyDescent="0.25">
      <c r="A103" s="11"/>
      <c r="B103" s="11" t="s">
        <v>5619</v>
      </c>
      <c r="C103" s="11" t="s">
        <v>1621</v>
      </c>
      <c r="D103" s="11" t="s">
        <v>5618</v>
      </c>
      <c r="E103" s="11" t="s">
        <v>1554</v>
      </c>
      <c r="F103" s="11" t="s">
        <v>1958</v>
      </c>
      <c r="G103" s="56" t="str">
        <f t="shared" si="1"/>
        <v>B</v>
      </c>
      <c r="H103" s="11"/>
      <c r="I103" s="11"/>
      <c r="J103" s="11" t="s">
        <v>1553</v>
      </c>
      <c r="K103" s="11" t="s">
        <v>1552</v>
      </c>
      <c r="L103" s="11" t="s">
        <v>1551</v>
      </c>
      <c r="M103" s="13" t="b">
        <v>0</v>
      </c>
      <c r="N103" s="12">
        <v>44704.3968777431</v>
      </c>
      <c r="O103" s="11" t="s">
        <v>1550</v>
      </c>
    </row>
    <row r="104" spans="1:15" x14ac:dyDescent="0.25">
      <c r="A104" s="11"/>
      <c r="B104" s="11" t="s">
        <v>5617</v>
      </c>
      <c r="C104" s="11" t="s">
        <v>1596</v>
      </c>
      <c r="D104" s="11" t="s">
        <v>5616</v>
      </c>
      <c r="E104" s="11" t="s">
        <v>1554</v>
      </c>
      <c r="F104" s="11" t="s">
        <v>1958</v>
      </c>
      <c r="G104" s="56" t="str">
        <f t="shared" si="1"/>
        <v>B</v>
      </c>
      <c r="H104" s="11"/>
      <c r="I104" s="11"/>
      <c r="J104" s="11" t="s">
        <v>1553</v>
      </c>
      <c r="K104" s="11" t="s">
        <v>1552</v>
      </c>
      <c r="L104" s="11" t="s">
        <v>1643</v>
      </c>
      <c r="M104" s="13" t="b">
        <v>0</v>
      </c>
      <c r="N104" s="12">
        <v>44704.577811458301</v>
      </c>
      <c r="O104" s="11" t="s">
        <v>1550</v>
      </c>
    </row>
    <row r="105" spans="1:15" x14ac:dyDescent="0.25">
      <c r="A105" s="11"/>
      <c r="B105" s="11" t="s">
        <v>5615</v>
      </c>
      <c r="C105" s="11" t="s">
        <v>1596</v>
      </c>
      <c r="D105" s="11" t="s">
        <v>5614</v>
      </c>
      <c r="E105" s="11" t="s">
        <v>1554</v>
      </c>
      <c r="F105" s="11" t="s">
        <v>1958</v>
      </c>
      <c r="G105" s="56" t="str">
        <f t="shared" si="1"/>
        <v>B</v>
      </c>
      <c r="H105" s="11"/>
      <c r="I105" s="11"/>
      <c r="J105" s="11" t="s">
        <v>1553</v>
      </c>
      <c r="K105" s="11" t="s">
        <v>1552</v>
      </c>
      <c r="L105" s="11" t="s">
        <v>1664</v>
      </c>
      <c r="M105" s="13" t="b">
        <v>0</v>
      </c>
      <c r="N105" s="12">
        <v>44702.655384293997</v>
      </c>
      <c r="O105" s="11" t="s">
        <v>1550</v>
      </c>
    </row>
    <row r="106" spans="1:15" x14ac:dyDescent="0.25">
      <c r="A106" s="11"/>
      <c r="B106" s="11" t="s">
        <v>5613</v>
      </c>
      <c r="C106" s="11" t="s">
        <v>1621</v>
      </c>
      <c r="D106" s="11" t="s">
        <v>5612</v>
      </c>
      <c r="E106" s="11" t="s">
        <v>1554</v>
      </c>
      <c r="F106" s="11" t="s">
        <v>1958</v>
      </c>
      <c r="G106" s="56" t="str">
        <f t="shared" si="1"/>
        <v>B</v>
      </c>
      <c r="H106" s="11"/>
      <c r="I106" s="11"/>
      <c r="J106" s="11" t="s">
        <v>1553</v>
      </c>
      <c r="K106" s="11" t="s">
        <v>1552</v>
      </c>
      <c r="L106" s="11" t="s">
        <v>1839</v>
      </c>
      <c r="M106" s="13" t="b">
        <v>0</v>
      </c>
      <c r="N106" s="12">
        <v>44704.4718391551</v>
      </c>
      <c r="O106" s="11" t="s">
        <v>1550</v>
      </c>
    </row>
    <row r="107" spans="1:15" x14ac:dyDescent="0.25">
      <c r="A107" s="11"/>
      <c r="B107" s="11" t="s">
        <v>5611</v>
      </c>
      <c r="C107" s="11" t="s">
        <v>1621</v>
      </c>
      <c r="D107" s="11" t="s">
        <v>5610</v>
      </c>
      <c r="E107" s="11" t="s">
        <v>1554</v>
      </c>
      <c r="F107" s="11" t="s">
        <v>1958</v>
      </c>
      <c r="G107" s="56" t="str">
        <f t="shared" si="1"/>
        <v>B</v>
      </c>
      <c r="H107" s="11"/>
      <c r="I107" s="11"/>
      <c r="J107" s="11" t="s">
        <v>1559</v>
      </c>
      <c r="K107" s="11" t="s">
        <v>1552</v>
      </c>
      <c r="L107" s="11" t="s">
        <v>2466</v>
      </c>
      <c r="M107" s="13" t="b">
        <v>0</v>
      </c>
      <c r="N107" s="12">
        <v>44720.442248344902</v>
      </c>
      <c r="O107" s="11" t="s">
        <v>1550</v>
      </c>
    </row>
    <row r="108" spans="1:15" x14ac:dyDescent="0.25">
      <c r="A108" s="11"/>
      <c r="B108" s="11" t="s">
        <v>5609</v>
      </c>
      <c r="C108" s="11" t="s">
        <v>1596</v>
      </c>
      <c r="D108" s="11" t="s">
        <v>5608</v>
      </c>
      <c r="E108" s="11" t="s">
        <v>1554</v>
      </c>
      <c r="F108" s="11" t="s">
        <v>1958</v>
      </c>
      <c r="G108" s="56" t="str">
        <f t="shared" si="1"/>
        <v>B</v>
      </c>
      <c r="H108" s="11"/>
      <c r="I108" s="11"/>
      <c r="J108" s="11" t="s">
        <v>1583</v>
      </c>
      <c r="K108" s="11" t="s">
        <v>1552</v>
      </c>
      <c r="L108" s="11" t="s">
        <v>1736</v>
      </c>
      <c r="M108" s="13" t="b">
        <v>0</v>
      </c>
      <c r="N108" s="12">
        <v>44709.440370173601</v>
      </c>
      <c r="O108" s="11" t="s">
        <v>1550</v>
      </c>
    </row>
    <row r="109" spans="1:15" x14ac:dyDescent="0.25">
      <c r="A109" s="11"/>
      <c r="B109" s="11" t="s">
        <v>5607</v>
      </c>
      <c r="C109" s="11" t="s">
        <v>1621</v>
      </c>
      <c r="D109" s="11" t="s">
        <v>5606</v>
      </c>
      <c r="E109" s="11" t="s">
        <v>1554</v>
      </c>
      <c r="F109" s="11" t="s">
        <v>1958</v>
      </c>
      <c r="G109" s="56" t="str">
        <f t="shared" si="1"/>
        <v>B</v>
      </c>
      <c r="H109" s="11"/>
      <c r="I109" s="11"/>
      <c r="J109" s="11" t="s">
        <v>1583</v>
      </c>
      <c r="K109" s="11" t="s">
        <v>1552</v>
      </c>
      <c r="L109" s="11" t="s">
        <v>2066</v>
      </c>
      <c r="M109" s="13" t="b">
        <v>0</v>
      </c>
      <c r="N109" s="12">
        <v>44707.346780752297</v>
      </c>
      <c r="O109" s="11" t="s">
        <v>1550</v>
      </c>
    </row>
    <row r="110" spans="1:15" x14ac:dyDescent="0.25">
      <c r="A110" s="11"/>
      <c r="B110" s="11" t="s">
        <v>5605</v>
      </c>
      <c r="C110" s="11" t="s">
        <v>1725</v>
      </c>
      <c r="D110" s="11" t="s">
        <v>5604</v>
      </c>
      <c r="E110" s="11" t="s">
        <v>1554</v>
      </c>
      <c r="F110" s="11" t="s">
        <v>1958</v>
      </c>
      <c r="G110" s="56" t="str">
        <f t="shared" si="1"/>
        <v>B</v>
      </c>
      <c r="H110" s="11"/>
      <c r="I110" s="11"/>
      <c r="J110" s="11" t="s">
        <v>1553</v>
      </c>
      <c r="K110" s="11" t="s">
        <v>1552</v>
      </c>
      <c r="L110" s="11" t="s">
        <v>1839</v>
      </c>
      <c r="M110" s="13" t="b">
        <v>0</v>
      </c>
      <c r="N110" s="12">
        <v>44704.466710185203</v>
      </c>
      <c r="O110" s="11" t="s">
        <v>1550</v>
      </c>
    </row>
    <row r="111" spans="1:15" x14ac:dyDescent="0.25">
      <c r="A111" s="11"/>
      <c r="B111" s="11" t="s">
        <v>5603</v>
      </c>
      <c r="C111" s="11" t="s">
        <v>1621</v>
      </c>
      <c r="D111" s="11" t="s">
        <v>5602</v>
      </c>
      <c r="E111" s="11" t="s">
        <v>1554</v>
      </c>
      <c r="F111" s="11" t="s">
        <v>1958</v>
      </c>
      <c r="G111" s="56" t="str">
        <f t="shared" si="1"/>
        <v>B</v>
      </c>
      <c r="H111" s="11"/>
      <c r="I111" s="11"/>
      <c r="J111" s="11" t="s">
        <v>1583</v>
      </c>
      <c r="K111" s="11" t="s">
        <v>1552</v>
      </c>
      <c r="L111" s="11" t="s">
        <v>1551</v>
      </c>
      <c r="M111" s="13" t="b">
        <v>0</v>
      </c>
      <c r="N111" s="12">
        <v>44704.395855474497</v>
      </c>
      <c r="O111" s="11" t="s">
        <v>1550</v>
      </c>
    </row>
    <row r="112" spans="1:15" x14ac:dyDescent="0.25">
      <c r="A112" s="11"/>
      <c r="B112" s="11" t="s">
        <v>5601</v>
      </c>
      <c r="C112" s="11" t="s">
        <v>1621</v>
      </c>
      <c r="D112" s="11" t="s">
        <v>5600</v>
      </c>
      <c r="E112" s="11" t="s">
        <v>1554</v>
      </c>
      <c r="F112" s="11" t="s">
        <v>1958</v>
      </c>
      <c r="G112" s="56" t="str">
        <f t="shared" si="1"/>
        <v>B</v>
      </c>
      <c r="H112" s="11"/>
      <c r="I112" s="11"/>
      <c r="J112" s="11" t="s">
        <v>1583</v>
      </c>
      <c r="K112" s="11" t="s">
        <v>1552</v>
      </c>
      <c r="L112" s="11" t="s">
        <v>2045</v>
      </c>
      <c r="M112" s="13" t="b">
        <v>0</v>
      </c>
      <c r="N112" s="12">
        <v>44707.490721562499</v>
      </c>
      <c r="O112" s="11" t="s">
        <v>1550</v>
      </c>
    </row>
    <row r="113" spans="1:15" x14ac:dyDescent="0.25">
      <c r="A113" s="11"/>
      <c r="B113" s="11" t="s">
        <v>5599</v>
      </c>
      <c r="C113" s="11" t="s">
        <v>1621</v>
      </c>
      <c r="D113" s="11" t="s">
        <v>5598</v>
      </c>
      <c r="E113" s="11" t="s">
        <v>1554</v>
      </c>
      <c r="F113" s="11" t="s">
        <v>1958</v>
      </c>
      <c r="G113" s="56" t="str">
        <f t="shared" si="1"/>
        <v>B</v>
      </c>
      <c r="H113" s="11"/>
      <c r="I113" s="11"/>
      <c r="J113" s="11" t="s">
        <v>1553</v>
      </c>
      <c r="K113" s="11" t="s">
        <v>1552</v>
      </c>
      <c r="L113" s="11" t="s">
        <v>2466</v>
      </c>
      <c r="M113" s="13" t="b">
        <v>0</v>
      </c>
      <c r="N113" s="12">
        <v>44707.6501146644</v>
      </c>
      <c r="O113" s="11" t="s">
        <v>1550</v>
      </c>
    </row>
    <row r="114" spans="1:15" x14ac:dyDescent="0.25">
      <c r="A114" s="11"/>
      <c r="B114" s="11" t="s">
        <v>5597</v>
      </c>
      <c r="C114" s="11" t="s">
        <v>1621</v>
      </c>
      <c r="D114" s="11" t="s">
        <v>5596</v>
      </c>
      <c r="E114" s="11" t="s">
        <v>1554</v>
      </c>
      <c r="F114" s="11" t="s">
        <v>1958</v>
      </c>
      <c r="G114" s="56" t="str">
        <f t="shared" si="1"/>
        <v>B</v>
      </c>
      <c r="H114" s="11"/>
      <c r="I114" s="11"/>
      <c r="J114" s="11" t="s">
        <v>1583</v>
      </c>
      <c r="K114" s="11" t="s">
        <v>1552</v>
      </c>
      <c r="L114" s="11" t="s">
        <v>1551</v>
      </c>
      <c r="M114" s="13" t="b">
        <v>0</v>
      </c>
      <c r="N114" s="12">
        <v>44704.3965353819</v>
      </c>
      <c r="O114" s="11" t="s">
        <v>1550</v>
      </c>
    </row>
    <row r="115" spans="1:15" x14ac:dyDescent="0.25">
      <c r="A115" s="11"/>
      <c r="B115" s="11" t="s">
        <v>5595</v>
      </c>
      <c r="C115" s="11" t="s">
        <v>1621</v>
      </c>
      <c r="D115" s="11" t="s">
        <v>5594</v>
      </c>
      <c r="E115" s="11" t="s">
        <v>1554</v>
      </c>
      <c r="F115" s="11" t="s">
        <v>1958</v>
      </c>
      <c r="G115" s="56" t="str">
        <f t="shared" si="1"/>
        <v>B</v>
      </c>
      <c r="H115" s="11"/>
      <c r="I115" s="11"/>
      <c r="J115" s="11" t="s">
        <v>1583</v>
      </c>
      <c r="K115" s="11" t="s">
        <v>1552</v>
      </c>
      <c r="L115" s="11" t="s">
        <v>2045</v>
      </c>
      <c r="M115" s="13" t="b">
        <v>0</v>
      </c>
      <c r="N115" s="12">
        <v>44707.490550810202</v>
      </c>
      <c r="O115" s="11" t="s">
        <v>1550</v>
      </c>
    </row>
    <row r="116" spans="1:15" x14ac:dyDescent="0.25">
      <c r="A116" s="11"/>
      <c r="B116" s="11" t="s">
        <v>5593</v>
      </c>
      <c r="C116" s="11" t="s">
        <v>1621</v>
      </c>
      <c r="D116" s="11" t="s">
        <v>5592</v>
      </c>
      <c r="E116" s="11" t="s">
        <v>1554</v>
      </c>
      <c r="F116" s="11" t="s">
        <v>1958</v>
      </c>
      <c r="G116" s="56" t="str">
        <f t="shared" si="1"/>
        <v>B</v>
      </c>
      <c r="H116" s="11"/>
      <c r="I116" s="11"/>
      <c r="J116" s="11" t="s">
        <v>1553</v>
      </c>
      <c r="K116" s="11" t="s">
        <v>1552</v>
      </c>
      <c r="L116" s="11" t="s">
        <v>1551</v>
      </c>
      <c r="M116" s="13" t="b">
        <v>0</v>
      </c>
      <c r="N116" s="12">
        <v>44704.395593865702</v>
      </c>
      <c r="O116" s="11" t="s">
        <v>1550</v>
      </c>
    </row>
    <row r="117" spans="1:15" x14ac:dyDescent="0.25">
      <c r="A117" s="11"/>
      <c r="B117" s="11" t="s">
        <v>5591</v>
      </c>
      <c r="C117" s="11" t="s">
        <v>1596</v>
      </c>
      <c r="D117" s="11" t="s">
        <v>5590</v>
      </c>
      <c r="E117" s="11" t="s">
        <v>1554</v>
      </c>
      <c r="F117" s="11" t="s">
        <v>1958</v>
      </c>
      <c r="G117" s="56" t="str">
        <f t="shared" si="1"/>
        <v>B</v>
      </c>
      <c r="H117" s="11"/>
      <c r="I117" s="11"/>
      <c r="J117" s="11" t="s">
        <v>1553</v>
      </c>
      <c r="K117" s="11" t="s">
        <v>1552</v>
      </c>
      <c r="L117" s="11" t="s">
        <v>1643</v>
      </c>
      <c r="M117" s="13" t="b">
        <v>0</v>
      </c>
      <c r="N117" s="12">
        <v>44704.577294178198</v>
      </c>
      <c r="O117" s="11" t="s">
        <v>1550</v>
      </c>
    </row>
    <row r="118" spans="1:15" x14ac:dyDescent="0.25">
      <c r="A118" s="11"/>
      <c r="B118" s="11" t="s">
        <v>5589</v>
      </c>
      <c r="C118" s="11" t="s">
        <v>1725</v>
      </c>
      <c r="D118" s="11" t="s">
        <v>987</v>
      </c>
      <c r="E118" s="11" t="s">
        <v>1554</v>
      </c>
      <c r="F118" s="11" t="s">
        <v>1958</v>
      </c>
      <c r="G118" s="56" t="str">
        <f t="shared" si="1"/>
        <v>B</v>
      </c>
      <c r="H118" s="11"/>
      <c r="I118" s="11"/>
      <c r="J118" s="11" t="s">
        <v>1559</v>
      </c>
      <c r="K118" s="11" t="s">
        <v>1552</v>
      </c>
      <c r="L118" s="11" t="s">
        <v>1667</v>
      </c>
      <c r="M118" s="13" t="b">
        <v>0</v>
      </c>
      <c r="N118" s="12">
        <v>44707.640794363397</v>
      </c>
      <c r="O118" s="11" t="s">
        <v>1550</v>
      </c>
    </row>
    <row r="119" spans="1:15" x14ac:dyDescent="0.25">
      <c r="A119" s="11"/>
      <c r="B119" s="11" t="s">
        <v>5588</v>
      </c>
      <c r="C119" s="11" t="s">
        <v>1725</v>
      </c>
      <c r="D119" s="11" t="s">
        <v>5587</v>
      </c>
      <c r="E119" s="11" t="s">
        <v>1554</v>
      </c>
      <c r="F119" s="11" t="s">
        <v>1958</v>
      </c>
      <c r="G119" s="56" t="str">
        <f t="shared" si="1"/>
        <v>B</v>
      </c>
      <c r="H119" s="11"/>
      <c r="I119" s="11"/>
      <c r="J119" s="11" t="s">
        <v>1553</v>
      </c>
      <c r="K119" s="11" t="s">
        <v>1552</v>
      </c>
      <c r="L119" s="11" t="s">
        <v>1745</v>
      </c>
      <c r="M119" s="13" t="b">
        <v>0</v>
      </c>
      <c r="N119" s="12">
        <v>44704.350572071802</v>
      </c>
      <c r="O119" s="11" t="s">
        <v>1550</v>
      </c>
    </row>
    <row r="120" spans="1:15" x14ac:dyDescent="0.25">
      <c r="A120" s="11"/>
      <c r="B120" s="11" t="s">
        <v>5586</v>
      </c>
      <c r="C120" s="11" t="s">
        <v>1621</v>
      </c>
      <c r="D120" s="11" t="s">
        <v>5585</v>
      </c>
      <c r="E120" s="11" t="s">
        <v>1554</v>
      </c>
      <c r="F120" s="11" t="s">
        <v>1958</v>
      </c>
      <c r="G120" s="56" t="str">
        <f t="shared" si="1"/>
        <v>B</v>
      </c>
      <c r="H120" s="11"/>
      <c r="I120" s="11"/>
      <c r="J120" s="11" t="s">
        <v>1559</v>
      </c>
      <c r="K120" s="11" t="s">
        <v>1552</v>
      </c>
      <c r="L120" s="11" t="s">
        <v>2466</v>
      </c>
      <c r="M120" s="13" t="b">
        <v>0</v>
      </c>
      <c r="N120" s="12">
        <v>44737.5549181713</v>
      </c>
      <c r="O120" s="11" t="s">
        <v>1550</v>
      </c>
    </row>
    <row r="121" spans="1:15" x14ac:dyDescent="0.25">
      <c r="A121" s="11"/>
      <c r="B121" s="11" t="s">
        <v>5584</v>
      </c>
      <c r="C121" s="11" t="s">
        <v>1621</v>
      </c>
      <c r="D121" s="11" t="s">
        <v>5583</v>
      </c>
      <c r="E121" s="11" t="s">
        <v>1554</v>
      </c>
      <c r="F121" s="11" t="s">
        <v>1958</v>
      </c>
      <c r="G121" s="56" t="str">
        <f t="shared" si="1"/>
        <v>B</v>
      </c>
      <c r="H121" s="11"/>
      <c r="I121" s="11"/>
      <c r="J121" s="11" t="s">
        <v>1553</v>
      </c>
      <c r="K121" s="11" t="s">
        <v>1552</v>
      </c>
      <c r="L121" s="11" t="s">
        <v>1839</v>
      </c>
      <c r="M121" s="13" t="b">
        <v>0</v>
      </c>
      <c r="N121" s="12">
        <v>44704.4721025463</v>
      </c>
      <c r="O121" s="11" t="s">
        <v>1550</v>
      </c>
    </row>
    <row r="122" spans="1:15" x14ac:dyDescent="0.25">
      <c r="A122" s="11" t="s">
        <v>32</v>
      </c>
      <c r="B122" s="11" t="s">
        <v>5582</v>
      </c>
      <c r="C122" s="11" t="s">
        <v>1564</v>
      </c>
      <c r="D122" s="11" t="s">
        <v>5581</v>
      </c>
      <c r="E122" s="11" t="s">
        <v>1562</v>
      </c>
      <c r="F122" s="11" t="s">
        <v>6733</v>
      </c>
      <c r="G122" s="56" t="str">
        <f t="shared" si="1"/>
        <v>N</v>
      </c>
      <c r="H122" s="11"/>
      <c r="I122" s="11"/>
      <c r="J122" s="11" t="s">
        <v>1635</v>
      </c>
      <c r="K122" s="11" t="s">
        <v>1539</v>
      </c>
      <c r="L122" s="11" t="s">
        <v>1612</v>
      </c>
      <c r="M122" s="13" t="b">
        <v>0</v>
      </c>
      <c r="N122" s="12">
        <v>44716.488338576397</v>
      </c>
      <c r="O122" s="11" t="s">
        <v>34</v>
      </c>
    </row>
    <row r="123" spans="1:15" x14ac:dyDescent="0.25">
      <c r="A123" s="11" t="s">
        <v>32</v>
      </c>
      <c r="B123" s="11" t="s">
        <v>5580</v>
      </c>
      <c r="C123" s="11" t="s">
        <v>1627</v>
      </c>
      <c r="D123" s="11" t="s">
        <v>5579</v>
      </c>
      <c r="E123" s="11" t="s">
        <v>1562</v>
      </c>
      <c r="F123" s="11" t="s">
        <v>6733</v>
      </c>
      <c r="G123" s="56" t="str">
        <f t="shared" si="1"/>
        <v>N</v>
      </c>
      <c r="H123" s="11"/>
      <c r="I123" s="11"/>
      <c r="J123" s="11" t="s">
        <v>1540</v>
      </c>
      <c r="K123" s="11" t="s">
        <v>1539</v>
      </c>
      <c r="L123" s="11" t="s">
        <v>1538</v>
      </c>
      <c r="M123" s="13" t="b">
        <v>0</v>
      </c>
      <c r="N123" s="12">
        <v>44715.7181108449</v>
      </c>
      <c r="O123" s="11" t="s">
        <v>34</v>
      </c>
    </row>
    <row r="124" spans="1:15" x14ac:dyDescent="0.25">
      <c r="A124" s="11" t="s">
        <v>32</v>
      </c>
      <c r="B124" s="11" t="s">
        <v>5578</v>
      </c>
      <c r="C124" s="11" t="s">
        <v>1564</v>
      </c>
      <c r="D124" s="11" t="s">
        <v>5577</v>
      </c>
      <c r="E124" s="11" t="s">
        <v>1562</v>
      </c>
      <c r="F124" s="11" t="s">
        <v>6733</v>
      </c>
      <c r="G124" s="56" t="str">
        <f t="shared" si="1"/>
        <v>N</v>
      </c>
      <c r="H124" s="11"/>
      <c r="I124" s="11"/>
      <c r="J124" s="11" t="s">
        <v>1635</v>
      </c>
      <c r="K124" s="11" t="s">
        <v>1539</v>
      </c>
      <c r="L124" s="11" t="s">
        <v>1545</v>
      </c>
      <c r="M124" s="13" t="b">
        <v>0</v>
      </c>
      <c r="N124" s="12">
        <v>44716.555616932899</v>
      </c>
      <c r="O124" s="11" t="s">
        <v>34</v>
      </c>
    </row>
    <row r="125" spans="1:15" x14ac:dyDescent="0.25">
      <c r="A125" s="11"/>
      <c r="B125" s="11" t="s">
        <v>5576</v>
      </c>
      <c r="C125" s="11" t="s">
        <v>1621</v>
      </c>
      <c r="D125" s="11" t="s">
        <v>5575</v>
      </c>
      <c r="E125" s="11" t="s">
        <v>1554</v>
      </c>
      <c r="F125" s="11" t="s">
        <v>1958</v>
      </c>
      <c r="G125" s="56" t="str">
        <f t="shared" si="1"/>
        <v>B</v>
      </c>
      <c r="H125" s="11"/>
      <c r="I125" s="11"/>
      <c r="J125" s="11" t="s">
        <v>1583</v>
      </c>
      <c r="K125" s="11" t="s">
        <v>1552</v>
      </c>
      <c r="L125" s="11" t="s">
        <v>2066</v>
      </c>
      <c r="M125" s="13" t="b">
        <v>0</v>
      </c>
      <c r="N125" s="12">
        <v>44737.427972372701</v>
      </c>
      <c r="O125" s="11" t="s">
        <v>1550</v>
      </c>
    </row>
    <row r="126" spans="1:15" x14ac:dyDescent="0.25">
      <c r="A126" s="11"/>
      <c r="B126" s="11" t="s">
        <v>5574</v>
      </c>
      <c r="C126" s="11" t="s">
        <v>1556</v>
      </c>
      <c r="D126" s="11" t="s">
        <v>5573</v>
      </c>
      <c r="E126" s="11" t="s">
        <v>1554</v>
      </c>
      <c r="F126" s="11" t="s">
        <v>1958</v>
      </c>
      <c r="G126" s="56" t="str">
        <f t="shared" si="1"/>
        <v>B</v>
      </c>
      <c r="H126" s="11"/>
      <c r="I126" s="11"/>
      <c r="J126" s="11" t="s">
        <v>1553</v>
      </c>
      <c r="K126" s="11" t="s">
        <v>1552</v>
      </c>
      <c r="L126" s="11" t="s">
        <v>1558</v>
      </c>
      <c r="M126" s="13" t="b">
        <v>0</v>
      </c>
      <c r="N126" s="12">
        <v>44719.655847141199</v>
      </c>
      <c r="O126" s="11" t="s">
        <v>1550</v>
      </c>
    </row>
    <row r="127" spans="1:15" x14ac:dyDescent="0.25">
      <c r="A127" s="11" t="s">
        <v>32</v>
      </c>
      <c r="B127" s="11" t="s">
        <v>5572</v>
      </c>
      <c r="C127" s="11" t="s">
        <v>5571</v>
      </c>
      <c r="D127" s="11" t="s">
        <v>5570</v>
      </c>
      <c r="E127" s="11" t="s">
        <v>1562</v>
      </c>
      <c r="F127" s="11" t="s">
        <v>6733</v>
      </c>
      <c r="G127" s="56" t="str">
        <f t="shared" si="1"/>
        <v>N</v>
      </c>
      <c r="H127" s="11"/>
      <c r="I127" s="11"/>
      <c r="J127" s="11" t="s">
        <v>1570</v>
      </c>
      <c r="K127" s="11" t="s">
        <v>1539</v>
      </c>
      <c r="L127" s="11" t="s">
        <v>1545</v>
      </c>
      <c r="M127" s="13" t="b">
        <v>0</v>
      </c>
      <c r="N127" s="12">
        <v>45055.378142511603</v>
      </c>
      <c r="O127" s="11" t="s">
        <v>34</v>
      </c>
    </row>
    <row r="128" spans="1:15" x14ac:dyDescent="0.25">
      <c r="A128" s="11"/>
      <c r="B128" s="11" t="s">
        <v>5569</v>
      </c>
      <c r="C128" s="11" t="s">
        <v>1725</v>
      </c>
      <c r="D128" s="11" t="s">
        <v>5568</v>
      </c>
      <c r="E128" s="11" t="s">
        <v>1554</v>
      </c>
      <c r="F128" s="11" t="s">
        <v>1958</v>
      </c>
      <c r="G128" s="56" t="str">
        <f t="shared" si="1"/>
        <v>B</v>
      </c>
      <c r="H128" s="11"/>
      <c r="I128" s="11"/>
      <c r="J128" s="11" t="s">
        <v>1553</v>
      </c>
      <c r="K128" s="11" t="s">
        <v>1552</v>
      </c>
      <c r="L128" s="11" t="s">
        <v>1844</v>
      </c>
      <c r="M128" s="13" t="b">
        <v>0</v>
      </c>
      <c r="N128" s="12">
        <v>44898.589266550902</v>
      </c>
      <c r="O128" s="11" t="s">
        <v>1550</v>
      </c>
    </row>
    <row r="129" spans="1:15" x14ac:dyDescent="0.25">
      <c r="A129" s="11"/>
      <c r="B129" s="11" t="s">
        <v>5567</v>
      </c>
      <c r="C129" s="11" t="s">
        <v>5566</v>
      </c>
      <c r="D129" s="11" t="s">
        <v>5565</v>
      </c>
      <c r="E129" s="11" t="s">
        <v>1554</v>
      </c>
      <c r="F129" s="11" t="s">
        <v>1958</v>
      </c>
      <c r="G129" s="56" t="str">
        <f t="shared" si="1"/>
        <v>B</v>
      </c>
      <c r="H129" s="11"/>
      <c r="I129" s="11"/>
      <c r="J129" s="11" t="s">
        <v>1559</v>
      </c>
      <c r="K129" s="11" t="s">
        <v>1552</v>
      </c>
      <c r="L129" s="11" t="s">
        <v>1667</v>
      </c>
      <c r="M129" s="13" t="b">
        <v>0</v>
      </c>
      <c r="N129" s="12">
        <v>45262.712880752297</v>
      </c>
      <c r="O129" s="11" t="s">
        <v>1550</v>
      </c>
    </row>
    <row r="130" spans="1:15" x14ac:dyDescent="0.25">
      <c r="A130" s="11" t="s">
        <v>32</v>
      </c>
      <c r="B130" s="11" t="s">
        <v>5564</v>
      </c>
      <c r="C130" s="11" t="s">
        <v>5563</v>
      </c>
      <c r="D130" s="11" t="s">
        <v>5562</v>
      </c>
      <c r="E130" s="11" t="s">
        <v>1562</v>
      </c>
      <c r="F130" s="11" t="s">
        <v>6733</v>
      </c>
      <c r="G130" s="56" t="str">
        <f t="shared" si="1"/>
        <v>N</v>
      </c>
      <c r="H130" s="11"/>
      <c r="I130" s="11"/>
      <c r="J130" s="11" t="s">
        <v>1570</v>
      </c>
      <c r="K130" s="11" t="s">
        <v>1539</v>
      </c>
      <c r="L130" s="11" t="s">
        <v>1545</v>
      </c>
      <c r="M130" s="13" t="b">
        <v>0</v>
      </c>
      <c r="N130" s="12">
        <v>44935.594829016198</v>
      </c>
      <c r="O130" s="11" t="s">
        <v>34</v>
      </c>
    </row>
    <row r="131" spans="1:15" x14ac:dyDescent="0.25">
      <c r="A131" s="11"/>
      <c r="B131" s="11" t="s">
        <v>5561</v>
      </c>
      <c r="C131" s="11" t="s">
        <v>1725</v>
      </c>
      <c r="D131" s="11" t="s">
        <v>5560</v>
      </c>
      <c r="E131" s="11" t="s">
        <v>1554</v>
      </c>
      <c r="F131" s="11" t="s">
        <v>1958</v>
      </c>
      <c r="G131" s="56" t="str">
        <f t="shared" si="1"/>
        <v>B</v>
      </c>
      <c r="H131" s="11"/>
      <c r="I131" s="11"/>
      <c r="J131" s="11" t="s">
        <v>1553</v>
      </c>
      <c r="K131" s="11" t="s">
        <v>1552</v>
      </c>
      <c r="L131" s="11" t="s">
        <v>1745</v>
      </c>
      <c r="M131" s="13" t="b">
        <v>0</v>
      </c>
      <c r="N131" s="12">
        <v>44702.657343553197</v>
      </c>
      <c r="O131" s="11" t="s">
        <v>1550</v>
      </c>
    </row>
    <row r="132" spans="1:15" x14ac:dyDescent="0.25">
      <c r="A132" s="11"/>
      <c r="B132" s="11" t="s">
        <v>5559</v>
      </c>
      <c r="C132" s="11" t="s">
        <v>1621</v>
      </c>
      <c r="D132" s="11" t="s">
        <v>5558</v>
      </c>
      <c r="E132" s="11" t="s">
        <v>1554</v>
      </c>
      <c r="F132" s="11" t="s">
        <v>1958</v>
      </c>
      <c r="G132" s="56" t="str">
        <f t="shared" ref="G132:G195" si="2">IF(F132="MIENNAM","N","B")</f>
        <v>B</v>
      </c>
      <c r="H132" s="11"/>
      <c r="I132" s="11"/>
      <c r="J132" s="11" t="s">
        <v>1583</v>
      </c>
      <c r="K132" s="11" t="s">
        <v>1552</v>
      </c>
      <c r="L132" s="11" t="s">
        <v>2066</v>
      </c>
      <c r="M132" s="13" t="b">
        <v>0</v>
      </c>
      <c r="N132" s="12">
        <v>44705.6144888079</v>
      </c>
      <c r="O132" s="11" t="s">
        <v>1550</v>
      </c>
    </row>
    <row r="133" spans="1:15" x14ac:dyDescent="0.25">
      <c r="A133" s="11"/>
      <c r="B133" s="11" t="s">
        <v>5557</v>
      </c>
      <c r="C133" s="11" t="s">
        <v>1725</v>
      </c>
      <c r="D133" s="11" t="s">
        <v>5556</v>
      </c>
      <c r="E133" s="11" t="s">
        <v>1554</v>
      </c>
      <c r="F133" s="11" t="s">
        <v>1958</v>
      </c>
      <c r="G133" s="56" t="str">
        <f t="shared" si="2"/>
        <v>B</v>
      </c>
      <c r="H133" s="11"/>
      <c r="I133" s="11"/>
      <c r="J133" s="11" t="s">
        <v>1559</v>
      </c>
      <c r="K133" s="11" t="s">
        <v>1552</v>
      </c>
      <c r="L133" s="11" t="s">
        <v>1667</v>
      </c>
      <c r="M133" s="13" t="b">
        <v>0</v>
      </c>
      <c r="N133" s="12">
        <v>44726.624793668998</v>
      </c>
      <c r="O133" s="11" t="s">
        <v>1550</v>
      </c>
    </row>
    <row r="134" spans="1:15" x14ac:dyDescent="0.25">
      <c r="A134" s="11"/>
      <c r="B134" s="11" t="s">
        <v>5555</v>
      </c>
      <c r="C134" s="11" t="s">
        <v>1621</v>
      </c>
      <c r="D134" s="11" t="s">
        <v>5554</v>
      </c>
      <c r="E134" s="11" t="s">
        <v>1554</v>
      </c>
      <c r="F134" s="11" t="s">
        <v>1958</v>
      </c>
      <c r="G134" s="56" t="str">
        <f t="shared" si="2"/>
        <v>B</v>
      </c>
      <c r="H134" s="11"/>
      <c r="I134" s="11"/>
      <c r="J134" s="11" t="s">
        <v>1553</v>
      </c>
      <c r="K134" s="11" t="s">
        <v>1552</v>
      </c>
      <c r="L134" s="11" t="s">
        <v>1839</v>
      </c>
      <c r="M134" s="13" t="b">
        <v>0</v>
      </c>
      <c r="N134" s="12">
        <v>44704.409682557904</v>
      </c>
      <c r="O134" s="11" t="s">
        <v>1550</v>
      </c>
    </row>
    <row r="135" spans="1:15" x14ac:dyDescent="0.25">
      <c r="A135" s="11"/>
      <c r="B135" s="11" t="s">
        <v>5553</v>
      </c>
      <c r="C135" s="11" t="s">
        <v>1621</v>
      </c>
      <c r="D135" s="11" t="s">
        <v>5552</v>
      </c>
      <c r="E135" s="11" t="s">
        <v>1554</v>
      </c>
      <c r="F135" s="11" t="s">
        <v>1958</v>
      </c>
      <c r="G135" s="56" t="str">
        <f t="shared" si="2"/>
        <v>B</v>
      </c>
      <c r="H135" s="11"/>
      <c r="I135" s="11"/>
      <c r="J135" s="11" t="s">
        <v>1553</v>
      </c>
      <c r="K135" s="11" t="s">
        <v>1552</v>
      </c>
      <c r="L135" s="11" t="s">
        <v>1839</v>
      </c>
      <c r="M135" s="13" t="b">
        <v>0</v>
      </c>
      <c r="N135" s="12">
        <v>44704.410229710702</v>
      </c>
      <c r="O135" s="11" t="s">
        <v>1550</v>
      </c>
    </row>
    <row r="136" spans="1:15" x14ac:dyDescent="0.25">
      <c r="A136" s="11"/>
      <c r="B136" s="11" t="s">
        <v>5551</v>
      </c>
      <c r="C136" s="11" t="s">
        <v>1725</v>
      </c>
      <c r="D136" s="11" t="s">
        <v>5550</v>
      </c>
      <c r="E136" s="11" t="s">
        <v>1554</v>
      </c>
      <c r="F136" s="11" t="s">
        <v>1958</v>
      </c>
      <c r="G136" s="56" t="str">
        <f t="shared" si="2"/>
        <v>B</v>
      </c>
      <c r="H136" s="11"/>
      <c r="I136" s="11"/>
      <c r="J136" s="11" t="s">
        <v>1559</v>
      </c>
      <c r="K136" s="11" t="s">
        <v>1552</v>
      </c>
      <c r="L136" s="11" t="s">
        <v>1667</v>
      </c>
      <c r="M136" s="13" t="b">
        <v>0</v>
      </c>
      <c r="N136" s="12">
        <v>44707.497221145801</v>
      </c>
      <c r="O136" s="11" t="s">
        <v>1550</v>
      </c>
    </row>
    <row r="137" spans="1:15" x14ac:dyDescent="0.25">
      <c r="A137" s="11"/>
      <c r="B137" s="11" t="s">
        <v>5549</v>
      </c>
      <c r="C137" s="11" t="s">
        <v>1621</v>
      </c>
      <c r="D137" s="11" t="s">
        <v>5548</v>
      </c>
      <c r="E137" s="11" t="s">
        <v>1554</v>
      </c>
      <c r="F137" s="11" t="s">
        <v>1958</v>
      </c>
      <c r="G137" s="56" t="str">
        <f t="shared" si="2"/>
        <v>B</v>
      </c>
      <c r="H137" s="11"/>
      <c r="I137" s="11"/>
      <c r="J137" s="11" t="s">
        <v>1559</v>
      </c>
      <c r="K137" s="11" t="s">
        <v>1552</v>
      </c>
      <c r="L137" s="11" t="s">
        <v>1667</v>
      </c>
      <c r="M137" s="13" t="b">
        <v>0</v>
      </c>
      <c r="N137" s="12">
        <v>44707.497935613399</v>
      </c>
      <c r="O137" s="11" t="s">
        <v>1550</v>
      </c>
    </row>
    <row r="138" spans="1:15" x14ac:dyDescent="0.25">
      <c r="A138" s="11"/>
      <c r="B138" s="11" t="s">
        <v>5547</v>
      </c>
      <c r="C138" s="11" t="s">
        <v>1621</v>
      </c>
      <c r="D138" s="11" t="s">
        <v>5546</v>
      </c>
      <c r="E138" s="11" t="s">
        <v>1554</v>
      </c>
      <c r="F138" s="11" t="s">
        <v>1958</v>
      </c>
      <c r="G138" s="56" t="str">
        <f t="shared" si="2"/>
        <v>B</v>
      </c>
      <c r="H138" s="11"/>
      <c r="I138" s="11"/>
      <c r="J138" s="11" t="s">
        <v>1553</v>
      </c>
      <c r="K138" s="11" t="s">
        <v>1552</v>
      </c>
      <c r="L138" s="11" t="s">
        <v>1839</v>
      </c>
      <c r="M138" s="13" t="b">
        <v>0</v>
      </c>
      <c r="N138" s="12">
        <v>44704.410645798598</v>
      </c>
      <c r="O138" s="11" t="s">
        <v>1550</v>
      </c>
    </row>
    <row r="139" spans="1:15" x14ac:dyDescent="0.25">
      <c r="A139" s="11"/>
      <c r="B139" s="11" t="s">
        <v>5545</v>
      </c>
      <c r="C139" s="11" t="s">
        <v>1621</v>
      </c>
      <c r="D139" s="11" t="s">
        <v>5544</v>
      </c>
      <c r="E139" s="11" t="s">
        <v>1554</v>
      </c>
      <c r="F139" s="11" t="s">
        <v>1958</v>
      </c>
      <c r="G139" s="56" t="str">
        <f t="shared" si="2"/>
        <v>B</v>
      </c>
      <c r="H139" s="11"/>
      <c r="I139" s="11"/>
      <c r="J139" s="11" t="s">
        <v>1553</v>
      </c>
      <c r="K139" s="11" t="s">
        <v>1552</v>
      </c>
      <c r="L139" s="11" t="s">
        <v>1643</v>
      </c>
      <c r="M139" s="13" t="b">
        <v>0</v>
      </c>
      <c r="N139" s="12">
        <v>44704.473028240704</v>
      </c>
      <c r="O139" s="11" t="s">
        <v>1550</v>
      </c>
    </row>
    <row r="140" spans="1:15" x14ac:dyDescent="0.25">
      <c r="A140" s="11"/>
      <c r="B140" s="11" t="s">
        <v>5543</v>
      </c>
      <c r="C140" s="11" t="s">
        <v>1621</v>
      </c>
      <c r="D140" s="11" t="s">
        <v>5542</v>
      </c>
      <c r="E140" s="11" t="s">
        <v>1554</v>
      </c>
      <c r="F140" s="11" t="s">
        <v>1958</v>
      </c>
      <c r="G140" s="56" t="str">
        <f t="shared" si="2"/>
        <v>B</v>
      </c>
      <c r="H140" s="11"/>
      <c r="I140" s="11"/>
      <c r="J140" s="11" t="s">
        <v>1583</v>
      </c>
      <c r="K140" s="11" t="s">
        <v>1552</v>
      </c>
      <c r="L140" s="11" t="s">
        <v>2045</v>
      </c>
      <c r="M140" s="13" t="b">
        <v>0</v>
      </c>
      <c r="N140" s="12">
        <v>44707.4489342245</v>
      </c>
      <c r="O140" s="11" t="s">
        <v>1550</v>
      </c>
    </row>
    <row r="141" spans="1:15" x14ac:dyDescent="0.25">
      <c r="A141" s="11" t="s">
        <v>32</v>
      </c>
      <c r="B141" s="11" t="s">
        <v>5541</v>
      </c>
      <c r="C141" s="11" t="s">
        <v>1564</v>
      </c>
      <c r="D141" s="11" t="s">
        <v>5540</v>
      </c>
      <c r="E141" s="11" t="s">
        <v>1562</v>
      </c>
      <c r="F141" s="11" t="s">
        <v>6733</v>
      </c>
      <c r="G141" s="56" t="str">
        <f t="shared" si="2"/>
        <v>N</v>
      </c>
      <c r="H141" s="11"/>
      <c r="I141" s="11"/>
      <c r="J141" s="11" t="s">
        <v>1570</v>
      </c>
      <c r="K141" s="11" t="s">
        <v>1539</v>
      </c>
      <c r="L141" s="11" t="s">
        <v>2933</v>
      </c>
      <c r="M141" s="13" t="b">
        <v>0</v>
      </c>
      <c r="N141" s="12">
        <v>44750.358908530099</v>
      </c>
      <c r="O141" s="11" t="s">
        <v>34</v>
      </c>
    </row>
    <row r="142" spans="1:15" x14ac:dyDescent="0.25">
      <c r="A142" s="11"/>
      <c r="B142" s="11" t="s">
        <v>5539</v>
      </c>
      <c r="C142" s="11" t="s">
        <v>1621</v>
      </c>
      <c r="D142" s="11" t="s">
        <v>5538</v>
      </c>
      <c r="E142" s="11" t="s">
        <v>1554</v>
      </c>
      <c r="F142" s="11" t="s">
        <v>1958</v>
      </c>
      <c r="G142" s="56" t="str">
        <f t="shared" si="2"/>
        <v>B</v>
      </c>
      <c r="H142" s="11"/>
      <c r="I142" s="11"/>
      <c r="J142" s="11" t="s">
        <v>1583</v>
      </c>
      <c r="K142" s="11" t="s">
        <v>1552</v>
      </c>
      <c r="L142" s="11" t="s">
        <v>2066</v>
      </c>
      <c r="M142" s="13" t="b">
        <v>0</v>
      </c>
      <c r="N142" s="12">
        <v>44705.614959803199</v>
      </c>
      <c r="O142" s="11" t="s">
        <v>1550</v>
      </c>
    </row>
    <row r="143" spans="1:15" x14ac:dyDescent="0.25">
      <c r="A143" s="11" t="s">
        <v>32</v>
      </c>
      <c r="B143" s="11" t="s">
        <v>5537</v>
      </c>
      <c r="C143" s="11" t="s">
        <v>1564</v>
      </c>
      <c r="D143" s="11" t="s">
        <v>5536</v>
      </c>
      <c r="E143" s="11" t="s">
        <v>1562</v>
      </c>
      <c r="F143" s="11" t="s">
        <v>6733</v>
      </c>
      <c r="G143" s="56" t="str">
        <f t="shared" si="2"/>
        <v>N</v>
      </c>
      <c r="H143" s="11"/>
      <c r="I143" s="11"/>
      <c r="J143" s="11" t="s">
        <v>1635</v>
      </c>
      <c r="K143" s="11" t="s">
        <v>1539</v>
      </c>
      <c r="L143" s="11" t="s">
        <v>1545</v>
      </c>
      <c r="M143" s="13" t="b">
        <v>0</v>
      </c>
      <c r="N143" s="12">
        <v>44714.724934722202</v>
      </c>
      <c r="O143" s="11" t="s">
        <v>34</v>
      </c>
    </row>
    <row r="144" spans="1:15" x14ac:dyDescent="0.25">
      <c r="A144" s="11" t="s">
        <v>32</v>
      </c>
      <c r="B144" s="11" t="s">
        <v>5535</v>
      </c>
      <c r="C144" s="11" t="s">
        <v>1564</v>
      </c>
      <c r="D144" s="11" t="s">
        <v>5534</v>
      </c>
      <c r="E144" s="11" t="s">
        <v>1562</v>
      </c>
      <c r="F144" s="11" t="s">
        <v>6733</v>
      </c>
      <c r="G144" s="56" t="str">
        <f t="shared" si="2"/>
        <v>N</v>
      </c>
      <c r="H144" s="11"/>
      <c r="I144" s="11"/>
      <c r="J144" s="11" t="s">
        <v>1635</v>
      </c>
      <c r="K144" s="11" t="s">
        <v>1539</v>
      </c>
      <c r="L144" s="11" t="s">
        <v>1634</v>
      </c>
      <c r="M144" s="13" t="b">
        <v>0</v>
      </c>
      <c r="N144" s="12">
        <v>44719.486219710598</v>
      </c>
      <c r="O144" s="11" t="s">
        <v>34</v>
      </c>
    </row>
    <row r="145" spans="1:15" x14ac:dyDescent="0.25">
      <c r="A145" s="11" t="s">
        <v>32</v>
      </c>
      <c r="B145" s="11" t="s">
        <v>5533</v>
      </c>
      <c r="C145" s="11" t="s">
        <v>5532</v>
      </c>
      <c r="D145" s="11" t="s">
        <v>5531</v>
      </c>
      <c r="E145" s="11" t="s">
        <v>1562</v>
      </c>
      <c r="F145" s="11" t="s">
        <v>6733</v>
      </c>
      <c r="G145" s="56" t="str">
        <f t="shared" si="2"/>
        <v>N</v>
      </c>
      <c r="H145" s="11"/>
      <c r="I145" s="11"/>
      <c r="J145" s="11" t="s">
        <v>1635</v>
      </c>
      <c r="K145" s="11" t="s">
        <v>1539</v>
      </c>
      <c r="L145" s="11" t="s">
        <v>2219</v>
      </c>
      <c r="M145" s="13" t="b">
        <v>0</v>
      </c>
      <c r="N145" s="12">
        <v>44765.3540589931</v>
      </c>
      <c r="O145" s="11" t="s">
        <v>34</v>
      </c>
    </row>
    <row r="146" spans="1:15" x14ac:dyDescent="0.25">
      <c r="A146" s="11"/>
      <c r="B146" s="11" t="s">
        <v>5530</v>
      </c>
      <c r="C146" s="11" t="s">
        <v>1621</v>
      </c>
      <c r="D146" s="11" t="s">
        <v>5529</v>
      </c>
      <c r="E146" s="11" t="s">
        <v>1554</v>
      </c>
      <c r="F146" s="11" t="s">
        <v>1958</v>
      </c>
      <c r="G146" s="56" t="str">
        <f t="shared" si="2"/>
        <v>B</v>
      </c>
      <c r="H146" s="11"/>
      <c r="I146" s="11"/>
      <c r="J146" s="11" t="s">
        <v>1553</v>
      </c>
      <c r="K146" s="11" t="s">
        <v>1552</v>
      </c>
      <c r="L146" s="11" t="s">
        <v>1839</v>
      </c>
      <c r="M146" s="13" t="b">
        <v>0</v>
      </c>
      <c r="N146" s="12">
        <v>44704.410948148201</v>
      </c>
      <c r="O146" s="11" t="s">
        <v>1550</v>
      </c>
    </row>
    <row r="147" spans="1:15" x14ac:dyDescent="0.25">
      <c r="A147" s="11"/>
      <c r="B147" s="11" t="s">
        <v>5528</v>
      </c>
      <c r="C147" s="11" t="s">
        <v>1621</v>
      </c>
      <c r="D147" s="11" t="s">
        <v>5527</v>
      </c>
      <c r="E147" s="11" t="s">
        <v>1554</v>
      </c>
      <c r="F147" s="11" t="s">
        <v>1958</v>
      </c>
      <c r="G147" s="56" t="str">
        <f t="shared" si="2"/>
        <v>B</v>
      </c>
      <c r="H147" s="11"/>
      <c r="I147" s="11"/>
      <c r="J147" s="11" t="s">
        <v>1559</v>
      </c>
      <c r="K147" s="11" t="s">
        <v>1552</v>
      </c>
      <c r="L147" s="11" t="s">
        <v>2466</v>
      </c>
      <c r="M147" s="13" t="b">
        <v>0</v>
      </c>
      <c r="N147" s="12">
        <v>44707.642288159703</v>
      </c>
      <c r="O147" s="11" t="s">
        <v>1550</v>
      </c>
    </row>
    <row r="148" spans="1:15" x14ac:dyDescent="0.25">
      <c r="A148" s="11" t="s">
        <v>32</v>
      </c>
      <c r="B148" s="11" t="s">
        <v>5526</v>
      </c>
      <c r="C148" s="11" t="s">
        <v>1564</v>
      </c>
      <c r="D148" s="11" t="s">
        <v>5525</v>
      </c>
      <c r="E148" s="11" t="s">
        <v>1562</v>
      </c>
      <c r="F148" s="11" t="s">
        <v>6733</v>
      </c>
      <c r="G148" s="56" t="str">
        <f t="shared" si="2"/>
        <v>N</v>
      </c>
      <c r="H148" s="11"/>
      <c r="I148" s="11"/>
      <c r="J148" s="11" t="s">
        <v>1540</v>
      </c>
      <c r="K148" s="11" t="s">
        <v>1539</v>
      </c>
      <c r="L148" s="11" t="s">
        <v>1793</v>
      </c>
      <c r="M148" s="13" t="b">
        <v>0</v>
      </c>
      <c r="N148" s="12">
        <v>44715.6711274306</v>
      </c>
      <c r="O148" s="11" t="s">
        <v>34</v>
      </c>
    </row>
    <row r="149" spans="1:15" x14ac:dyDescent="0.25">
      <c r="A149" s="11" t="s">
        <v>32</v>
      </c>
      <c r="B149" s="11" t="s">
        <v>5524</v>
      </c>
      <c r="C149" s="11" t="s">
        <v>1564</v>
      </c>
      <c r="D149" s="11" t="s">
        <v>5523</v>
      </c>
      <c r="E149" s="11" t="s">
        <v>1562</v>
      </c>
      <c r="F149" s="11" t="s">
        <v>6733</v>
      </c>
      <c r="G149" s="56" t="str">
        <f t="shared" si="2"/>
        <v>N</v>
      </c>
      <c r="H149" s="11"/>
      <c r="I149" s="11"/>
      <c r="J149" s="11" t="s">
        <v>1540</v>
      </c>
      <c r="K149" s="11" t="s">
        <v>1539</v>
      </c>
      <c r="L149" s="11" t="s">
        <v>2079</v>
      </c>
      <c r="M149" s="13" t="b">
        <v>0</v>
      </c>
      <c r="N149" s="12">
        <v>44795.743989618102</v>
      </c>
      <c r="O149" s="11" t="s">
        <v>34</v>
      </c>
    </row>
    <row r="150" spans="1:15" x14ac:dyDescent="0.25">
      <c r="A150" s="11" t="s">
        <v>32</v>
      </c>
      <c r="B150" s="11" t="s">
        <v>5522</v>
      </c>
      <c r="C150" s="11" t="s">
        <v>1564</v>
      </c>
      <c r="D150" s="11" t="s">
        <v>5521</v>
      </c>
      <c r="E150" s="11" t="s">
        <v>1562</v>
      </c>
      <c r="F150" s="11" t="s">
        <v>6733</v>
      </c>
      <c r="G150" s="56" t="str">
        <f t="shared" si="2"/>
        <v>N</v>
      </c>
      <c r="H150" s="11"/>
      <c r="I150" s="11"/>
      <c r="J150" s="11" t="s">
        <v>1570</v>
      </c>
      <c r="K150" s="11" t="s">
        <v>1539</v>
      </c>
      <c r="L150" s="11" t="s">
        <v>1545</v>
      </c>
      <c r="M150" s="13" t="b">
        <v>0</v>
      </c>
      <c r="N150" s="12">
        <v>44767.349131481496</v>
      </c>
      <c r="O150" s="11" t="s">
        <v>34</v>
      </c>
    </row>
    <row r="151" spans="1:15" x14ac:dyDescent="0.25">
      <c r="A151" s="11"/>
      <c r="B151" s="11" t="s">
        <v>5520</v>
      </c>
      <c r="C151" s="11" t="s">
        <v>1621</v>
      </c>
      <c r="D151" s="11" t="s">
        <v>5288</v>
      </c>
      <c r="E151" s="11" t="s">
        <v>1554</v>
      </c>
      <c r="F151" s="11" t="s">
        <v>1958</v>
      </c>
      <c r="G151" s="56" t="str">
        <f t="shared" si="2"/>
        <v>B</v>
      </c>
      <c r="H151" s="11"/>
      <c r="I151" s="11"/>
      <c r="J151" s="11" t="s">
        <v>1553</v>
      </c>
      <c r="K151" s="11" t="s">
        <v>1552</v>
      </c>
      <c r="L151" s="11" t="s">
        <v>1839</v>
      </c>
      <c r="M151" s="13" t="b">
        <v>0</v>
      </c>
      <c r="N151" s="12">
        <v>44704.434336689803</v>
      </c>
      <c r="O151" s="11" t="s">
        <v>1550</v>
      </c>
    </row>
    <row r="152" spans="1:15" x14ac:dyDescent="0.25">
      <c r="A152" s="11" t="s">
        <v>32</v>
      </c>
      <c r="B152" s="11" t="s">
        <v>5519</v>
      </c>
      <c r="C152" s="11" t="s">
        <v>1564</v>
      </c>
      <c r="D152" s="11" t="s">
        <v>5518</v>
      </c>
      <c r="E152" s="11" t="s">
        <v>1562</v>
      </c>
      <c r="F152" s="11" t="s">
        <v>6733</v>
      </c>
      <c r="G152" s="56" t="str">
        <f t="shared" si="2"/>
        <v>N</v>
      </c>
      <c r="H152" s="11"/>
      <c r="I152" s="11"/>
      <c r="J152" s="11" t="s">
        <v>1635</v>
      </c>
      <c r="K152" s="11" t="s">
        <v>1539</v>
      </c>
      <c r="L152" s="11" t="s">
        <v>1634</v>
      </c>
      <c r="M152" s="13" t="b">
        <v>0</v>
      </c>
      <c r="N152" s="12">
        <v>44750.356093946801</v>
      </c>
      <c r="O152" s="11" t="s">
        <v>34</v>
      </c>
    </row>
    <row r="153" spans="1:15" x14ac:dyDescent="0.25">
      <c r="A153" s="11" t="s">
        <v>32</v>
      </c>
      <c r="B153" s="11" t="s">
        <v>5517</v>
      </c>
      <c r="C153" s="11" t="s">
        <v>1564</v>
      </c>
      <c r="D153" s="11" t="s">
        <v>5516</v>
      </c>
      <c r="E153" s="11" t="s">
        <v>1562</v>
      </c>
      <c r="F153" s="11" t="s">
        <v>6733</v>
      </c>
      <c r="G153" s="56" t="str">
        <f t="shared" si="2"/>
        <v>N</v>
      </c>
      <c r="H153" s="11"/>
      <c r="I153" s="11"/>
      <c r="J153" s="11" t="s">
        <v>1635</v>
      </c>
      <c r="K153" s="11" t="s">
        <v>1539</v>
      </c>
      <c r="L153" s="11" t="s">
        <v>1612</v>
      </c>
      <c r="M153" s="13" t="b">
        <v>0</v>
      </c>
      <c r="N153" s="12">
        <v>44725.609514548603</v>
      </c>
      <c r="O153" s="11" t="s">
        <v>34</v>
      </c>
    </row>
    <row r="154" spans="1:15" x14ac:dyDescent="0.25">
      <c r="A154" s="11" t="s">
        <v>32</v>
      </c>
      <c r="B154" s="11" t="s">
        <v>5515</v>
      </c>
      <c r="C154" s="11" t="s">
        <v>1627</v>
      </c>
      <c r="D154" s="11" t="s">
        <v>5514</v>
      </c>
      <c r="E154" s="11" t="s">
        <v>1562</v>
      </c>
      <c r="F154" s="11" t="s">
        <v>6733</v>
      </c>
      <c r="G154" s="56" t="str">
        <f t="shared" si="2"/>
        <v>N</v>
      </c>
      <c r="H154" s="11"/>
      <c r="I154" s="11"/>
      <c r="J154" s="11" t="s">
        <v>1575</v>
      </c>
      <c r="K154" s="11" t="s">
        <v>1539</v>
      </c>
      <c r="L154" s="11" t="s">
        <v>1729</v>
      </c>
      <c r="M154" s="13" t="b">
        <v>0</v>
      </c>
      <c r="N154" s="12">
        <v>44721.366404895802</v>
      </c>
      <c r="O154" s="11" t="s">
        <v>34</v>
      </c>
    </row>
    <row r="155" spans="1:15" ht="21" x14ac:dyDescent="0.25">
      <c r="A155" s="11"/>
      <c r="B155" s="11" t="s">
        <v>5513</v>
      </c>
      <c r="C155" s="11" t="s">
        <v>1596</v>
      </c>
      <c r="D155" s="14" t="s">
        <v>5512</v>
      </c>
      <c r="E155" s="11" t="s">
        <v>1554</v>
      </c>
      <c r="F155" s="11" t="s">
        <v>1958</v>
      </c>
      <c r="G155" s="56" t="str">
        <f t="shared" si="2"/>
        <v>B</v>
      </c>
      <c r="H155" s="11"/>
      <c r="I155" s="11"/>
      <c r="J155" s="11" t="s">
        <v>1583</v>
      </c>
      <c r="K155" s="11" t="s">
        <v>1552</v>
      </c>
      <c r="L155" s="11" t="s">
        <v>1631</v>
      </c>
      <c r="M155" s="13" t="b">
        <v>0</v>
      </c>
      <c r="N155" s="12">
        <v>44707.350107870399</v>
      </c>
      <c r="O155" s="11" t="s">
        <v>1550</v>
      </c>
    </row>
    <row r="156" spans="1:15" x14ac:dyDescent="0.25">
      <c r="A156" s="11"/>
      <c r="B156" s="11" t="s">
        <v>5511</v>
      </c>
      <c r="C156" s="11" t="s">
        <v>1621</v>
      </c>
      <c r="D156" s="11" t="s">
        <v>5510</v>
      </c>
      <c r="E156" s="11" t="s">
        <v>1554</v>
      </c>
      <c r="F156" s="11" t="s">
        <v>1958</v>
      </c>
      <c r="G156" s="56" t="str">
        <f t="shared" si="2"/>
        <v>B</v>
      </c>
      <c r="H156" s="11"/>
      <c r="I156" s="11"/>
      <c r="J156" s="11" t="s">
        <v>1553</v>
      </c>
      <c r="K156" s="11" t="s">
        <v>1552</v>
      </c>
      <c r="L156" s="11" t="s">
        <v>1839</v>
      </c>
      <c r="M156" s="13" t="b">
        <v>0</v>
      </c>
      <c r="N156" s="12">
        <v>44704.411312152799</v>
      </c>
      <c r="O156" s="11" t="s">
        <v>1550</v>
      </c>
    </row>
    <row r="157" spans="1:15" x14ac:dyDescent="0.25">
      <c r="A157" s="11" t="s">
        <v>32</v>
      </c>
      <c r="B157" s="11" t="s">
        <v>5509</v>
      </c>
      <c r="C157" s="11" t="s">
        <v>1627</v>
      </c>
      <c r="D157" s="11" t="s">
        <v>5508</v>
      </c>
      <c r="E157" s="11" t="s">
        <v>1562</v>
      </c>
      <c r="F157" s="11" t="s">
        <v>6733</v>
      </c>
      <c r="G157" s="56" t="str">
        <f t="shared" si="2"/>
        <v>N</v>
      </c>
      <c r="H157" s="11"/>
      <c r="I157" s="11"/>
      <c r="J157" s="11" t="s">
        <v>1575</v>
      </c>
      <c r="K157" s="11" t="s">
        <v>1539</v>
      </c>
      <c r="L157" s="11" t="s">
        <v>1729</v>
      </c>
      <c r="M157" s="13" t="b">
        <v>0</v>
      </c>
      <c r="N157" s="12">
        <v>44715.443387419</v>
      </c>
      <c r="O157" s="11" t="s">
        <v>34</v>
      </c>
    </row>
    <row r="158" spans="1:15" x14ac:dyDescent="0.25">
      <c r="A158" s="11"/>
      <c r="B158" s="11" t="s">
        <v>5507</v>
      </c>
      <c r="C158" s="11" t="s">
        <v>1621</v>
      </c>
      <c r="D158" s="11" t="s">
        <v>5506</v>
      </c>
      <c r="E158" s="11" t="s">
        <v>1554</v>
      </c>
      <c r="F158" s="11" t="s">
        <v>1958</v>
      </c>
      <c r="G158" s="56" t="str">
        <f t="shared" si="2"/>
        <v>B</v>
      </c>
      <c r="H158" s="11"/>
      <c r="I158" s="11"/>
      <c r="J158" s="11" t="s">
        <v>1553</v>
      </c>
      <c r="K158" s="11" t="s">
        <v>1552</v>
      </c>
      <c r="L158" s="11" t="s">
        <v>1839</v>
      </c>
      <c r="M158" s="13" t="b">
        <v>0</v>
      </c>
      <c r="N158" s="12">
        <v>44704.411635497701</v>
      </c>
      <c r="O158" s="11" t="s">
        <v>1550</v>
      </c>
    </row>
    <row r="159" spans="1:15" x14ac:dyDescent="0.25">
      <c r="A159" s="11"/>
      <c r="B159" s="11" t="s">
        <v>5505</v>
      </c>
      <c r="C159" s="11" t="s">
        <v>1621</v>
      </c>
      <c r="D159" s="11" t="s">
        <v>5504</v>
      </c>
      <c r="E159" s="11" t="s">
        <v>1554</v>
      </c>
      <c r="F159" s="11" t="s">
        <v>1958</v>
      </c>
      <c r="G159" s="56" t="str">
        <f t="shared" si="2"/>
        <v>B</v>
      </c>
      <c r="H159" s="11"/>
      <c r="I159" s="11"/>
      <c r="J159" s="11" t="s">
        <v>1559</v>
      </c>
      <c r="K159" s="11" t="s">
        <v>1552</v>
      </c>
      <c r="L159" s="11" t="s">
        <v>1995</v>
      </c>
      <c r="M159" s="13" t="b">
        <v>0</v>
      </c>
      <c r="N159" s="12">
        <v>44704.397984571799</v>
      </c>
      <c r="O159" s="11" t="s">
        <v>1550</v>
      </c>
    </row>
    <row r="160" spans="1:15" x14ac:dyDescent="0.25">
      <c r="A160" s="11"/>
      <c r="B160" s="11" t="s">
        <v>5503</v>
      </c>
      <c r="C160" s="11" t="s">
        <v>1725</v>
      </c>
      <c r="D160" s="11" t="s">
        <v>5502</v>
      </c>
      <c r="E160" s="11" t="s">
        <v>1554</v>
      </c>
      <c r="F160" s="11" t="s">
        <v>1958</v>
      </c>
      <c r="G160" s="56" t="str">
        <f t="shared" si="2"/>
        <v>B</v>
      </c>
      <c r="H160" s="11"/>
      <c r="I160" s="11"/>
      <c r="J160" s="11" t="s">
        <v>1553</v>
      </c>
      <c r="K160" s="11" t="s">
        <v>1552</v>
      </c>
      <c r="L160" s="11" t="s">
        <v>1745</v>
      </c>
      <c r="M160" s="13" t="b">
        <v>0</v>
      </c>
      <c r="N160" s="12">
        <v>44704.318031169001</v>
      </c>
      <c r="O160" s="11" t="s">
        <v>1550</v>
      </c>
    </row>
    <row r="161" spans="1:15" x14ac:dyDescent="0.25">
      <c r="A161" s="11"/>
      <c r="B161" s="11" t="s">
        <v>5501</v>
      </c>
      <c r="C161" s="11" t="s">
        <v>1621</v>
      </c>
      <c r="D161" s="11" t="s">
        <v>5500</v>
      </c>
      <c r="E161" s="11" t="s">
        <v>1554</v>
      </c>
      <c r="F161" s="11" t="s">
        <v>1958</v>
      </c>
      <c r="G161" s="56" t="str">
        <f t="shared" si="2"/>
        <v>B</v>
      </c>
      <c r="H161" s="11"/>
      <c r="I161" s="11"/>
      <c r="J161" s="11" t="s">
        <v>1583</v>
      </c>
      <c r="K161" s="11" t="s">
        <v>1552</v>
      </c>
      <c r="L161" s="11" t="s">
        <v>2045</v>
      </c>
      <c r="M161" s="13" t="b">
        <v>0</v>
      </c>
      <c r="N161" s="12">
        <v>44707.449673298601</v>
      </c>
      <c r="O161" s="11" t="s">
        <v>1550</v>
      </c>
    </row>
    <row r="162" spans="1:15" x14ac:dyDescent="0.25">
      <c r="A162" s="11"/>
      <c r="B162" s="11" t="s">
        <v>5499</v>
      </c>
      <c r="C162" s="11" t="s">
        <v>1621</v>
      </c>
      <c r="D162" s="11" t="s">
        <v>5498</v>
      </c>
      <c r="E162" s="11" t="s">
        <v>1554</v>
      </c>
      <c r="F162" s="11" t="s">
        <v>1958</v>
      </c>
      <c r="G162" s="56" t="str">
        <f t="shared" si="2"/>
        <v>B</v>
      </c>
      <c r="H162" s="11"/>
      <c r="I162" s="11"/>
      <c r="J162" s="11" t="s">
        <v>1553</v>
      </c>
      <c r="K162" s="11" t="s">
        <v>1552</v>
      </c>
      <c r="L162" s="11" t="s">
        <v>1839</v>
      </c>
      <c r="M162" s="13" t="b">
        <v>0</v>
      </c>
      <c r="N162" s="12">
        <v>44704.412173807897</v>
      </c>
      <c r="O162" s="11" t="s">
        <v>1550</v>
      </c>
    </row>
    <row r="163" spans="1:15" x14ac:dyDescent="0.25">
      <c r="A163" s="11"/>
      <c r="B163" s="11" t="s">
        <v>5497</v>
      </c>
      <c r="C163" s="11" t="s">
        <v>1621</v>
      </c>
      <c r="D163" s="11" t="s">
        <v>5496</v>
      </c>
      <c r="E163" s="11" t="s">
        <v>1554</v>
      </c>
      <c r="F163" s="11" t="s">
        <v>1958</v>
      </c>
      <c r="G163" s="56" t="str">
        <f t="shared" si="2"/>
        <v>B</v>
      </c>
      <c r="H163" s="11"/>
      <c r="I163" s="11"/>
      <c r="J163" s="11" t="s">
        <v>1553</v>
      </c>
      <c r="K163" s="11" t="s">
        <v>1552</v>
      </c>
      <c r="L163" s="11" t="s">
        <v>1839</v>
      </c>
      <c r="M163" s="13" t="b">
        <v>0</v>
      </c>
      <c r="N163" s="12">
        <v>44704.418039004602</v>
      </c>
      <c r="O163" s="11" t="s">
        <v>1550</v>
      </c>
    </row>
    <row r="164" spans="1:15" x14ac:dyDescent="0.25">
      <c r="A164" s="11"/>
      <c r="B164" s="11" t="s">
        <v>5495</v>
      </c>
      <c r="C164" s="11" t="s">
        <v>1621</v>
      </c>
      <c r="D164" s="11" t="s">
        <v>5494</v>
      </c>
      <c r="E164" s="11" t="s">
        <v>1554</v>
      </c>
      <c r="F164" s="11" t="s">
        <v>1958</v>
      </c>
      <c r="G164" s="56" t="str">
        <f t="shared" si="2"/>
        <v>B</v>
      </c>
      <c r="H164" s="11"/>
      <c r="I164" s="11"/>
      <c r="J164" s="11" t="s">
        <v>1553</v>
      </c>
      <c r="K164" s="11" t="s">
        <v>1552</v>
      </c>
      <c r="L164" s="11" t="s">
        <v>1643</v>
      </c>
      <c r="M164" s="13" t="b">
        <v>0</v>
      </c>
      <c r="N164" s="12">
        <v>44704.473881562502</v>
      </c>
      <c r="O164" s="11" t="s">
        <v>1550</v>
      </c>
    </row>
    <row r="165" spans="1:15" x14ac:dyDescent="0.25">
      <c r="A165" s="11"/>
      <c r="B165" s="11" t="s">
        <v>5493</v>
      </c>
      <c r="C165" s="11" t="s">
        <v>1621</v>
      </c>
      <c r="D165" s="11" t="s">
        <v>5492</v>
      </c>
      <c r="E165" s="11" t="s">
        <v>1554</v>
      </c>
      <c r="F165" s="11" t="s">
        <v>1958</v>
      </c>
      <c r="G165" s="56" t="str">
        <f t="shared" si="2"/>
        <v>B</v>
      </c>
      <c r="H165" s="11"/>
      <c r="I165" s="11"/>
      <c r="J165" s="11" t="s">
        <v>1559</v>
      </c>
      <c r="K165" s="11" t="s">
        <v>1552</v>
      </c>
      <c r="L165" s="11" t="s">
        <v>1667</v>
      </c>
      <c r="M165" s="13" t="b">
        <v>0</v>
      </c>
      <c r="N165" s="12">
        <v>44707.577358830997</v>
      </c>
      <c r="O165" s="11" t="s">
        <v>1550</v>
      </c>
    </row>
    <row r="166" spans="1:15" x14ac:dyDescent="0.25">
      <c r="A166" s="11"/>
      <c r="B166" s="11" t="s">
        <v>5491</v>
      </c>
      <c r="C166" s="11" t="s">
        <v>1596</v>
      </c>
      <c r="D166" s="11" t="s">
        <v>5490</v>
      </c>
      <c r="E166" s="11" t="s">
        <v>1554</v>
      </c>
      <c r="F166" s="11" t="s">
        <v>1958</v>
      </c>
      <c r="G166" s="56" t="str">
        <f t="shared" si="2"/>
        <v>B</v>
      </c>
      <c r="H166" s="11"/>
      <c r="I166" s="11"/>
      <c r="J166" s="11" t="s">
        <v>1559</v>
      </c>
      <c r="K166" s="11" t="s">
        <v>1552</v>
      </c>
      <c r="L166" s="11" t="s">
        <v>1664</v>
      </c>
      <c r="M166" s="13" t="b">
        <v>0</v>
      </c>
      <c r="N166" s="12">
        <v>44702.599136111101</v>
      </c>
      <c r="O166" s="11" t="s">
        <v>1550</v>
      </c>
    </row>
    <row r="167" spans="1:15" x14ac:dyDescent="0.25">
      <c r="A167" s="11"/>
      <c r="B167" s="11" t="s">
        <v>5489</v>
      </c>
      <c r="C167" s="11" t="s">
        <v>1621</v>
      </c>
      <c r="D167" s="11" t="s">
        <v>5488</v>
      </c>
      <c r="E167" s="11" t="s">
        <v>1554</v>
      </c>
      <c r="F167" s="11" t="s">
        <v>1958</v>
      </c>
      <c r="G167" s="56" t="str">
        <f t="shared" si="2"/>
        <v>B</v>
      </c>
      <c r="H167" s="11"/>
      <c r="I167" s="11"/>
      <c r="J167" s="11" t="s">
        <v>1583</v>
      </c>
      <c r="K167" s="11" t="s">
        <v>1552</v>
      </c>
      <c r="L167" s="11" t="s">
        <v>2045</v>
      </c>
      <c r="M167" s="13" t="b">
        <v>0</v>
      </c>
      <c r="N167" s="12">
        <v>44707.478712037002</v>
      </c>
      <c r="O167" s="11" t="s">
        <v>1550</v>
      </c>
    </row>
    <row r="168" spans="1:15" x14ac:dyDescent="0.25">
      <c r="A168" s="11"/>
      <c r="B168" s="11" t="s">
        <v>5487</v>
      </c>
      <c r="C168" s="11" t="s">
        <v>1621</v>
      </c>
      <c r="D168" s="11" t="s">
        <v>5486</v>
      </c>
      <c r="E168" s="11" t="s">
        <v>1554</v>
      </c>
      <c r="F168" s="11" t="s">
        <v>1958</v>
      </c>
      <c r="G168" s="56" t="str">
        <f t="shared" si="2"/>
        <v>B</v>
      </c>
      <c r="H168" s="11"/>
      <c r="I168" s="11"/>
      <c r="J168" s="11" t="s">
        <v>1553</v>
      </c>
      <c r="K168" s="11" t="s">
        <v>1552</v>
      </c>
      <c r="L168" s="11" t="s">
        <v>1995</v>
      </c>
      <c r="M168" s="13" t="b">
        <v>0</v>
      </c>
      <c r="N168" s="12">
        <v>44704.398397766199</v>
      </c>
      <c r="O168" s="11" t="s">
        <v>1550</v>
      </c>
    </row>
    <row r="169" spans="1:15" x14ac:dyDescent="0.25">
      <c r="A169" s="11"/>
      <c r="B169" s="11" t="s">
        <v>5485</v>
      </c>
      <c r="C169" s="11" t="s">
        <v>1621</v>
      </c>
      <c r="D169" s="11" t="s">
        <v>5484</v>
      </c>
      <c r="E169" s="11" t="s">
        <v>1554</v>
      </c>
      <c r="F169" s="11" t="s">
        <v>1958</v>
      </c>
      <c r="G169" s="56" t="str">
        <f t="shared" si="2"/>
        <v>B</v>
      </c>
      <c r="H169" s="11"/>
      <c r="I169" s="11"/>
      <c r="J169" s="11" t="s">
        <v>1553</v>
      </c>
      <c r="K169" s="11" t="s">
        <v>1552</v>
      </c>
      <c r="L169" s="11" t="s">
        <v>1839</v>
      </c>
      <c r="M169" s="13" t="b">
        <v>0</v>
      </c>
      <c r="N169" s="12">
        <v>44704.419168205997</v>
      </c>
      <c r="O169" s="11" t="s">
        <v>1550</v>
      </c>
    </row>
    <row r="170" spans="1:15" x14ac:dyDescent="0.25">
      <c r="A170" s="11"/>
      <c r="B170" s="11" t="s">
        <v>5483</v>
      </c>
      <c r="C170" s="11" t="s">
        <v>1621</v>
      </c>
      <c r="D170" s="11" t="s">
        <v>5482</v>
      </c>
      <c r="E170" s="11" t="s">
        <v>1554</v>
      </c>
      <c r="F170" s="11" t="s">
        <v>1958</v>
      </c>
      <c r="G170" s="56" t="str">
        <f t="shared" si="2"/>
        <v>B</v>
      </c>
      <c r="H170" s="11"/>
      <c r="I170" s="11"/>
      <c r="J170" s="11" t="s">
        <v>1583</v>
      </c>
      <c r="K170" s="11" t="s">
        <v>1552</v>
      </c>
      <c r="L170" s="11" t="s">
        <v>2045</v>
      </c>
      <c r="M170" s="13" t="b">
        <v>0</v>
      </c>
      <c r="N170" s="12">
        <v>44707.478882094903</v>
      </c>
      <c r="O170" s="11" t="s">
        <v>1550</v>
      </c>
    </row>
    <row r="171" spans="1:15" x14ac:dyDescent="0.25">
      <c r="A171" s="11"/>
      <c r="B171" s="11" t="s">
        <v>5481</v>
      </c>
      <c r="C171" s="11" t="s">
        <v>1596</v>
      </c>
      <c r="D171" s="11" t="s">
        <v>5480</v>
      </c>
      <c r="E171" s="11" t="s">
        <v>1554</v>
      </c>
      <c r="F171" s="11" t="s">
        <v>1958</v>
      </c>
      <c r="G171" s="56" t="str">
        <f t="shared" si="2"/>
        <v>B</v>
      </c>
      <c r="H171" s="11"/>
      <c r="I171" s="11"/>
      <c r="J171" s="11" t="s">
        <v>1559</v>
      </c>
      <c r="K171" s="11" t="s">
        <v>1552</v>
      </c>
      <c r="L171" s="11" t="s">
        <v>1664</v>
      </c>
      <c r="M171" s="13" t="b">
        <v>0</v>
      </c>
      <c r="N171" s="12">
        <v>44702.613280358797</v>
      </c>
      <c r="O171" s="11" t="s">
        <v>1550</v>
      </c>
    </row>
    <row r="172" spans="1:15" x14ac:dyDescent="0.25">
      <c r="A172" s="11"/>
      <c r="B172" s="11" t="s">
        <v>5479</v>
      </c>
      <c r="C172" s="11" t="s">
        <v>1621</v>
      </c>
      <c r="D172" s="11" t="s">
        <v>5478</v>
      </c>
      <c r="E172" s="11" t="s">
        <v>1554</v>
      </c>
      <c r="F172" s="11" t="s">
        <v>1958</v>
      </c>
      <c r="G172" s="56" t="str">
        <f t="shared" si="2"/>
        <v>B</v>
      </c>
      <c r="H172" s="11"/>
      <c r="I172" s="11"/>
      <c r="J172" s="11" t="s">
        <v>1553</v>
      </c>
      <c r="K172" s="11" t="s">
        <v>1552</v>
      </c>
      <c r="L172" s="11" t="s">
        <v>1551</v>
      </c>
      <c r="M172" s="13" t="b">
        <v>0</v>
      </c>
      <c r="N172" s="12">
        <v>44704.353055590298</v>
      </c>
      <c r="O172" s="11" t="s">
        <v>1550</v>
      </c>
    </row>
    <row r="173" spans="1:15" x14ac:dyDescent="0.25">
      <c r="A173" s="11"/>
      <c r="B173" s="11" t="s">
        <v>5477</v>
      </c>
      <c r="C173" s="11" t="s">
        <v>1621</v>
      </c>
      <c r="D173" s="11" t="s">
        <v>5476</v>
      </c>
      <c r="E173" s="11" t="s">
        <v>1554</v>
      </c>
      <c r="F173" s="11" t="s">
        <v>1958</v>
      </c>
      <c r="G173" s="56" t="str">
        <f t="shared" si="2"/>
        <v>B</v>
      </c>
      <c r="H173" s="11"/>
      <c r="I173" s="11"/>
      <c r="J173" s="11" t="s">
        <v>1559</v>
      </c>
      <c r="K173" s="11" t="s">
        <v>1552</v>
      </c>
      <c r="L173" s="11" t="s">
        <v>1667</v>
      </c>
      <c r="M173" s="13" t="b">
        <v>0</v>
      </c>
      <c r="N173" s="12">
        <v>44707.579596377298</v>
      </c>
      <c r="O173" s="11" t="s">
        <v>1550</v>
      </c>
    </row>
    <row r="174" spans="1:15" x14ac:dyDescent="0.25">
      <c r="A174" s="11"/>
      <c r="B174" s="11" t="s">
        <v>5475</v>
      </c>
      <c r="C174" s="11" t="s">
        <v>1621</v>
      </c>
      <c r="D174" s="11" t="s">
        <v>5474</v>
      </c>
      <c r="E174" s="11" t="s">
        <v>1554</v>
      </c>
      <c r="F174" s="11" t="s">
        <v>1958</v>
      </c>
      <c r="G174" s="56" t="str">
        <f t="shared" si="2"/>
        <v>B</v>
      </c>
      <c r="H174" s="11"/>
      <c r="I174" s="11"/>
      <c r="J174" s="11" t="s">
        <v>1553</v>
      </c>
      <c r="K174" s="11" t="s">
        <v>1552</v>
      </c>
      <c r="L174" s="11" t="s">
        <v>1839</v>
      </c>
      <c r="M174" s="13" t="b">
        <v>0</v>
      </c>
      <c r="N174" s="12">
        <v>44704.420340659701</v>
      </c>
      <c r="O174" s="11" t="s">
        <v>1550</v>
      </c>
    </row>
    <row r="175" spans="1:15" x14ac:dyDescent="0.25">
      <c r="A175" s="11"/>
      <c r="B175" s="11" t="s">
        <v>5473</v>
      </c>
      <c r="C175" s="11" t="s">
        <v>1621</v>
      </c>
      <c r="D175" s="11" t="s">
        <v>5472</v>
      </c>
      <c r="E175" s="11" t="s">
        <v>1554</v>
      </c>
      <c r="F175" s="11" t="s">
        <v>1958</v>
      </c>
      <c r="G175" s="56" t="str">
        <f t="shared" si="2"/>
        <v>B</v>
      </c>
      <c r="H175" s="11"/>
      <c r="I175" s="11"/>
      <c r="J175" s="11" t="s">
        <v>1553</v>
      </c>
      <c r="K175" s="11" t="s">
        <v>1552</v>
      </c>
      <c r="L175" s="11" t="s">
        <v>1643</v>
      </c>
      <c r="M175" s="13" t="b">
        <v>0</v>
      </c>
      <c r="N175" s="12">
        <v>44704.474296909699</v>
      </c>
      <c r="O175" s="11" t="s">
        <v>1550</v>
      </c>
    </row>
    <row r="176" spans="1:15" x14ac:dyDescent="0.25">
      <c r="A176" s="11"/>
      <c r="B176" s="11" t="s">
        <v>5471</v>
      </c>
      <c r="C176" s="11" t="s">
        <v>1596</v>
      </c>
      <c r="D176" s="11" t="s">
        <v>5470</v>
      </c>
      <c r="E176" s="11" t="s">
        <v>1554</v>
      </c>
      <c r="F176" s="11" t="s">
        <v>1958</v>
      </c>
      <c r="G176" s="56" t="str">
        <f t="shared" si="2"/>
        <v>B</v>
      </c>
      <c r="H176" s="11"/>
      <c r="I176" s="11"/>
      <c r="J176" s="11" t="s">
        <v>1553</v>
      </c>
      <c r="K176" s="11" t="s">
        <v>1552</v>
      </c>
      <c r="L176" s="11" t="s">
        <v>1631</v>
      </c>
      <c r="M176" s="13" t="b">
        <v>0</v>
      </c>
      <c r="N176" s="12">
        <v>44707.350410497696</v>
      </c>
      <c r="O176" s="11" t="s">
        <v>1550</v>
      </c>
    </row>
    <row r="177" spans="1:15" x14ac:dyDescent="0.25">
      <c r="A177" s="11"/>
      <c r="B177" s="11" t="s">
        <v>5469</v>
      </c>
      <c r="C177" s="11" t="s">
        <v>1621</v>
      </c>
      <c r="D177" s="11" t="s">
        <v>5468</v>
      </c>
      <c r="E177" s="11" t="s">
        <v>1554</v>
      </c>
      <c r="F177" s="11" t="s">
        <v>1958</v>
      </c>
      <c r="G177" s="56" t="str">
        <f t="shared" si="2"/>
        <v>B</v>
      </c>
      <c r="H177" s="11"/>
      <c r="I177" s="11"/>
      <c r="J177" s="11" t="s">
        <v>1553</v>
      </c>
      <c r="K177" s="11" t="s">
        <v>1552</v>
      </c>
      <c r="L177" s="11" t="s">
        <v>1839</v>
      </c>
      <c r="M177" s="13" t="b">
        <v>0</v>
      </c>
      <c r="N177" s="12">
        <v>44704.420808796298</v>
      </c>
      <c r="O177" s="11" t="s">
        <v>1550</v>
      </c>
    </row>
    <row r="178" spans="1:15" x14ac:dyDescent="0.25">
      <c r="A178" s="11"/>
      <c r="B178" s="11" t="s">
        <v>5467</v>
      </c>
      <c r="C178" s="11" t="s">
        <v>1596</v>
      </c>
      <c r="D178" s="11" t="s">
        <v>5466</v>
      </c>
      <c r="E178" s="11" t="s">
        <v>1554</v>
      </c>
      <c r="F178" s="11" t="s">
        <v>1958</v>
      </c>
      <c r="G178" s="56" t="str">
        <f t="shared" si="2"/>
        <v>B</v>
      </c>
      <c r="H178" s="11"/>
      <c r="I178" s="11"/>
      <c r="J178" s="11" t="s">
        <v>1559</v>
      </c>
      <c r="K178" s="11" t="s">
        <v>1552</v>
      </c>
      <c r="L178" s="11" t="s">
        <v>1664</v>
      </c>
      <c r="M178" s="13" t="b">
        <v>0</v>
      </c>
      <c r="N178" s="12">
        <v>44702.627743402802</v>
      </c>
      <c r="O178" s="11" t="s">
        <v>1550</v>
      </c>
    </row>
    <row r="179" spans="1:15" x14ac:dyDescent="0.25">
      <c r="A179" s="11"/>
      <c r="B179" s="11" t="s">
        <v>5465</v>
      </c>
      <c r="C179" s="11" t="s">
        <v>1621</v>
      </c>
      <c r="D179" s="11" t="s">
        <v>5464</v>
      </c>
      <c r="E179" s="11" t="s">
        <v>1554</v>
      </c>
      <c r="F179" s="11" t="s">
        <v>1958</v>
      </c>
      <c r="G179" s="56" t="str">
        <f t="shared" si="2"/>
        <v>B</v>
      </c>
      <c r="H179" s="11"/>
      <c r="I179" s="11"/>
      <c r="J179" s="11" t="s">
        <v>1553</v>
      </c>
      <c r="K179" s="11" t="s">
        <v>1552</v>
      </c>
      <c r="L179" s="11" t="s">
        <v>1839</v>
      </c>
      <c r="M179" s="13" t="b">
        <v>0</v>
      </c>
      <c r="N179" s="12">
        <v>44704.421228240702</v>
      </c>
      <c r="O179" s="11" t="s">
        <v>1550</v>
      </c>
    </row>
    <row r="180" spans="1:15" x14ac:dyDescent="0.25">
      <c r="A180" s="11"/>
      <c r="B180" s="11" t="s">
        <v>5463</v>
      </c>
      <c r="C180" s="11" t="s">
        <v>1621</v>
      </c>
      <c r="D180" s="11" t="s">
        <v>5462</v>
      </c>
      <c r="E180" s="11" t="s">
        <v>1554</v>
      </c>
      <c r="F180" s="11" t="s">
        <v>1958</v>
      </c>
      <c r="G180" s="56" t="str">
        <f t="shared" si="2"/>
        <v>B</v>
      </c>
      <c r="H180" s="11"/>
      <c r="I180" s="11"/>
      <c r="J180" s="11" t="s">
        <v>1583</v>
      </c>
      <c r="K180" s="11" t="s">
        <v>1552</v>
      </c>
      <c r="L180" s="11" t="s">
        <v>2045</v>
      </c>
      <c r="M180" s="13" t="b">
        <v>0</v>
      </c>
      <c r="N180" s="12">
        <v>44707.479161342599</v>
      </c>
      <c r="O180" s="11" t="s">
        <v>1550</v>
      </c>
    </row>
    <row r="181" spans="1:15" x14ac:dyDescent="0.25">
      <c r="A181" s="11"/>
      <c r="B181" s="11" t="s">
        <v>5461</v>
      </c>
      <c r="C181" s="11" t="s">
        <v>1596</v>
      </c>
      <c r="D181" s="11" t="s">
        <v>5460</v>
      </c>
      <c r="E181" s="11" t="s">
        <v>1554</v>
      </c>
      <c r="F181" s="11" t="s">
        <v>1958</v>
      </c>
      <c r="G181" s="56" t="str">
        <f t="shared" si="2"/>
        <v>B</v>
      </c>
      <c r="H181" s="11"/>
      <c r="I181" s="11"/>
      <c r="J181" s="11" t="s">
        <v>1559</v>
      </c>
      <c r="K181" s="11" t="s">
        <v>1552</v>
      </c>
      <c r="L181" s="11" t="s">
        <v>1664</v>
      </c>
      <c r="M181" s="13" t="b">
        <v>0</v>
      </c>
      <c r="N181" s="12">
        <v>44702.628385335702</v>
      </c>
      <c r="O181" s="11" t="s">
        <v>1550</v>
      </c>
    </row>
    <row r="182" spans="1:15" x14ac:dyDescent="0.25">
      <c r="A182" s="11"/>
      <c r="B182" s="11" t="s">
        <v>5459</v>
      </c>
      <c r="C182" s="11" t="s">
        <v>1621</v>
      </c>
      <c r="D182" s="11" t="s">
        <v>5458</v>
      </c>
      <c r="E182" s="11" t="s">
        <v>1554</v>
      </c>
      <c r="F182" s="11" t="s">
        <v>1958</v>
      </c>
      <c r="G182" s="56" t="str">
        <f t="shared" si="2"/>
        <v>B</v>
      </c>
      <c r="H182" s="11"/>
      <c r="I182" s="11"/>
      <c r="J182" s="11" t="s">
        <v>1559</v>
      </c>
      <c r="K182" s="11" t="s">
        <v>1552</v>
      </c>
      <c r="L182" s="11" t="s">
        <v>2466</v>
      </c>
      <c r="M182" s="13" t="b">
        <v>0</v>
      </c>
      <c r="N182" s="12">
        <v>44707.642500891197</v>
      </c>
      <c r="O182" s="11" t="s">
        <v>1550</v>
      </c>
    </row>
    <row r="183" spans="1:15" x14ac:dyDescent="0.25">
      <c r="A183" s="11"/>
      <c r="B183" s="11" t="s">
        <v>5457</v>
      </c>
      <c r="C183" s="11" t="s">
        <v>1621</v>
      </c>
      <c r="D183" s="11" t="s">
        <v>5456</v>
      </c>
      <c r="E183" s="11" t="s">
        <v>1554</v>
      </c>
      <c r="F183" s="11" t="s">
        <v>1958</v>
      </c>
      <c r="G183" s="56" t="str">
        <f t="shared" si="2"/>
        <v>B</v>
      </c>
      <c r="H183" s="11"/>
      <c r="I183" s="11"/>
      <c r="J183" s="11" t="s">
        <v>1559</v>
      </c>
      <c r="K183" s="11" t="s">
        <v>1552</v>
      </c>
      <c r="L183" s="11" t="s">
        <v>2466</v>
      </c>
      <c r="M183" s="13" t="b">
        <v>0</v>
      </c>
      <c r="N183" s="12">
        <v>44707.642674074101</v>
      </c>
      <c r="O183" s="11" t="s">
        <v>1550</v>
      </c>
    </row>
    <row r="184" spans="1:15" x14ac:dyDescent="0.25">
      <c r="A184" s="11"/>
      <c r="B184" s="11" t="s">
        <v>5455</v>
      </c>
      <c r="C184" s="11" t="s">
        <v>1621</v>
      </c>
      <c r="D184" s="11" t="s">
        <v>5454</v>
      </c>
      <c r="E184" s="11" t="s">
        <v>1554</v>
      </c>
      <c r="F184" s="11" t="s">
        <v>1958</v>
      </c>
      <c r="G184" s="56" t="str">
        <f t="shared" si="2"/>
        <v>B</v>
      </c>
      <c r="H184" s="11"/>
      <c r="I184" s="11"/>
      <c r="J184" s="11" t="s">
        <v>1559</v>
      </c>
      <c r="K184" s="11" t="s">
        <v>1552</v>
      </c>
      <c r="L184" s="11" t="s">
        <v>1667</v>
      </c>
      <c r="M184" s="13" t="b">
        <v>0</v>
      </c>
      <c r="N184" s="12">
        <v>44707.580005902797</v>
      </c>
      <c r="O184" s="11" t="s">
        <v>1550</v>
      </c>
    </row>
    <row r="185" spans="1:15" x14ac:dyDescent="0.25">
      <c r="A185" s="11" t="s">
        <v>32</v>
      </c>
      <c r="B185" s="11" t="s">
        <v>5453</v>
      </c>
      <c r="C185" s="11" t="s">
        <v>1564</v>
      </c>
      <c r="D185" s="11" t="s">
        <v>5452</v>
      </c>
      <c r="E185" s="11" t="s">
        <v>1562</v>
      </c>
      <c r="F185" s="11" t="s">
        <v>6733</v>
      </c>
      <c r="G185" s="56" t="str">
        <f t="shared" si="2"/>
        <v>N</v>
      </c>
      <c r="H185" s="11"/>
      <c r="I185" s="11"/>
      <c r="J185" s="11" t="s">
        <v>1570</v>
      </c>
      <c r="K185" s="11" t="s">
        <v>1539</v>
      </c>
      <c r="L185" s="11" t="s">
        <v>1929</v>
      </c>
      <c r="M185" s="13" t="b">
        <v>0</v>
      </c>
      <c r="N185" s="12">
        <v>44750.390832326397</v>
      </c>
      <c r="O185" s="11" t="s">
        <v>34</v>
      </c>
    </row>
    <row r="186" spans="1:15" x14ac:dyDescent="0.25">
      <c r="A186" s="11" t="s">
        <v>32</v>
      </c>
      <c r="B186" s="11" t="s">
        <v>5451</v>
      </c>
      <c r="C186" s="11" t="s">
        <v>1564</v>
      </c>
      <c r="D186" s="11" t="s">
        <v>5450</v>
      </c>
      <c r="E186" s="11" t="s">
        <v>1562</v>
      </c>
      <c r="F186" s="11" t="s">
        <v>6733</v>
      </c>
      <c r="G186" s="56" t="str">
        <f t="shared" si="2"/>
        <v>N</v>
      </c>
      <c r="H186" s="11"/>
      <c r="I186" s="11"/>
      <c r="J186" s="11" t="s">
        <v>1540</v>
      </c>
      <c r="K186" s="11" t="s">
        <v>1539</v>
      </c>
      <c r="L186" s="11" t="s">
        <v>1793</v>
      </c>
      <c r="M186" s="13" t="b">
        <v>0</v>
      </c>
      <c r="N186" s="12">
        <v>44767.449129201399</v>
      </c>
      <c r="O186" s="11" t="s">
        <v>34</v>
      </c>
    </row>
    <row r="187" spans="1:15" x14ac:dyDescent="0.25">
      <c r="A187" s="11"/>
      <c r="B187" s="11" t="s">
        <v>5449</v>
      </c>
      <c r="C187" s="11" t="s">
        <v>1621</v>
      </c>
      <c r="D187" s="11" t="s">
        <v>5448</v>
      </c>
      <c r="E187" s="11" t="s">
        <v>1554</v>
      </c>
      <c r="F187" s="11" t="s">
        <v>1958</v>
      </c>
      <c r="G187" s="56" t="str">
        <f t="shared" si="2"/>
        <v>B</v>
      </c>
      <c r="H187" s="11"/>
      <c r="I187" s="11"/>
      <c r="J187" s="11" t="s">
        <v>1559</v>
      </c>
      <c r="K187" s="11" t="s">
        <v>1552</v>
      </c>
      <c r="L187" s="11" t="s">
        <v>2466</v>
      </c>
      <c r="M187" s="13" t="b">
        <v>0</v>
      </c>
      <c r="N187" s="12">
        <v>44707.642821412002</v>
      </c>
      <c r="O187" s="11" t="s">
        <v>1550</v>
      </c>
    </row>
    <row r="188" spans="1:15" x14ac:dyDescent="0.25">
      <c r="A188" s="11"/>
      <c r="B188" s="11" t="s">
        <v>5447</v>
      </c>
      <c r="C188" s="11" t="s">
        <v>1621</v>
      </c>
      <c r="D188" s="11" t="s">
        <v>5446</v>
      </c>
      <c r="E188" s="11" t="s">
        <v>1554</v>
      </c>
      <c r="F188" s="11" t="s">
        <v>1958</v>
      </c>
      <c r="G188" s="56" t="str">
        <f t="shared" si="2"/>
        <v>B</v>
      </c>
      <c r="H188" s="11"/>
      <c r="I188" s="11"/>
      <c r="J188" s="11" t="s">
        <v>1559</v>
      </c>
      <c r="K188" s="11" t="s">
        <v>1552</v>
      </c>
      <c r="L188" s="11" t="s">
        <v>1551</v>
      </c>
      <c r="M188" s="13" t="b">
        <v>0</v>
      </c>
      <c r="N188" s="12">
        <v>44704.353498379598</v>
      </c>
      <c r="O188" s="11" t="s">
        <v>1550</v>
      </c>
    </row>
    <row r="189" spans="1:15" x14ac:dyDescent="0.25">
      <c r="A189" s="11"/>
      <c r="B189" s="11" t="s">
        <v>5445</v>
      </c>
      <c r="C189" s="11" t="s">
        <v>1621</v>
      </c>
      <c r="D189" s="11" t="s">
        <v>5444</v>
      </c>
      <c r="E189" s="11" t="s">
        <v>1554</v>
      </c>
      <c r="F189" s="11" t="s">
        <v>1958</v>
      </c>
      <c r="G189" s="56" t="str">
        <f t="shared" si="2"/>
        <v>B</v>
      </c>
      <c r="H189" s="11"/>
      <c r="I189" s="11"/>
      <c r="J189" s="11" t="s">
        <v>1559</v>
      </c>
      <c r="K189" s="11" t="s">
        <v>1552</v>
      </c>
      <c r="L189" s="11" t="s">
        <v>1664</v>
      </c>
      <c r="M189" s="13" t="b">
        <v>0</v>
      </c>
      <c r="N189" s="12">
        <v>44702.628874305599</v>
      </c>
      <c r="O189" s="11" t="s">
        <v>1550</v>
      </c>
    </row>
    <row r="190" spans="1:15" x14ac:dyDescent="0.25">
      <c r="A190" s="11"/>
      <c r="B190" s="11" t="s">
        <v>5443</v>
      </c>
      <c r="C190" s="11" t="s">
        <v>1621</v>
      </c>
      <c r="D190" s="11" t="s">
        <v>5442</v>
      </c>
      <c r="E190" s="11" t="s">
        <v>1554</v>
      </c>
      <c r="F190" s="11" t="s">
        <v>1958</v>
      </c>
      <c r="G190" s="56" t="str">
        <f t="shared" si="2"/>
        <v>B</v>
      </c>
      <c r="H190" s="11"/>
      <c r="I190" s="11"/>
      <c r="J190" s="11" t="s">
        <v>1583</v>
      </c>
      <c r="K190" s="11" t="s">
        <v>1552</v>
      </c>
      <c r="L190" s="11" t="s">
        <v>2066</v>
      </c>
      <c r="M190" s="13" t="b">
        <v>0</v>
      </c>
      <c r="N190" s="12">
        <v>44705.615206597198</v>
      </c>
      <c r="O190" s="11" t="s">
        <v>1550</v>
      </c>
    </row>
    <row r="191" spans="1:15" x14ac:dyDescent="0.25">
      <c r="A191" s="11"/>
      <c r="B191" s="11" t="s">
        <v>5441</v>
      </c>
      <c r="C191" s="11" t="s">
        <v>1621</v>
      </c>
      <c r="D191" s="11" t="s">
        <v>5440</v>
      </c>
      <c r="E191" s="11" t="s">
        <v>1554</v>
      </c>
      <c r="F191" s="11" t="s">
        <v>1958</v>
      </c>
      <c r="G191" s="56" t="str">
        <f t="shared" si="2"/>
        <v>B</v>
      </c>
      <c r="H191" s="11"/>
      <c r="I191" s="11"/>
      <c r="J191" s="11" t="s">
        <v>1583</v>
      </c>
      <c r="K191" s="11" t="s">
        <v>1552</v>
      </c>
      <c r="L191" s="11" t="s">
        <v>2045</v>
      </c>
      <c r="M191" s="13" t="b">
        <v>0</v>
      </c>
      <c r="N191" s="12">
        <v>44707.479352083297</v>
      </c>
      <c r="O191" s="11" t="s">
        <v>1550</v>
      </c>
    </row>
    <row r="192" spans="1:15" x14ac:dyDescent="0.25">
      <c r="A192" s="11"/>
      <c r="B192" s="11" t="s">
        <v>5439</v>
      </c>
      <c r="C192" s="11" t="s">
        <v>1621</v>
      </c>
      <c r="D192" s="11" t="s">
        <v>5438</v>
      </c>
      <c r="E192" s="11" t="s">
        <v>1554</v>
      </c>
      <c r="F192" s="11" t="s">
        <v>1958</v>
      </c>
      <c r="G192" s="56" t="str">
        <f t="shared" si="2"/>
        <v>B</v>
      </c>
      <c r="H192" s="11"/>
      <c r="I192" s="11"/>
      <c r="J192" s="11" t="s">
        <v>1553</v>
      </c>
      <c r="K192" s="11" t="s">
        <v>1552</v>
      </c>
      <c r="L192" s="11" t="s">
        <v>1839</v>
      </c>
      <c r="M192" s="13" t="b">
        <v>0</v>
      </c>
      <c r="N192" s="12">
        <v>44704.421568402802</v>
      </c>
      <c r="O192" s="11" t="s">
        <v>1550</v>
      </c>
    </row>
    <row r="193" spans="1:15" x14ac:dyDescent="0.25">
      <c r="A193" s="11"/>
      <c r="B193" s="11" t="s">
        <v>5437</v>
      </c>
      <c r="C193" s="11" t="s">
        <v>1621</v>
      </c>
      <c r="D193" s="11" t="s">
        <v>5436</v>
      </c>
      <c r="E193" s="11" t="s">
        <v>1554</v>
      </c>
      <c r="F193" s="11" t="s">
        <v>1958</v>
      </c>
      <c r="G193" s="56" t="str">
        <f t="shared" si="2"/>
        <v>B</v>
      </c>
      <c r="H193" s="11"/>
      <c r="I193" s="11"/>
      <c r="J193" s="11" t="s">
        <v>1553</v>
      </c>
      <c r="K193" s="11" t="s">
        <v>1552</v>
      </c>
      <c r="L193" s="11" t="s">
        <v>2466</v>
      </c>
      <c r="M193" s="13" t="b">
        <v>0</v>
      </c>
      <c r="N193" s="12">
        <v>44707.642979594901</v>
      </c>
      <c r="O193" s="11" t="s">
        <v>1550</v>
      </c>
    </row>
    <row r="194" spans="1:15" x14ac:dyDescent="0.25">
      <c r="A194" s="11"/>
      <c r="B194" s="11" t="s">
        <v>5435</v>
      </c>
      <c r="C194" s="11" t="s">
        <v>1621</v>
      </c>
      <c r="D194" s="11" t="s">
        <v>5434</v>
      </c>
      <c r="E194" s="11" t="s">
        <v>1554</v>
      </c>
      <c r="F194" s="11" t="s">
        <v>1958</v>
      </c>
      <c r="G194" s="56" t="str">
        <f t="shared" si="2"/>
        <v>B</v>
      </c>
      <c r="H194" s="11"/>
      <c r="I194" s="11"/>
      <c r="J194" s="11" t="s">
        <v>1553</v>
      </c>
      <c r="K194" s="11" t="s">
        <v>1552</v>
      </c>
      <c r="L194" s="11" t="s">
        <v>1839</v>
      </c>
      <c r="M194" s="13" t="b">
        <v>0</v>
      </c>
      <c r="N194" s="12">
        <v>44704.421931516197</v>
      </c>
      <c r="O194" s="11" t="s">
        <v>1550</v>
      </c>
    </row>
    <row r="195" spans="1:15" x14ac:dyDescent="0.25">
      <c r="A195" s="11"/>
      <c r="B195" s="11" t="s">
        <v>5433</v>
      </c>
      <c r="C195" s="11" t="s">
        <v>1621</v>
      </c>
      <c r="D195" s="11" t="s">
        <v>5432</v>
      </c>
      <c r="E195" s="11" t="s">
        <v>1554</v>
      </c>
      <c r="F195" s="11" t="s">
        <v>1958</v>
      </c>
      <c r="G195" s="56" t="str">
        <f t="shared" si="2"/>
        <v>B</v>
      </c>
      <c r="H195" s="11"/>
      <c r="I195" s="11"/>
      <c r="J195" s="11" t="s">
        <v>1559</v>
      </c>
      <c r="K195" s="11" t="s">
        <v>1552</v>
      </c>
      <c r="L195" s="11" t="s">
        <v>1664</v>
      </c>
      <c r="M195" s="13" t="b">
        <v>0</v>
      </c>
      <c r="N195" s="12">
        <v>44702.629355243102</v>
      </c>
      <c r="O195" s="11" t="s">
        <v>1550</v>
      </c>
    </row>
    <row r="196" spans="1:15" ht="21" x14ac:dyDescent="0.25">
      <c r="A196" s="11"/>
      <c r="B196" s="11" t="s">
        <v>5431</v>
      </c>
      <c r="C196" s="11" t="s">
        <v>1621</v>
      </c>
      <c r="D196" s="14" t="s">
        <v>5430</v>
      </c>
      <c r="E196" s="11" t="s">
        <v>1554</v>
      </c>
      <c r="F196" s="11" t="s">
        <v>1958</v>
      </c>
      <c r="G196" s="56" t="str">
        <f t="shared" ref="G196:G259" si="3">IF(F196="MIENNAM","N","B")</f>
        <v>B</v>
      </c>
      <c r="H196" s="11"/>
      <c r="I196" s="11"/>
      <c r="J196" s="11" t="s">
        <v>1583</v>
      </c>
      <c r="K196" s="11" t="s">
        <v>1552</v>
      </c>
      <c r="L196" s="11" t="s">
        <v>2045</v>
      </c>
      <c r="M196" s="13" t="b">
        <v>0</v>
      </c>
      <c r="N196" s="12">
        <v>44707.479536655097</v>
      </c>
      <c r="O196" s="11" t="s">
        <v>1550</v>
      </c>
    </row>
    <row r="197" spans="1:15" x14ac:dyDescent="0.25">
      <c r="A197" s="11"/>
      <c r="B197" s="11" t="s">
        <v>5429</v>
      </c>
      <c r="C197" s="11" t="s">
        <v>1621</v>
      </c>
      <c r="D197" s="11" t="s">
        <v>5428</v>
      </c>
      <c r="E197" s="11" t="s">
        <v>1554</v>
      </c>
      <c r="F197" s="11" t="s">
        <v>1958</v>
      </c>
      <c r="G197" s="56" t="str">
        <f t="shared" si="3"/>
        <v>B</v>
      </c>
      <c r="H197" s="11"/>
      <c r="I197" s="11"/>
      <c r="J197" s="11" t="s">
        <v>1553</v>
      </c>
      <c r="K197" s="11" t="s">
        <v>1552</v>
      </c>
      <c r="L197" s="11" t="s">
        <v>1839</v>
      </c>
      <c r="M197" s="13" t="b">
        <v>0</v>
      </c>
      <c r="N197" s="12">
        <v>44704.424198229201</v>
      </c>
      <c r="O197" s="11" t="s">
        <v>1550</v>
      </c>
    </row>
    <row r="198" spans="1:15" x14ac:dyDescent="0.25">
      <c r="A198" s="11"/>
      <c r="B198" s="11" t="s">
        <v>5427</v>
      </c>
      <c r="C198" s="11" t="s">
        <v>1621</v>
      </c>
      <c r="D198" s="11" t="s">
        <v>5426</v>
      </c>
      <c r="E198" s="11" t="s">
        <v>1554</v>
      </c>
      <c r="F198" s="11" t="s">
        <v>1958</v>
      </c>
      <c r="G198" s="56" t="str">
        <f t="shared" si="3"/>
        <v>B</v>
      </c>
      <c r="H198" s="11"/>
      <c r="I198" s="11"/>
      <c r="J198" s="11" t="s">
        <v>1553</v>
      </c>
      <c r="K198" s="11" t="s">
        <v>1552</v>
      </c>
      <c r="L198" s="11" t="s">
        <v>1839</v>
      </c>
      <c r="M198" s="13" t="b">
        <v>0</v>
      </c>
      <c r="N198" s="12">
        <v>44704.424754861102</v>
      </c>
      <c r="O198" s="11" t="s">
        <v>1550</v>
      </c>
    </row>
    <row r="199" spans="1:15" x14ac:dyDescent="0.25">
      <c r="A199" s="11"/>
      <c r="B199" s="11" t="s">
        <v>5425</v>
      </c>
      <c r="C199" s="11" t="s">
        <v>1621</v>
      </c>
      <c r="D199" s="11" t="s">
        <v>5424</v>
      </c>
      <c r="E199" s="11" t="s">
        <v>1554</v>
      </c>
      <c r="F199" s="11" t="s">
        <v>1958</v>
      </c>
      <c r="G199" s="56" t="str">
        <f t="shared" si="3"/>
        <v>B</v>
      </c>
      <c r="H199" s="11"/>
      <c r="I199" s="11"/>
      <c r="J199" s="11" t="s">
        <v>1559</v>
      </c>
      <c r="K199" s="11" t="s">
        <v>1552</v>
      </c>
      <c r="L199" s="11" t="s">
        <v>1667</v>
      </c>
      <c r="M199" s="13" t="b">
        <v>0</v>
      </c>
      <c r="N199" s="12">
        <v>44707.580383182903</v>
      </c>
      <c r="O199" s="11" t="s">
        <v>1550</v>
      </c>
    </row>
    <row r="200" spans="1:15" x14ac:dyDescent="0.25">
      <c r="A200" s="11"/>
      <c r="B200" s="11" t="s">
        <v>5423</v>
      </c>
      <c r="C200" s="11" t="s">
        <v>1596</v>
      </c>
      <c r="D200" s="11" t="s">
        <v>5422</v>
      </c>
      <c r="E200" s="11" t="s">
        <v>1554</v>
      </c>
      <c r="F200" s="11" t="s">
        <v>1958</v>
      </c>
      <c r="G200" s="56" t="str">
        <f t="shared" si="3"/>
        <v>B</v>
      </c>
      <c r="H200" s="11"/>
      <c r="I200" s="11"/>
      <c r="J200" s="11" t="s">
        <v>1583</v>
      </c>
      <c r="K200" s="11" t="s">
        <v>1552</v>
      </c>
      <c r="L200" s="11" t="s">
        <v>1736</v>
      </c>
      <c r="M200" s="13" t="b">
        <v>0</v>
      </c>
      <c r="N200" s="12">
        <v>44898.603128935203</v>
      </c>
      <c r="O200" s="11" t="s">
        <v>1550</v>
      </c>
    </row>
    <row r="201" spans="1:15" x14ac:dyDescent="0.25">
      <c r="A201" s="11"/>
      <c r="B201" s="11" t="s">
        <v>5421</v>
      </c>
      <c r="C201" s="11" t="s">
        <v>1621</v>
      </c>
      <c r="D201" s="11" t="s">
        <v>5420</v>
      </c>
      <c r="E201" s="11" t="s">
        <v>1554</v>
      </c>
      <c r="F201" s="11" t="s">
        <v>1958</v>
      </c>
      <c r="G201" s="56" t="str">
        <f t="shared" si="3"/>
        <v>B</v>
      </c>
      <c r="H201" s="11"/>
      <c r="I201" s="11"/>
      <c r="J201" s="11" t="s">
        <v>1559</v>
      </c>
      <c r="K201" s="11" t="s">
        <v>1552</v>
      </c>
      <c r="L201" s="11" t="s">
        <v>1551</v>
      </c>
      <c r="M201" s="13" t="b">
        <v>0</v>
      </c>
      <c r="N201" s="12">
        <v>44704.353902858798</v>
      </c>
      <c r="O201" s="11" t="s">
        <v>1550</v>
      </c>
    </row>
    <row r="202" spans="1:15" x14ac:dyDescent="0.25">
      <c r="A202" s="11"/>
      <c r="B202" s="11" t="s">
        <v>5419</v>
      </c>
      <c r="C202" s="11" t="s">
        <v>1621</v>
      </c>
      <c r="D202" s="11" t="s">
        <v>5418</v>
      </c>
      <c r="E202" s="11" t="s">
        <v>1554</v>
      </c>
      <c r="F202" s="11" t="s">
        <v>1958</v>
      </c>
      <c r="G202" s="56" t="str">
        <f t="shared" si="3"/>
        <v>B</v>
      </c>
      <c r="H202" s="11"/>
      <c r="I202" s="11"/>
      <c r="J202" s="11" t="s">
        <v>1559</v>
      </c>
      <c r="K202" s="11" t="s">
        <v>1552</v>
      </c>
      <c r="L202" s="11" t="s">
        <v>1667</v>
      </c>
      <c r="M202" s="13" t="b">
        <v>0</v>
      </c>
      <c r="N202" s="12">
        <v>44707.580570752303</v>
      </c>
      <c r="O202" s="11" t="s">
        <v>1550</v>
      </c>
    </row>
    <row r="203" spans="1:15" x14ac:dyDescent="0.25">
      <c r="A203" s="11"/>
      <c r="B203" s="11" t="s">
        <v>5417</v>
      </c>
      <c r="C203" s="11" t="s">
        <v>1621</v>
      </c>
      <c r="D203" s="11" t="s">
        <v>5416</v>
      </c>
      <c r="E203" s="11" t="s">
        <v>1554</v>
      </c>
      <c r="F203" s="11" t="s">
        <v>1958</v>
      </c>
      <c r="G203" s="56" t="str">
        <f t="shared" si="3"/>
        <v>B</v>
      </c>
      <c r="H203" s="11"/>
      <c r="I203" s="11"/>
      <c r="J203" s="11" t="s">
        <v>1559</v>
      </c>
      <c r="K203" s="11" t="s">
        <v>1552</v>
      </c>
      <c r="L203" s="11" t="s">
        <v>1667</v>
      </c>
      <c r="M203" s="13" t="b">
        <v>0</v>
      </c>
      <c r="N203" s="12">
        <v>44707.580773807902</v>
      </c>
      <c r="O203" s="11" t="s">
        <v>1550</v>
      </c>
    </row>
    <row r="204" spans="1:15" x14ac:dyDescent="0.25">
      <c r="A204" s="11"/>
      <c r="B204" s="11" t="s">
        <v>5415</v>
      </c>
      <c r="C204" s="11" t="s">
        <v>1621</v>
      </c>
      <c r="D204" s="11" t="s">
        <v>5414</v>
      </c>
      <c r="E204" s="11" t="s">
        <v>1554</v>
      </c>
      <c r="F204" s="11" t="s">
        <v>1958</v>
      </c>
      <c r="G204" s="56" t="str">
        <f t="shared" si="3"/>
        <v>B</v>
      </c>
      <c r="H204" s="11"/>
      <c r="I204" s="11"/>
      <c r="J204" s="11" t="s">
        <v>1553</v>
      </c>
      <c r="K204" s="11" t="s">
        <v>1552</v>
      </c>
      <c r="L204" s="11" t="s">
        <v>1745</v>
      </c>
      <c r="M204" s="13" t="b">
        <v>0</v>
      </c>
      <c r="N204" s="12">
        <v>44704.318727280101</v>
      </c>
      <c r="O204" s="11" t="s">
        <v>1550</v>
      </c>
    </row>
    <row r="205" spans="1:15" x14ac:dyDescent="0.25">
      <c r="A205" s="11"/>
      <c r="B205" s="11" t="s">
        <v>5413</v>
      </c>
      <c r="C205" s="11" t="s">
        <v>1621</v>
      </c>
      <c r="D205" s="11" t="s">
        <v>5412</v>
      </c>
      <c r="E205" s="11" t="s">
        <v>1554</v>
      </c>
      <c r="F205" s="11" t="s">
        <v>1958</v>
      </c>
      <c r="G205" s="56" t="str">
        <f t="shared" si="3"/>
        <v>B</v>
      </c>
      <c r="H205" s="11"/>
      <c r="I205" s="11"/>
      <c r="J205" s="11" t="s">
        <v>1559</v>
      </c>
      <c r="K205" s="11" t="s">
        <v>1552</v>
      </c>
      <c r="L205" s="11" t="s">
        <v>1664</v>
      </c>
      <c r="M205" s="13" t="b">
        <v>0</v>
      </c>
      <c r="N205" s="12">
        <v>44702.629766817103</v>
      </c>
      <c r="O205" s="11" t="s">
        <v>1550</v>
      </c>
    </row>
    <row r="206" spans="1:15" x14ac:dyDescent="0.25">
      <c r="A206" s="11"/>
      <c r="B206" s="11" t="s">
        <v>5411</v>
      </c>
      <c r="C206" s="11" t="s">
        <v>1621</v>
      </c>
      <c r="D206" s="11" t="s">
        <v>5410</v>
      </c>
      <c r="E206" s="11" t="s">
        <v>1554</v>
      </c>
      <c r="F206" s="11" t="s">
        <v>1958</v>
      </c>
      <c r="G206" s="56" t="str">
        <f t="shared" si="3"/>
        <v>B</v>
      </c>
      <c r="H206" s="11"/>
      <c r="I206" s="11"/>
      <c r="J206" s="11" t="s">
        <v>1553</v>
      </c>
      <c r="K206" s="11" t="s">
        <v>1552</v>
      </c>
      <c r="L206" s="11" t="s">
        <v>1839</v>
      </c>
      <c r="M206" s="13" t="b">
        <v>0</v>
      </c>
      <c r="N206" s="12">
        <v>44704.425177048601</v>
      </c>
      <c r="O206" s="11" t="s">
        <v>1550</v>
      </c>
    </row>
    <row r="207" spans="1:15" x14ac:dyDescent="0.25">
      <c r="A207" s="11"/>
      <c r="B207" s="11" t="s">
        <v>5409</v>
      </c>
      <c r="C207" s="11" t="s">
        <v>1621</v>
      </c>
      <c r="D207" s="11" t="s">
        <v>5408</v>
      </c>
      <c r="E207" s="11" t="s">
        <v>1554</v>
      </c>
      <c r="F207" s="11" t="s">
        <v>1958</v>
      </c>
      <c r="G207" s="56" t="str">
        <f t="shared" si="3"/>
        <v>B</v>
      </c>
      <c r="H207" s="11"/>
      <c r="I207" s="11"/>
      <c r="J207" s="11" t="s">
        <v>1553</v>
      </c>
      <c r="K207" s="11" t="s">
        <v>1552</v>
      </c>
      <c r="L207" s="11" t="s">
        <v>1551</v>
      </c>
      <c r="M207" s="13" t="b">
        <v>0</v>
      </c>
      <c r="N207" s="12">
        <v>44704.354763738404</v>
      </c>
      <c r="O207" s="11" t="s">
        <v>1550</v>
      </c>
    </row>
    <row r="208" spans="1:15" x14ac:dyDescent="0.25">
      <c r="A208" s="11"/>
      <c r="B208" s="11" t="s">
        <v>5407</v>
      </c>
      <c r="C208" s="11" t="s">
        <v>1621</v>
      </c>
      <c r="D208" s="11" t="s">
        <v>5406</v>
      </c>
      <c r="E208" s="11" t="s">
        <v>1554</v>
      </c>
      <c r="F208" s="11" t="s">
        <v>1958</v>
      </c>
      <c r="G208" s="56" t="str">
        <f t="shared" si="3"/>
        <v>B</v>
      </c>
      <c r="H208" s="11"/>
      <c r="I208" s="11"/>
      <c r="J208" s="11" t="s">
        <v>1553</v>
      </c>
      <c r="K208" s="11" t="s">
        <v>1552</v>
      </c>
      <c r="L208" s="11" t="s">
        <v>1643</v>
      </c>
      <c r="M208" s="13" t="b">
        <v>0</v>
      </c>
      <c r="N208" s="12">
        <v>44704.480393171303</v>
      </c>
      <c r="O208" s="11" t="s">
        <v>1550</v>
      </c>
    </row>
    <row r="209" spans="1:15" x14ac:dyDescent="0.25">
      <c r="A209" s="11"/>
      <c r="B209" s="11" t="s">
        <v>5405</v>
      </c>
      <c r="C209" s="11" t="s">
        <v>1596</v>
      </c>
      <c r="D209" s="11" t="s">
        <v>5404</v>
      </c>
      <c r="E209" s="11" t="s">
        <v>1554</v>
      </c>
      <c r="F209" s="11" t="s">
        <v>1958</v>
      </c>
      <c r="G209" s="56" t="str">
        <f t="shared" si="3"/>
        <v>B</v>
      </c>
      <c r="H209" s="11"/>
      <c r="I209" s="11"/>
      <c r="J209" s="11" t="s">
        <v>1583</v>
      </c>
      <c r="K209" s="11" t="s">
        <v>1552</v>
      </c>
      <c r="L209" s="11" t="s">
        <v>1736</v>
      </c>
      <c r="M209" s="13" t="b">
        <v>0</v>
      </c>
      <c r="N209" s="12">
        <v>44707.655719016198</v>
      </c>
      <c r="O209" s="11" t="s">
        <v>1550</v>
      </c>
    </row>
    <row r="210" spans="1:15" x14ac:dyDescent="0.25">
      <c r="A210" s="11"/>
      <c r="B210" s="11" t="s">
        <v>5403</v>
      </c>
      <c r="C210" s="11" t="s">
        <v>1621</v>
      </c>
      <c r="D210" s="11" t="s">
        <v>5402</v>
      </c>
      <c r="E210" s="11" t="s">
        <v>1554</v>
      </c>
      <c r="F210" s="11" t="s">
        <v>1958</v>
      </c>
      <c r="G210" s="56" t="str">
        <f t="shared" si="3"/>
        <v>B</v>
      </c>
      <c r="H210" s="11"/>
      <c r="I210" s="11"/>
      <c r="J210" s="11" t="s">
        <v>1553</v>
      </c>
      <c r="K210" s="11" t="s">
        <v>1552</v>
      </c>
      <c r="L210" s="11" t="s">
        <v>1839</v>
      </c>
      <c r="M210" s="13" t="b">
        <v>0</v>
      </c>
      <c r="N210" s="12">
        <v>44704.425594826404</v>
      </c>
      <c r="O210" s="11" t="s">
        <v>1550</v>
      </c>
    </row>
    <row r="211" spans="1:15" x14ac:dyDescent="0.25">
      <c r="A211" s="11"/>
      <c r="B211" s="11" t="s">
        <v>5401</v>
      </c>
      <c r="C211" s="11" t="s">
        <v>1596</v>
      </c>
      <c r="D211" s="11" t="s">
        <v>5351</v>
      </c>
      <c r="E211" s="11" t="s">
        <v>1554</v>
      </c>
      <c r="F211" s="11" t="s">
        <v>1958</v>
      </c>
      <c r="G211" s="56" t="str">
        <f t="shared" si="3"/>
        <v>B</v>
      </c>
      <c r="H211" s="11"/>
      <c r="I211" s="11"/>
      <c r="J211" s="11" t="s">
        <v>1583</v>
      </c>
      <c r="K211" s="11" t="s">
        <v>1552</v>
      </c>
      <c r="L211" s="11" t="s">
        <v>1736</v>
      </c>
      <c r="M211" s="13" t="b">
        <v>0</v>
      </c>
      <c r="N211" s="12">
        <v>44707.655918206001</v>
      </c>
      <c r="O211" s="11" t="s">
        <v>1550</v>
      </c>
    </row>
    <row r="212" spans="1:15" x14ac:dyDescent="0.25">
      <c r="A212" s="11"/>
      <c r="B212" s="11" t="s">
        <v>5400</v>
      </c>
      <c r="C212" s="11" t="s">
        <v>1621</v>
      </c>
      <c r="D212" s="11" t="s">
        <v>5399</v>
      </c>
      <c r="E212" s="11" t="s">
        <v>1554</v>
      </c>
      <c r="F212" s="11" t="s">
        <v>1958</v>
      </c>
      <c r="G212" s="56" t="str">
        <f t="shared" si="3"/>
        <v>B</v>
      </c>
      <c r="H212" s="11"/>
      <c r="I212" s="11"/>
      <c r="J212" s="11" t="s">
        <v>1553</v>
      </c>
      <c r="K212" s="11" t="s">
        <v>1552</v>
      </c>
      <c r="L212" s="11" t="s">
        <v>1745</v>
      </c>
      <c r="M212" s="13" t="b">
        <v>0</v>
      </c>
      <c r="N212" s="12">
        <v>44704.319210150497</v>
      </c>
      <c r="O212" s="11" t="s">
        <v>1550</v>
      </c>
    </row>
    <row r="213" spans="1:15" x14ac:dyDescent="0.25">
      <c r="A213" s="11"/>
      <c r="B213" s="11" t="s">
        <v>5398</v>
      </c>
      <c r="C213" s="11" t="s">
        <v>1621</v>
      </c>
      <c r="D213" s="11" t="s">
        <v>5397</v>
      </c>
      <c r="E213" s="11" t="s">
        <v>1554</v>
      </c>
      <c r="F213" s="11" t="s">
        <v>1958</v>
      </c>
      <c r="G213" s="56" t="str">
        <f t="shared" si="3"/>
        <v>B</v>
      </c>
      <c r="H213" s="11"/>
      <c r="I213" s="11"/>
      <c r="J213" s="11" t="s">
        <v>1583</v>
      </c>
      <c r="K213" s="11" t="s">
        <v>1552</v>
      </c>
      <c r="L213" s="11" t="s">
        <v>1664</v>
      </c>
      <c r="M213" s="13" t="b">
        <v>0</v>
      </c>
      <c r="N213" s="12">
        <v>44702.630122951399</v>
      </c>
      <c r="O213" s="11" t="s">
        <v>1550</v>
      </c>
    </row>
    <row r="214" spans="1:15" x14ac:dyDescent="0.25">
      <c r="A214" s="11"/>
      <c r="B214" s="11" t="s">
        <v>5396</v>
      </c>
      <c r="C214" s="11" t="s">
        <v>1621</v>
      </c>
      <c r="D214" s="11" t="s">
        <v>5395</v>
      </c>
      <c r="E214" s="11" t="s">
        <v>1554</v>
      </c>
      <c r="F214" s="11" t="s">
        <v>1958</v>
      </c>
      <c r="G214" s="56" t="str">
        <f t="shared" si="3"/>
        <v>B</v>
      </c>
      <c r="H214" s="11"/>
      <c r="I214" s="11"/>
      <c r="J214" s="11" t="s">
        <v>1583</v>
      </c>
      <c r="K214" s="11" t="s">
        <v>1552</v>
      </c>
      <c r="L214" s="11" t="s">
        <v>2045</v>
      </c>
      <c r="M214" s="13" t="b">
        <v>0</v>
      </c>
      <c r="N214" s="12">
        <v>44707.479683680598</v>
      </c>
      <c r="O214" s="11" t="s">
        <v>1550</v>
      </c>
    </row>
    <row r="215" spans="1:15" x14ac:dyDescent="0.25">
      <c r="A215" s="11"/>
      <c r="B215" s="11" t="s">
        <v>5394</v>
      </c>
      <c r="C215" s="11" t="s">
        <v>1596</v>
      </c>
      <c r="D215" s="11" t="s">
        <v>5393</v>
      </c>
      <c r="E215" s="11" t="s">
        <v>1554</v>
      </c>
      <c r="F215" s="11" t="s">
        <v>1958</v>
      </c>
      <c r="G215" s="56" t="str">
        <f t="shared" si="3"/>
        <v>B</v>
      </c>
      <c r="H215" s="11"/>
      <c r="I215" s="11"/>
      <c r="J215" s="11" t="s">
        <v>1583</v>
      </c>
      <c r="K215" s="11" t="s">
        <v>1552</v>
      </c>
      <c r="L215" s="11" t="s">
        <v>1631</v>
      </c>
      <c r="M215" s="13" t="b">
        <v>0</v>
      </c>
      <c r="N215" s="12">
        <v>44707.351848761602</v>
      </c>
      <c r="O215" s="11" t="s">
        <v>1550</v>
      </c>
    </row>
    <row r="216" spans="1:15" ht="21" x14ac:dyDescent="0.25">
      <c r="A216" s="11"/>
      <c r="B216" s="11" t="s">
        <v>5392</v>
      </c>
      <c r="C216" s="11" t="s">
        <v>1621</v>
      </c>
      <c r="D216" s="14" t="s">
        <v>5391</v>
      </c>
      <c r="E216" s="11" t="s">
        <v>1554</v>
      </c>
      <c r="F216" s="11" t="s">
        <v>1958</v>
      </c>
      <c r="G216" s="56" t="str">
        <f t="shared" si="3"/>
        <v>B</v>
      </c>
      <c r="H216" s="11"/>
      <c r="I216" s="11"/>
      <c r="J216" s="11" t="s">
        <v>1553</v>
      </c>
      <c r="K216" s="11" t="s">
        <v>1552</v>
      </c>
      <c r="L216" s="11" t="s">
        <v>1643</v>
      </c>
      <c r="M216" s="13" t="b">
        <v>0</v>
      </c>
      <c r="N216" s="12">
        <v>44704.481214467603</v>
      </c>
      <c r="O216" s="11" t="s">
        <v>1550</v>
      </c>
    </row>
    <row r="217" spans="1:15" x14ac:dyDescent="0.25">
      <c r="A217" s="11"/>
      <c r="B217" s="11" t="s">
        <v>5390</v>
      </c>
      <c r="C217" s="11" t="s">
        <v>1621</v>
      </c>
      <c r="D217" s="11" t="s">
        <v>5389</v>
      </c>
      <c r="E217" s="11" t="s">
        <v>1554</v>
      </c>
      <c r="F217" s="11" t="s">
        <v>1958</v>
      </c>
      <c r="G217" s="56" t="str">
        <f t="shared" si="3"/>
        <v>B</v>
      </c>
      <c r="H217" s="11"/>
      <c r="I217" s="11"/>
      <c r="J217" s="11" t="s">
        <v>1553</v>
      </c>
      <c r="K217" s="11" t="s">
        <v>1552</v>
      </c>
      <c r="L217" s="11" t="s">
        <v>1839</v>
      </c>
      <c r="M217" s="13" t="b">
        <v>0</v>
      </c>
      <c r="N217" s="12">
        <v>44704.425925578696</v>
      </c>
      <c r="O217" s="11" t="s">
        <v>1550</v>
      </c>
    </row>
    <row r="218" spans="1:15" x14ac:dyDescent="0.25">
      <c r="A218" s="11"/>
      <c r="B218" s="11" t="s">
        <v>5388</v>
      </c>
      <c r="C218" s="11" t="s">
        <v>1621</v>
      </c>
      <c r="D218" s="11" t="s">
        <v>5387</v>
      </c>
      <c r="E218" s="11" t="s">
        <v>1554</v>
      </c>
      <c r="F218" s="11" t="s">
        <v>1958</v>
      </c>
      <c r="G218" s="56" t="str">
        <f t="shared" si="3"/>
        <v>B</v>
      </c>
      <c r="H218" s="11"/>
      <c r="I218" s="11"/>
      <c r="J218" s="11" t="s">
        <v>1583</v>
      </c>
      <c r="K218" s="11" t="s">
        <v>1552</v>
      </c>
      <c r="L218" s="11" t="s">
        <v>2045</v>
      </c>
      <c r="M218" s="13" t="b">
        <v>0</v>
      </c>
      <c r="N218" s="12">
        <v>44707.479853009303</v>
      </c>
      <c r="O218" s="11" t="s">
        <v>1550</v>
      </c>
    </row>
    <row r="219" spans="1:15" x14ac:dyDescent="0.25">
      <c r="A219" s="11"/>
      <c r="B219" s="11" t="s">
        <v>5386</v>
      </c>
      <c r="C219" s="11" t="s">
        <v>1621</v>
      </c>
      <c r="D219" s="11" t="s">
        <v>5385</v>
      </c>
      <c r="E219" s="11" t="s">
        <v>1554</v>
      </c>
      <c r="F219" s="11" t="s">
        <v>1958</v>
      </c>
      <c r="G219" s="56" t="str">
        <f t="shared" si="3"/>
        <v>B</v>
      </c>
      <c r="H219" s="11"/>
      <c r="I219" s="11"/>
      <c r="J219" s="11" t="s">
        <v>1559</v>
      </c>
      <c r="K219" s="11" t="s">
        <v>1552</v>
      </c>
      <c r="L219" s="11" t="s">
        <v>1664</v>
      </c>
      <c r="M219" s="13" t="b">
        <v>0</v>
      </c>
      <c r="N219" s="12">
        <v>44702.6305939468</v>
      </c>
      <c r="O219" s="11" t="s">
        <v>1550</v>
      </c>
    </row>
    <row r="220" spans="1:15" x14ac:dyDescent="0.25">
      <c r="A220" s="11"/>
      <c r="B220" s="11" t="s">
        <v>5384</v>
      </c>
      <c r="C220" s="11" t="s">
        <v>1621</v>
      </c>
      <c r="D220" s="11" t="s">
        <v>5383</v>
      </c>
      <c r="E220" s="11" t="s">
        <v>1554</v>
      </c>
      <c r="F220" s="11" t="s">
        <v>1958</v>
      </c>
      <c r="G220" s="56" t="str">
        <f t="shared" si="3"/>
        <v>B</v>
      </c>
      <c r="H220" s="11"/>
      <c r="I220" s="11"/>
      <c r="J220" s="11" t="s">
        <v>1553</v>
      </c>
      <c r="K220" s="11" t="s">
        <v>1552</v>
      </c>
      <c r="L220" s="11" t="s">
        <v>1839</v>
      </c>
      <c r="M220" s="13" t="b">
        <v>0</v>
      </c>
      <c r="N220" s="12">
        <v>44704.426262233799</v>
      </c>
      <c r="O220" s="11" t="s">
        <v>1550</v>
      </c>
    </row>
    <row r="221" spans="1:15" x14ac:dyDescent="0.25">
      <c r="A221" s="11"/>
      <c r="B221" s="11" t="s">
        <v>5382</v>
      </c>
      <c r="C221" s="11" t="s">
        <v>1621</v>
      </c>
      <c r="D221" s="11" t="s">
        <v>5381</v>
      </c>
      <c r="E221" s="11" t="s">
        <v>1554</v>
      </c>
      <c r="F221" s="11" t="s">
        <v>1958</v>
      </c>
      <c r="G221" s="56" t="str">
        <f t="shared" si="3"/>
        <v>B</v>
      </c>
      <c r="H221" s="11"/>
      <c r="I221" s="11"/>
      <c r="J221" s="11" t="s">
        <v>1553</v>
      </c>
      <c r="K221" s="11" t="s">
        <v>1552</v>
      </c>
      <c r="L221" s="11" t="s">
        <v>1551</v>
      </c>
      <c r="M221" s="13" t="b">
        <v>0</v>
      </c>
      <c r="N221" s="12">
        <v>44704.355166053203</v>
      </c>
      <c r="O221" s="11" t="s">
        <v>1550</v>
      </c>
    </row>
    <row r="222" spans="1:15" x14ac:dyDescent="0.25">
      <c r="A222" s="11" t="s">
        <v>32</v>
      </c>
      <c r="B222" s="11" t="s">
        <v>5380</v>
      </c>
      <c r="C222" s="11" t="s">
        <v>1564</v>
      </c>
      <c r="D222" s="11" t="s">
        <v>5379</v>
      </c>
      <c r="E222" s="11" t="s">
        <v>1562</v>
      </c>
      <c r="F222" s="11" t="s">
        <v>6733</v>
      </c>
      <c r="G222" s="56" t="str">
        <f t="shared" si="3"/>
        <v>N</v>
      </c>
      <c r="H222" s="11"/>
      <c r="I222" s="11"/>
      <c r="J222" s="11" t="s">
        <v>1635</v>
      </c>
      <c r="K222" s="11" t="s">
        <v>1539</v>
      </c>
      <c r="L222" s="11" t="s">
        <v>2219</v>
      </c>
      <c r="M222" s="13" t="b">
        <v>0</v>
      </c>
      <c r="N222" s="12">
        <v>44778.491919247703</v>
      </c>
      <c r="O222" s="11" t="s">
        <v>34</v>
      </c>
    </row>
    <row r="223" spans="1:15" x14ac:dyDescent="0.25">
      <c r="A223" s="11"/>
      <c r="B223" s="11" t="s">
        <v>5378</v>
      </c>
      <c r="C223" s="11" t="s">
        <v>1621</v>
      </c>
      <c r="D223" s="11" t="s">
        <v>5377</v>
      </c>
      <c r="E223" s="11" t="s">
        <v>1554</v>
      </c>
      <c r="F223" s="11" t="s">
        <v>1958</v>
      </c>
      <c r="G223" s="56" t="str">
        <f t="shared" si="3"/>
        <v>B</v>
      </c>
      <c r="H223" s="11"/>
      <c r="I223" s="11"/>
      <c r="J223" s="11" t="s">
        <v>1583</v>
      </c>
      <c r="K223" s="11" t="s">
        <v>1552</v>
      </c>
      <c r="L223" s="11" t="s">
        <v>2045</v>
      </c>
      <c r="M223" s="13" t="b">
        <v>0</v>
      </c>
      <c r="N223" s="12">
        <v>44707.480022418997</v>
      </c>
      <c r="O223" s="11" t="s">
        <v>1550</v>
      </c>
    </row>
    <row r="224" spans="1:15" x14ac:dyDescent="0.25">
      <c r="A224" s="11"/>
      <c r="B224" s="11" t="s">
        <v>5376</v>
      </c>
      <c r="C224" s="11" t="s">
        <v>1621</v>
      </c>
      <c r="D224" s="11" t="s">
        <v>5375</v>
      </c>
      <c r="E224" s="11" t="s">
        <v>1554</v>
      </c>
      <c r="F224" s="11" t="s">
        <v>1958</v>
      </c>
      <c r="G224" s="56" t="str">
        <f t="shared" si="3"/>
        <v>B</v>
      </c>
      <c r="H224" s="11"/>
      <c r="I224" s="11"/>
      <c r="J224" s="11" t="s">
        <v>1559</v>
      </c>
      <c r="K224" s="11" t="s">
        <v>1552</v>
      </c>
      <c r="L224" s="11" t="s">
        <v>1664</v>
      </c>
      <c r="M224" s="13" t="b">
        <v>0</v>
      </c>
      <c r="N224" s="12">
        <v>44702.631140543999</v>
      </c>
      <c r="O224" s="11" t="s">
        <v>1550</v>
      </c>
    </row>
    <row r="225" spans="1:15" x14ac:dyDescent="0.25">
      <c r="A225" s="11"/>
      <c r="B225" s="11" t="s">
        <v>5374</v>
      </c>
      <c r="C225" s="11" t="s">
        <v>1621</v>
      </c>
      <c r="D225" s="11" t="s">
        <v>5373</v>
      </c>
      <c r="E225" s="11" t="s">
        <v>1554</v>
      </c>
      <c r="F225" s="11" t="s">
        <v>1958</v>
      </c>
      <c r="G225" s="56" t="str">
        <f t="shared" si="3"/>
        <v>B</v>
      </c>
      <c r="H225" s="11"/>
      <c r="I225" s="11"/>
      <c r="J225" s="11" t="s">
        <v>1559</v>
      </c>
      <c r="K225" s="11" t="s">
        <v>1552</v>
      </c>
      <c r="L225" s="11" t="s">
        <v>1664</v>
      </c>
      <c r="M225" s="13" t="b">
        <v>0</v>
      </c>
      <c r="N225" s="12">
        <v>44702.631500613403</v>
      </c>
      <c r="O225" s="11" t="s">
        <v>1550</v>
      </c>
    </row>
    <row r="226" spans="1:15" x14ac:dyDescent="0.25">
      <c r="A226" s="11"/>
      <c r="B226" s="11" t="s">
        <v>5372</v>
      </c>
      <c r="C226" s="11" t="s">
        <v>1621</v>
      </c>
      <c r="D226" s="11" t="s">
        <v>5371</v>
      </c>
      <c r="E226" s="11" t="s">
        <v>1554</v>
      </c>
      <c r="F226" s="11" t="s">
        <v>1958</v>
      </c>
      <c r="G226" s="56" t="str">
        <f t="shared" si="3"/>
        <v>B</v>
      </c>
      <c r="H226" s="11"/>
      <c r="I226" s="11"/>
      <c r="J226" s="11" t="s">
        <v>1559</v>
      </c>
      <c r="K226" s="11" t="s">
        <v>1552</v>
      </c>
      <c r="L226" s="11" t="s">
        <v>2466</v>
      </c>
      <c r="M226" s="13" t="b">
        <v>0</v>
      </c>
      <c r="N226" s="12">
        <v>44707.643128622702</v>
      </c>
      <c r="O226" s="11" t="s">
        <v>1550</v>
      </c>
    </row>
    <row r="227" spans="1:15" x14ac:dyDescent="0.25">
      <c r="A227" s="11"/>
      <c r="B227" s="11" t="s">
        <v>5370</v>
      </c>
      <c r="C227" s="11" t="s">
        <v>1596</v>
      </c>
      <c r="D227" s="11" t="s">
        <v>5369</v>
      </c>
      <c r="E227" s="11" t="s">
        <v>1554</v>
      </c>
      <c r="F227" s="11" t="s">
        <v>1958</v>
      </c>
      <c r="G227" s="56" t="str">
        <f t="shared" si="3"/>
        <v>B</v>
      </c>
      <c r="H227" s="11"/>
      <c r="I227" s="11"/>
      <c r="J227" s="11" t="s">
        <v>1583</v>
      </c>
      <c r="K227" s="11" t="s">
        <v>1552</v>
      </c>
      <c r="L227" s="11" t="s">
        <v>1736</v>
      </c>
      <c r="M227" s="13" t="b">
        <v>0</v>
      </c>
      <c r="N227" s="12">
        <v>44709.438438657402</v>
      </c>
      <c r="O227" s="11" t="s">
        <v>1550</v>
      </c>
    </row>
    <row r="228" spans="1:15" x14ac:dyDescent="0.25">
      <c r="A228" s="11"/>
      <c r="B228" s="11" t="s">
        <v>5368</v>
      </c>
      <c r="C228" s="11" t="s">
        <v>1621</v>
      </c>
      <c r="D228" s="11" t="s">
        <v>5367</v>
      </c>
      <c r="E228" s="11" t="s">
        <v>1554</v>
      </c>
      <c r="F228" s="11" t="s">
        <v>1958</v>
      </c>
      <c r="G228" s="56" t="str">
        <f t="shared" si="3"/>
        <v>B</v>
      </c>
      <c r="H228" s="11"/>
      <c r="I228" s="11"/>
      <c r="J228" s="11" t="s">
        <v>1553</v>
      </c>
      <c r="K228" s="11" t="s">
        <v>1552</v>
      </c>
      <c r="L228" s="11" t="s">
        <v>1551</v>
      </c>
      <c r="M228" s="13" t="b">
        <v>0</v>
      </c>
      <c r="N228" s="12">
        <v>44704.355938159701</v>
      </c>
      <c r="O228" s="11" t="s">
        <v>1550</v>
      </c>
    </row>
    <row r="229" spans="1:15" x14ac:dyDescent="0.25">
      <c r="A229" s="11"/>
      <c r="B229" s="11" t="s">
        <v>5366</v>
      </c>
      <c r="C229" s="11" t="s">
        <v>1621</v>
      </c>
      <c r="D229" s="11" t="s">
        <v>5365</v>
      </c>
      <c r="E229" s="11" t="s">
        <v>1554</v>
      </c>
      <c r="F229" s="11" t="s">
        <v>1958</v>
      </c>
      <c r="G229" s="56" t="str">
        <f t="shared" si="3"/>
        <v>B</v>
      </c>
      <c r="H229" s="11"/>
      <c r="I229" s="11"/>
      <c r="J229" s="11" t="s">
        <v>1553</v>
      </c>
      <c r="K229" s="11" t="s">
        <v>1552</v>
      </c>
      <c r="L229" s="11" t="s">
        <v>1551</v>
      </c>
      <c r="M229" s="13" t="b">
        <v>0</v>
      </c>
      <c r="N229" s="12">
        <v>44704.355545104198</v>
      </c>
      <c r="O229" s="11" t="s">
        <v>1550</v>
      </c>
    </row>
    <row r="230" spans="1:15" x14ac:dyDescent="0.25">
      <c r="A230" s="11" t="s">
        <v>32</v>
      </c>
      <c r="B230" s="11" t="s">
        <v>5364</v>
      </c>
      <c r="C230" s="11" t="s">
        <v>1564</v>
      </c>
      <c r="D230" s="11" t="s">
        <v>5363</v>
      </c>
      <c r="E230" s="11" t="s">
        <v>1562</v>
      </c>
      <c r="F230" s="11" t="s">
        <v>6733</v>
      </c>
      <c r="G230" s="56" t="str">
        <f t="shared" si="3"/>
        <v>N</v>
      </c>
      <c r="H230" s="11"/>
      <c r="I230" s="11"/>
      <c r="J230" s="11" t="s">
        <v>1570</v>
      </c>
      <c r="K230" s="11" t="s">
        <v>1539</v>
      </c>
      <c r="L230" s="11" t="s">
        <v>2346</v>
      </c>
      <c r="M230" s="13" t="b">
        <v>0</v>
      </c>
      <c r="N230" s="12">
        <v>44765.4395198727</v>
      </c>
      <c r="O230" s="11" t="s">
        <v>34</v>
      </c>
    </row>
    <row r="231" spans="1:15" x14ac:dyDescent="0.25">
      <c r="A231" s="11" t="s">
        <v>32</v>
      </c>
      <c r="B231" s="11" t="s">
        <v>5362</v>
      </c>
      <c r="C231" s="11" t="s">
        <v>1564</v>
      </c>
      <c r="D231" s="11" t="s">
        <v>5361</v>
      </c>
      <c r="E231" s="11" t="s">
        <v>1562</v>
      </c>
      <c r="F231" s="11" t="s">
        <v>6733</v>
      </c>
      <c r="G231" s="56" t="str">
        <f t="shared" si="3"/>
        <v>N</v>
      </c>
      <c r="H231" s="11"/>
      <c r="I231" s="11"/>
      <c r="J231" s="11" t="s">
        <v>1540</v>
      </c>
      <c r="K231" s="11" t="s">
        <v>1539</v>
      </c>
      <c r="L231" s="11" t="s">
        <v>1793</v>
      </c>
      <c r="M231" s="13" t="b">
        <v>0</v>
      </c>
      <c r="N231" s="12">
        <v>44730.558077928203</v>
      </c>
      <c r="O231" s="11" t="s">
        <v>34</v>
      </c>
    </row>
    <row r="232" spans="1:15" x14ac:dyDescent="0.25">
      <c r="A232" s="11"/>
      <c r="B232" s="11" t="s">
        <v>5360</v>
      </c>
      <c r="C232" s="11" t="s">
        <v>1621</v>
      </c>
      <c r="D232" s="11" t="s">
        <v>5359</v>
      </c>
      <c r="E232" s="11" t="s">
        <v>1554</v>
      </c>
      <c r="F232" s="11" t="s">
        <v>1958</v>
      </c>
      <c r="G232" s="56" t="str">
        <f t="shared" si="3"/>
        <v>B</v>
      </c>
      <c r="H232" s="11"/>
      <c r="I232" s="11"/>
      <c r="J232" s="11" t="s">
        <v>1553</v>
      </c>
      <c r="K232" s="11" t="s">
        <v>1552</v>
      </c>
      <c r="L232" s="11" t="s">
        <v>1839</v>
      </c>
      <c r="M232" s="13" t="b">
        <v>0</v>
      </c>
      <c r="N232" s="12">
        <v>44704.426683715297</v>
      </c>
      <c r="O232" s="11" t="s">
        <v>1550</v>
      </c>
    </row>
    <row r="233" spans="1:15" x14ac:dyDescent="0.25">
      <c r="A233" s="11"/>
      <c r="B233" s="11" t="s">
        <v>5358</v>
      </c>
      <c r="C233" s="11" t="s">
        <v>1621</v>
      </c>
      <c r="D233" s="11" t="s">
        <v>5357</v>
      </c>
      <c r="E233" s="11" t="s">
        <v>1554</v>
      </c>
      <c r="F233" s="11" t="s">
        <v>1958</v>
      </c>
      <c r="G233" s="56" t="str">
        <f t="shared" si="3"/>
        <v>B</v>
      </c>
      <c r="H233" s="11"/>
      <c r="I233" s="11"/>
      <c r="J233" s="11" t="s">
        <v>1553</v>
      </c>
      <c r="K233" s="11" t="s">
        <v>1552</v>
      </c>
      <c r="L233" s="11" t="s">
        <v>1643</v>
      </c>
      <c r="M233" s="13" t="b">
        <v>0</v>
      </c>
      <c r="N233" s="12">
        <v>44704.481630474504</v>
      </c>
      <c r="O233" s="11" t="s">
        <v>1550</v>
      </c>
    </row>
    <row r="234" spans="1:15" x14ac:dyDescent="0.25">
      <c r="A234" s="11"/>
      <c r="B234" s="11" t="s">
        <v>5356</v>
      </c>
      <c r="C234" s="11" t="s">
        <v>1621</v>
      </c>
      <c r="D234" s="11" t="s">
        <v>5355</v>
      </c>
      <c r="E234" s="11" t="s">
        <v>1554</v>
      </c>
      <c r="F234" s="11" t="s">
        <v>1958</v>
      </c>
      <c r="G234" s="56" t="str">
        <f t="shared" si="3"/>
        <v>B</v>
      </c>
      <c r="H234" s="11"/>
      <c r="I234" s="11"/>
      <c r="J234" s="11" t="s">
        <v>1583</v>
      </c>
      <c r="K234" s="11" t="s">
        <v>1552</v>
      </c>
      <c r="L234" s="11" t="s">
        <v>2045</v>
      </c>
      <c r="M234" s="13" t="b">
        <v>0</v>
      </c>
      <c r="N234" s="12">
        <v>44707.480174039403</v>
      </c>
      <c r="O234" s="11" t="s">
        <v>1550</v>
      </c>
    </row>
    <row r="235" spans="1:15" x14ac:dyDescent="0.25">
      <c r="A235" s="11"/>
      <c r="B235" s="11" t="s">
        <v>5354</v>
      </c>
      <c r="C235" s="11" t="s">
        <v>1621</v>
      </c>
      <c r="D235" s="11" t="s">
        <v>5353</v>
      </c>
      <c r="E235" s="11" t="s">
        <v>1554</v>
      </c>
      <c r="F235" s="11" t="s">
        <v>1958</v>
      </c>
      <c r="G235" s="56" t="str">
        <f t="shared" si="3"/>
        <v>B</v>
      </c>
      <c r="H235" s="11"/>
      <c r="I235" s="11"/>
      <c r="J235" s="11" t="s">
        <v>1559</v>
      </c>
      <c r="K235" s="11" t="s">
        <v>1552</v>
      </c>
      <c r="L235" s="11" t="s">
        <v>1667</v>
      </c>
      <c r="M235" s="13" t="b">
        <v>0</v>
      </c>
      <c r="N235" s="12">
        <v>44707.636463773102</v>
      </c>
      <c r="O235" s="11" t="s">
        <v>1550</v>
      </c>
    </row>
    <row r="236" spans="1:15" x14ac:dyDescent="0.25">
      <c r="A236" s="11"/>
      <c r="B236" s="11" t="s">
        <v>5352</v>
      </c>
      <c r="C236" s="11" t="s">
        <v>1596</v>
      </c>
      <c r="D236" s="11" t="s">
        <v>5351</v>
      </c>
      <c r="E236" s="11" t="s">
        <v>1554</v>
      </c>
      <c r="F236" s="11" t="s">
        <v>1958</v>
      </c>
      <c r="G236" s="56" t="str">
        <f t="shared" si="3"/>
        <v>B</v>
      </c>
      <c r="H236" s="11"/>
      <c r="I236" s="11"/>
      <c r="J236" s="11" t="s">
        <v>1583</v>
      </c>
      <c r="K236" s="11" t="s">
        <v>1552</v>
      </c>
      <c r="L236" s="11" t="s">
        <v>1736</v>
      </c>
      <c r="M236" s="13" t="b">
        <v>0</v>
      </c>
      <c r="N236" s="12">
        <v>44707.656102280103</v>
      </c>
      <c r="O236" s="11" t="s">
        <v>1550</v>
      </c>
    </row>
    <row r="237" spans="1:15" x14ac:dyDescent="0.25">
      <c r="A237" s="11"/>
      <c r="B237" s="11" t="s">
        <v>5350</v>
      </c>
      <c r="C237" s="11" t="s">
        <v>1621</v>
      </c>
      <c r="D237" s="11" t="s">
        <v>5349</v>
      </c>
      <c r="E237" s="11" t="s">
        <v>1554</v>
      </c>
      <c r="F237" s="11" t="s">
        <v>1958</v>
      </c>
      <c r="G237" s="56" t="str">
        <f t="shared" si="3"/>
        <v>B</v>
      </c>
      <c r="H237" s="11"/>
      <c r="I237" s="11"/>
      <c r="J237" s="11" t="s">
        <v>1559</v>
      </c>
      <c r="K237" s="11" t="s">
        <v>1552</v>
      </c>
      <c r="L237" s="11" t="s">
        <v>2466</v>
      </c>
      <c r="M237" s="13" t="b">
        <v>0</v>
      </c>
      <c r="N237" s="12">
        <v>44707.643305937498</v>
      </c>
      <c r="O237" s="11" t="s">
        <v>1550</v>
      </c>
    </row>
    <row r="238" spans="1:15" x14ac:dyDescent="0.25">
      <c r="A238" s="11"/>
      <c r="B238" s="11" t="s">
        <v>5348</v>
      </c>
      <c r="C238" s="11" t="s">
        <v>1621</v>
      </c>
      <c r="D238" s="11" t="s">
        <v>5347</v>
      </c>
      <c r="E238" s="11" t="s">
        <v>1554</v>
      </c>
      <c r="F238" s="11" t="s">
        <v>1958</v>
      </c>
      <c r="G238" s="56" t="str">
        <f t="shared" si="3"/>
        <v>B</v>
      </c>
      <c r="H238" s="11"/>
      <c r="I238" s="11"/>
      <c r="J238" s="11" t="s">
        <v>1553</v>
      </c>
      <c r="K238" s="11" t="s">
        <v>1552</v>
      </c>
      <c r="L238" s="11" t="s">
        <v>1995</v>
      </c>
      <c r="M238" s="13" t="b">
        <v>1</v>
      </c>
      <c r="N238" s="12">
        <v>44704.399406446799</v>
      </c>
      <c r="O238" s="11" t="s">
        <v>1550</v>
      </c>
    </row>
    <row r="239" spans="1:15" x14ac:dyDescent="0.25">
      <c r="A239" s="11"/>
      <c r="B239" s="11" t="s">
        <v>5346</v>
      </c>
      <c r="C239" s="11" t="s">
        <v>1621</v>
      </c>
      <c r="D239" s="11" t="s">
        <v>5345</v>
      </c>
      <c r="E239" s="11" t="s">
        <v>1554</v>
      </c>
      <c r="F239" s="11" t="s">
        <v>1958</v>
      </c>
      <c r="G239" s="56" t="str">
        <f t="shared" si="3"/>
        <v>B</v>
      </c>
      <c r="H239" s="11"/>
      <c r="I239" s="11"/>
      <c r="J239" s="11" t="s">
        <v>1553</v>
      </c>
      <c r="K239" s="11" t="s">
        <v>1552</v>
      </c>
      <c r="L239" s="11" t="s">
        <v>1745</v>
      </c>
      <c r="M239" s="13" t="b">
        <v>0</v>
      </c>
      <c r="N239" s="12">
        <v>44704.320434490699</v>
      </c>
      <c r="O239" s="11" t="s">
        <v>1550</v>
      </c>
    </row>
    <row r="240" spans="1:15" x14ac:dyDescent="0.25">
      <c r="A240" s="11"/>
      <c r="B240" s="11" t="s">
        <v>5344</v>
      </c>
      <c r="C240" s="11" t="s">
        <v>5343</v>
      </c>
      <c r="D240" s="11" t="s">
        <v>5342</v>
      </c>
      <c r="E240" s="11" t="s">
        <v>1554</v>
      </c>
      <c r="F240" s="11" t="s">
        <v>1958</v>
      </c>
      <c r="G240" s="56" t="str">
        <f t="shared" si="3"/>
        <v>B</v>
      </c>
      <c r="H240" s="11"/>
      <c r="I240" s="11"/>
      <c r="J240" s="11" t="s">
        <v>1553</v>
      </c>
      <c r="K240" s="11" t="s">
        <v>1552</v>
      </c>
      <c r="L240" s="11" t="s">
        <v>1839</v>
      </c>
      <c r="M240" s="13" t="b">
        <v>0</v>
      </c>
      <c r="N240" s="12">
        <v>44704.4270020486</v>
      </c>
      <c r="O240" s="11" t="s">
        <v>1550</v>
      </c>
    </row>
    <row r="241" spans="1:15" x14ac:dyDescent="0.25">
      <c r="A241" s="11"/>
      <c r="B241" s="11" t="s">
        <v>5341</v>
      </c>
      <c r="C241" s="11" t="s">
        <v>1621</v>
      </c>
      <c r="D241" s="11" t="s">
        <v>5340</v>
      </c>
      <c r="E241" s="11" t="s">
        <v>1554</v>
      </c>
      <c r="F241" s="11" t="s">
        <v>1958</v>
      </c>
      <c r="G241" s="56" t="str">
        <f t="shared" si="3"/>
        <v>B</v>
      </c>
      <c r="H241" s="11"/>
      <c r="I241" s="11"/>
      <c r="J241" s="11" t="s">
        <v>1553</v>
      </c>
      <c r="K241" s="11" t="s">
        <v>1552</v>
      </c>
      <c r="L241" s="11" t="s">
        <v>1839</v>
      </c>
      <c r="M241" s="13" t="b">
        <v>0</v>
      </c>
      <c r="N241" s="12">
        <v>44704.4280480671</v>
      </c>
      <c r="O241" s="11" t="s">
        <v>1550</v>
      </c>
    </row>
    <row r="242" spans="1:15" x14ac:dyDescent="0.25">
      <c r="A242" s="11"/>
      <c r="B242" s="11" t="s">
        <v>5339</v>
      </c>
      <c r="C242" s="11" t="s">
        <v>1621</v>
      </c>
      <c r="D242" s="11" t="s">
        <v>5338</v>
      </c>
      <c r="E242" s="11" t="s">
        <v>1554</v>
      </c>
      <c r="F242" s="11" t="s">
        <v>1958</v>
      </c>
      <c r="G242" s="56" t="str">
        <f t="shared" si="3"/>
        <v>B</v>
      </c>
      <c r="H242" s="11"/>
      <c r="I242" s="11"/>
      <c r="J242" s="11" t="s">
        <v>1553</v>
      </c>
      <c r="K242" s="11" t="s">
        <v>1552</v>
      </c>
      <c r="L242" s="11" t="s">
        <v>1551</v>
      </c>
      <c r="M242" s="13" t="b">
        <v>0</v>
      </c>
      <c r="N242" s="12">
        <v>44704.356268252297</v>
      </c>
      <c r="O242" s="11" t="s">
        <v>1550</v>
      </c>
    </row>
    <row r="243" spans="1:15" x14ac:dyDescent="0.25">
      <c r="A243" s="11"/>
      <c r="B243" s="11" t="s">
        <v>5337</v>
      </c>
      <c r="C243" s="11" t="s">
        <v>1621</v>
      </c>
      <c r="D243" s="11" t="s">
        <v>5336</v>
      </c>
      <c r="E243" s="11" t="s">
        <v>1554</v>
      </c>
      <c r="F243" s="11" t="s">
        <v>1958</v>
      </c>
      <c r="G243" s="56" t="str">
        <f t="shared" si="3"/>
        <v>B</v>
      </c>
      <c r="H243" s="11"/>
      <c r="I243" s="11"/>
      <c r="J243" s="11" t="s">
        <v>1553</v>
      </c>
      <c r="K243" s="11" t="s">
        <v>1552</v>
      </c>
      <c r="L243" s="11" t="s">
        <v>1745</v>
      </c>
      <c r="M243" s="13" t="b">
        <v>0</v>
      </c>
      <c r="N243" s="12">
        <v>44704.3209055556</v>
      </c>
      <c r="O243" s="11" t="s">
        <v>1550</v>
      </c>
    </row>
    <row r="244" spans="1:15" x14ac:dyDescent="0.25">
      <c r="A244" s="11"/>
      <c r="B244" s="11" t="s">
        <v>5335</v>
      </c>
      <c r="C244" s="11" t="s">
        <v>1596</v>
      </c>
      <c r="D244" s="11" t="s">
        <v>5334</v>
      </c>
      <c r="E244" s="11" t="s">
        <v>1554</v>
      </c>
      <c r="F244" s="11" t="s">
        <v>1958</v>
      </c>
      <c r="G244" s="56" t="str">
        <f t="shared" si="3"/>
        <v>B</v>
      </c>
      <c r="H244" s="11"/>
      <c r="I244" s="11"/>
      <c r="J244" s="11" t="s">
        <v>1583</v>
      </c>
      <c r="K244" s="11" t="s">
        <v>1552</v>
      </c>
      <c r="L244" s="11" t="s">
        <v>1631</v>
      </c>
      <c r="M244" s="13" t="b">
        <v>0</v>
      </c>
      <c r="N244" s="12">
        <v>44707.352119756899</v>
      </c>
      <c r="O244" s="11" t="s">
        <v>1550</v>
      </c>
    </row>
    <row r="245" spans="1:15" x14ac:dyDescent="0.25">
      <c r="A245" s="11"/>
      <c r="B245" s="11" t="s">
        <v>5333</v>
      </c>
      <c r="C245" s="11" t="s">
        <v>1621</v>
      </c>
      <c r="D245" s="11" t="s">
        <v>5332</v>
      </c>
      <c r="E245" s="11" t="s">
        <v>1554</v>
      </c>
      <c r="F245" s="11" t="s">
        <v>1958</v>
      </c>
      <c r="G245" s="56" t="str">
        <f t="shared" si="3"/>
        <v>B</v>
      </c>
      <c r="H245" s="11"/>
      <c r="I245" s="11"/>
      <c r="J245" s="11" t="s">
        <v>1553</v>
      </c>
      <c r="K245" s="11" t="s">
        <v>1552</v>
      </c>
      <c r="L245" s="11" t="s">
        <v>1643</v>
      </c>
      <c r="M245" s="13" t="b">
        <v>0</v>
      </c>
      <c r="N245" s="12">
        <v>44704.482038923597</v>
      </c>
      <c r="O245" s="11" t="s">
        <v>1550</v>
      </c>
    </row>
    <row r="246" spans="1:15" x14ac:dyDescent="0.25">
      <c r="A246" s="11"/>
      <c r="B246" s="11" t="s">
        <v>5331</v>
      </c>
      <c r="C246" s="11" t="s">
        <v>1621</v>
      </c>
      <c r="D246" s="11" t="s">
        <v>5330</v>
      </c>
      <c r="E246" s="11" t="s">
        <v>1554</v>
      </c>
      <c r="F246" s="11" t="s">
        <v>1958</v>
      </c>
      <c r="G246" s="56" t="str">
        <f t="shared" si="3"/>
        <v>B</v>
      </c>
      <c r="H246" s="11"/>
      <c r="I246" s="11"/>
      <c r="J246" s="11" t="s">
        <v>1583</v>
      </c>
      <c r="K246" s="11" t="s">
        <v>1552</v>
      </c>
      <c r="L246" s="11" t="s">
        <v>2066</v>
      </c>
      <c r="M246" s="13" t="b">
        <v>0</v>
      </c>
      <c r="N246" s="12">
        <v>44705.6153871528</v>
      </c>
      <c r="O246" s="11" t="s">
        <v>1550</v>
      </c>
    </row>
    <row r="247" spans="1:15" x14ac:dyDescent="0.25">
      <c r="A247" s="11"/>
      <c r="B247" s="11" t="s">
        <v>5329</v>
      </c>
      <c r="C247" s="11" t="s">
        <v>1621</v>
      </c>
      <c r="D247" s="11" t="s">
        <v>5328</v>
      </c>
      <c r="E247" s="11" t="s">
        <v>1554</v>
      </c>
      <c r="F247" s="11" t="s">
        <v>1958</v>
      </c>
      <c r="G247" s="56" t="str">
        <f t="shared" si="3"/>
        <v>B</v>
      </c>
      <c r="H247" s="11"/>
      <c r="I247" s="11"/>
      <c r="J247" s="11" t="s">
        <v>1553</v>
      </c>
      <c r="K247" s="11" t="s">
        <v>1552</v>
      </c>
      <c r="L247" s="11" t="s">
        <v>1745</v>
      </c>
      <c r="M247" s="13" t="b">
        <v>0</v>
      </c>
      <c r="N247" s="12">
        <v>44704.3212482292</v>
      </c>
      <c r="O247" s="11" t="s">
        <v>1550</v>
      </c>
    </row>
    <row r="248" spans="1:15" ht="21" x14ac:dyDescent="0.25">
      <c r="A248" s="11"/>
      <c r="B248" s="11" t="s">
        <v>5327</v>
      </c>
      <c r="C248" s="11" t="s">
        <v>1621</v>
      </c>
      <c r="D248" s="14" t="s">
        <v>5326</v>
      </c>
      <c r="E248" s="11" t="s">
        <v>1554</v>
      </c>
      <c r="F248" s="11" t="s">
        <v>1958</v>
      </c>
      <c r="G248" s="56" t="str">
        <f t="shared" si="3"/>
        <v>B</v>
      </c>
      <c r="H248" s="11"/>
      <c r="I248" s="11"/>
      <c r="J248" s="11" t="s">
        <v>1553</v>
      </c>
      <c r="K248" s="11" t="s">
        <v>1552</v>
      </c>
      <c r="L248" s="11" t="s">
        <v>1643</v>
      </c>
      <c r="M248" s="13" t="b">
        <v>0</v>
      </c>
      <c r="N248" s="12">
        <v>44704.484261724501</v>
      </c>
      <c r="O248" s="11" t="s">
        <v>1550</v>
      </c>
    </row>
    <row r="249" spans="1:15" x14ac:dyDescent="0.25">
      <c r="A249" s="11"/>
      <c r="B249" s="11" t="s">
        <v>5325</v>
      </c>
      <c r="C249" s="11" t="s">
        <v>1621</v>
      </c>
      <c r="D249" s="11" t="s">
        <v>5324</v>
      </c>
      <c r="E249" s="11" t="s">
        <v>1554</v>
      </c>
      <c r="F249" s="11" t="s">
        <v>1958</v>
      </c>
      <c r="G249" s="56" t="str">
        <f t="shared" si="3"/>
        <v>B</v>
      </c>
      <c r="H249" s="11"/>
      <c r="I249" s="11"/>
      <c r="J249" s="11" t="s">
        <v>1553</v>
      </c>
      <c r="K249" s="11" t="s">
        <v>1552</v>
      </c>
      <c r="L249" s="11" t="s">
        <v>1745</v>
      </c>
      <c r="M249" s="13" t="b">
        <v>0</v>
      </c>
      <c r="N249" s="12">
        <v>44704.321579745403</v>
      </c>
      <c r="O249" s="11" t="s">
        <v>1550</v>
      </c>
    </row>
    <row r="250" spans="1:15" x14ac:dyDescent="0.25">
      <c r="A250" s="11"/>
      <c r="B250" s="11" t="s">
        <v>5323</v>
      </c>
      <c r="C250" s="11" t="s">
        <v>1621</v>
      </c>
      <c r="D250" s="11" t="s">
        <v>5322</v>
      </c>
      <c r="E250" s="11" t="s">
        <v>1554</v>
      </c>
      <c r="F250" s="11" t="s">
        <v>1958</v>
      </c>
      <c r="G250" s="56" t="str">
        <f t="shared" si="3"/>
        <v>B</v>
      </c>
      <c r="H250" s="11"/>
      <c r="I250" s="11"/>
      <c r="J250" s="11" t="s">
        <v>1553</v>
      </c>
      <c r="K250" s="11" t="s">
        <v>1552</v>
      </c>
      <c r="L250" s="11" t="s">
        <v>1551</v>
      </c>
      <c r="M250" s="13" t="b">
        <v>0</v>
      </c>
      <c r="N250" s="12">
        <v>44704.356606863403</v>
      </c>
      <c r="O250" s="11" t="s">
        <v>1550</v>
      </c>
    </row>
    <row r="251" spans="1:15" x14ac:dyDescent="0.25">
      <c r="A251" s="11"/>
      <c r="B251" s="11" t="s">
        <v>5321</v>
      </c>
      <c r="C251" s="11" t="s">
        <v>1621</v>
      </c>
      <c r="D251" s="11" t="s">
        <v>5320</v>
      </c>
      <c r="E251" s="11" t="s">
        <v>1554</v>
      </c>
      <c r="F251" s="11" t="s">
        <v>1958</v>
      </c>
      <c r="G251" s="56" t="str">
        <f t="shared" si="3"/>
        <v>B</v>
      </c>
      <c r="H251" s="11"/>
      <c r="I251" s="11"/>
      <c r="J251" s="11" t="s">
        <v>1553</v>
      </c>
      <c r="K251" s="11" t="s">
        <v>1552</v>
      </c>
      <c r="L251" s="11" t="s">
        <v>1551</v>
      </c>
      <c r="M251" s="13" t="b">
        <v>0</v>
      </c>
      <c r="N251" s="12">
        <v>44704.356934409698</v>
      </c>
      <c r="O251" s="11" t="s">
        <v>1550</v>
      </c>
    </row>
    <row r="252" spans="1:15" x14ac:dyDescent="0.25">
      <c r="A252" s="11"/>
      <c r="B252" s="11" t="s">
        <v>5319</v>
      </c>
      <c r="C252" s="11" t="s">
        <v>1621</v>
      </c>
      <c r="D252" s="11" t="s">
        <v>5318</v>
      </c>
      <c r="E252" s="11" t="s">
        <v>1554</v>
      </c>
      <c r="F252" s="11" t="s">
        <v>1958</v>
      </c>
      <c r="G252" s="56" t="str">
        <f t="shared" si="3"/>
        <v>B</v>
      </c>
      <c r="H252" s="11"/>
      <c r="I252" s="11"/>
      <c r="J252" s="11" t="s">
        <v>1559</v>
      </c>
      <c r="K252" s="11" t="s">
        <v>1552</v>
      </c>
      <c r="L252" s="11" t="s">
        <v>1995</v>
      </c>
      <c r="M252" s="13" t="b">
        <v>0</v>
      </c>
      <c r="N252" s="12">
        <v>44704.404597800902</v>
      </c>
      <c r="O252" s="11" t="s">
        <v>1550</v>
      </c>
    </row>
    <row r="253" spans="1:15" x14ac:dyDescent="0.25">
      <c r="A253" s="11"/>
      <c r="B253" s="11" t="s">
        <v>5317</v>
      </c>
      <c r="C253" s="11" t="s">
        <v>1621</v>
      </c>
      <c r="D253" s="11" t="s">
        <v>5316</v>
      </c>
      <c r="E253" s="11" t="s">
        <v>1554</v>
      </c>
      <c r="F253" s="11" t="s">
        <v>1958</v>
      </c>
      <c r="G253" s="56" t="str">
        <f t="shared" si="3"/>
        <v>B</v>
      </c>
      <c r="H253" s="11"/>
      <c r="I253" s="11"/>
      <c r="J253" s="11" t="s">
        <v>1553</v>
      </c>
      <c r="K253" s="11" t="s">
        <v>1552</v>
      </c>
      <c r="L253" s="11" t="s">
        <v>1643</v>
      </c>
      <c r="M253" s="13" t="b">
        <v>0</v>
      </c>
      <c r="N253" s="12">
        <v>44704.488276967597</v>
      </c>
      <c r="O253" s="11" t="s">
        <v>1550</v>
      </c>
    </row>
    <row r="254" spans="1:15" x14ac:dyDescent="0.25">
      <c r="A254" s="11"/>
      <c r="B254" s="11" t="s">
        <v>5315</v>
      </c>
      <c r="C254" s="11" t="s">
        <v>1621</v>
      </c>
      <c r="D254" s="11" t="s">
        <v>5314</v>
      </c>
      <c r="E254" s="11" t="s">
        <v>1554</v>
      </c>
      <c r="F254" s="11" t="s">
        <v>1958</v>
      </c>
      <c r="G254" s="56" t="str">
        <f t="shared" si="3"/>
        <v>B</v>
      </c>
      <c r="H254" s="11"/>
      <c r="I254" s="11"/>
      <c r="J254" s="11" t="s">
        <v>1583</v>
      </c>
      <c r="K254" s="11" t="s">
        <v>1552</v>
      </c>
      <c r="L254" s="11" t="s">
        <v>2045</v>
      </c>
      <c r="M254" s="13" t="b">
        <v>0</v>
      </c>
      <c r="N254" s="12">
        <v>44707.480335648201</v>
      </c>
      <c r="O254" s="11" t="s">
        <v>1550</v>
      </c>
    </row>
    <row r="255" spans="1:15" x14ac:dyDescent="0.25">
      <c r="A255" s="11"/>
      <c r="B255" s="11" t="s">
        <v>5313</v>
      </c>
      <c r="C255" s="11" t="s">
        <v>1621</v>
      </c>
      <c r="D255" s="11" t="s">
        <v>5312</v>
      </c>
      <c r="E255" s="11" t="s">
        <v>1554</v>
      </c>
      <c r="F255" s="11" t="s">
        <v>1958</v>
      </c>
      <c r="G255" s="56" t="str">
        <f t="shared" si="3"/>
        <v>B</v>
      </c>
      <c r="H255" s="11"/>
      <c r="I255" s="11"/>
      <c r="J255" s="11" t="s">
        <v>1553</v>
      </c>
      <c r="K255" s="11" t="s">
        <v>1552</v>
      </c>
      <c r="L255" s="11" t="s">
        <v>1643</v>
      </c>
      <c r="M255" s="13" t="b">
        <v>0</v>
      </c>
      <c r="N255" s="12">
        <v>44704.489810300904</v>
      </c>
      <c r="O255" s="11" t="s">
        <v>1550</v>
      </c>
    </row>
    <row r="256" spans="1:15" x14ac:dyDescent="0.25">
      <c r="A256" s="11"/>
      <c r="B256" s="11" t="s">
        <v>5311</v>
      </c>
      <c r="C256" s="11" t="s">
        <v>1621</v>
      </c>
      <c r="D256" s="11" t="s">
        <v>5310</v>
      </c>
      <c r="E256" s="11" t="s">
        <v>1554</v>
      </c>
      <c r="F256" s="11" t="s">
        <v>1958</v>
      </c>
      <c r="G256" s="56" t="str">
        <f t="shared" si="3"/>
        <v>B</v>
      </c>
      <c r="H256" s="11"/>
      <c r="I256" s="11"/>
      <c r="J256" s="11" t="s">
        <v>1559</v>
      </c>
      <c r="K256" s="11" t="s">
        <v>1552</v>
      </c>
      <c r="L256" s="11" t="s">
        <v>1664</v>
      </c>
      <c r="M256" s="13" t="b">
        <v>0</v>
      </c>
      <c r="N256" s="12">
        <v>44702.631884178198</v>
      </c>
      <c r="O256" s="11" t="s">
        <v>1550</v>
      </c>
    </row>
    <row r="257" spans="1:15" x14ac:dyDescent="0.25">
      <c r="A257" s="11"/>
      <c r="B257" s="11" t="s">
        <v>5309</v>
      </c>
      <c r="C257" s="11" t="s">
        <v>1621</v>
      </c>
      <c r="D257" s="11" t="s">
        <v>5308</v>
      </c>
      <c r="E257" s="11" t="s">
        <v>1554</v>
      </c>
      <c r="F257" s="11" t="s">
        <v>1958</v>
      </c>
      <c r="G257" s="56" t="str">
        <f t="shared" si="3"/>
        <v>B</v>
      </c>
      <c r="H257" s="11"/>
      <c r="I257" s="11"/>
      <c r="J257" s="11" t="s">
        <v>1553</v>
      </c>
      <c r="K257" s="11" t="s">
        <v>1552</v>
      </c>
      <c r="L257" s="11" t="s">
        <v>1839</v>
      </c>
      <c r="M257" s="13" t="b">
        <v>0</v>
      </c>
      <c r="N257" s="12">
        <v>44704.428616169003</v>
      </c>
      <c r="O257" s="11" t="s">
        <v>1550</v>
      </c>
    </row>
    <row r="258" spans="1:15" x14ac:dyDescent="0.25">
      <c r="A258" s="11"/>
      <c r="B258" s="11" t="s">
        <v>5307</v>
      </c>
      <c r="C258" s="11" t="s">
        <v>1621</v>
      </c>
      <c r="D258" s="11" t="s">
        <v>5306</v>
      </c>
      <c r="E258" s="11" t="s">
        <v>1554</v>
      </c>
      <c r="F258" s="11" t="s">
        <v>1958</v>
      </c>
      <c r="G258" s="56" t="str">
        <f t="shared" si="3"/>
        <v>B</v>
      </c>
      <c r="H258" s="11"/>
      <c r="I258" s="11"/>
      <c r="J258" s="11" t="s">
        <v>1553</v>
      </c>
      <c r="K258" s="11" t="s">
        <v>1552</v>
      </c>
      <c r="L258" s="11" t="s">
        <v>1839</v>
      </c>
      <c r="M258" s="13" t="b">
        <v>0</v>
      </c>
      <c r="N258" s="12">
        <v>44704.428985914397</v>
      </c>
      <c r="O258" s="11" t="s">
        <v>1550</v>
      </c>
    </row>
    <row r="259" spans="1:15" x14ac:dyDescent="0.25">
      <c r="A259" s="11"/>
      <c r="B259" s="11" t="s">
        <v>5305</v>
      </c>
      <c r="C259" s="11" t="s">
        <v>1621</v>
      </c>
      <c r="D259" s="11" t="s">
        <v>5304</v>
      </c>
      <c r="E259" s="11" t="s">
        <v>1554</v>
      </c>
      <c r="F259" s="11" t="s">
        <v>1958</v>
      </c>
      <c r="G259" s="56" t="str">
        <f t="shared" si="3"/>
        <v>B</v>
      </c>
      <c r="H259" s="11"/>
      <c r="I259" s="11"/>
      <c r="J259" s="11" t="s">
        <v>1553</v>
      </c>
      <c r="K259" s="11" t="s">
        <v>1552</v>
      </c>
      <c r="L259" s="11" t="s">
        <v>1839</v>
      </c>
      <c r="M259" s="13" t="b">
        <v>0</v>
      </c>
      <c r="N259" s="12">
        <v>44704.429278206</v>
      </c>
      <c r="O259" s="11" t="s">
        <v>1550</v>
      </c>
    </row>
    <row r="260" spans="1:15" x14ac:dyDescent="0.25">
      <c r="A260" s="11"/>
      <c r="B260" s="11" t="s">
        <v>5303</v>
      </c>
      <c r="C260" s="11" t="s">
        <v>1621</v>
      </c>
      <c r="D260" s="11" t="s">
        <v>5302</v>
      </c>
      <c r="E260" s="11" t="s">
        <v>1554</v>
      </c>
      <c r="F260" s="11" t="s">
        <v>1958</v>
      </c>
      <c r="G260" s="56" t="str">
        <f t="shared" ref="G260:G323" si="4">IF(F260="MIENNAM","N","B")</f>
        <v>B</v>
      </c>
      <c r="H260" s="11"/>
      <c r="I260" s="11"/>
      <c r="J260" s="11" t="s">
        <v>1559</v>
      </c>
      <c r="K260" s="11" t="s">
        <v>1552</v>
      </c>
      <c r="L260" s="11" t="s">
        <v>1667</v>
      </c>
      <c r="M260" s="13" t="b">
        <v>0</v>
      </c>
      <c r="N260" s="12">
        <v>44707.581040046301</v>
      </c>
      <c r="O260" s="11" t="s">
        <v>1550</v>
      </c>
    </row>
    <row r="261" spans="1:15" x14ac:dyDescent="0.25">
      <c r="A261" s="11"/>
      <c r="B261" s="11" t="s">
        <v>5301</v>
      </c>
      <c r="C261" s="11" t="s">
        <v>1621</v>
      </c>
      <c r="D261" s="11" t="s">
        <v>5300</v>
      </c>
      <c r="E261" s="11" t="s">
        <v>1554</v>
      </c>
      <c r="F261" s="11" t="s">
        <v>1958</v>
      </c>
      <c r="G261" s="56" t="str">
        <f t="shared" si="4"/>
        <v>B</v>
      </c>
      <c r="H261" s="11"/>
      <c r="I261" s="11"/>
      <c r="J261" s="11" t="s">
        <v>1583</v>
      </c>
      <c r="K261" s="11" t="s">
        <v>1552</v>
      </c>
      <c r="L261" s="11" t="s">
        <v>1551</v>
      </c>
      <c r="M261" s="13" t="b">
        <v>0</v>
      </c>
      <c r="N261" s="12">
        <v>44704.379913344899</v>
      </c>
      <c r="O261" s="11" t="s">
        <v>1550</v>
      </c>
    </row>
    <row r="262" spans="1:15" x14ac:dyDescent="0.25">
      <c r="A262" s="11"/>
      <c r="B262" s="11" t="s">
        <v>5299</v>
      </c>
      <c r="C262" s="11" t="s">
        <v>1596</v>
      </c>
      <c r="D262" s="11" t="s">
        <v>5298</v>
      </c>
      <c r="E262" s="11" t="s">
        <v>1554</v>
      </c>
      <c r="F262" s="11" t="s">
        <v>1958</v>
      </c>
      <c r="G262" s="56" t="str">
        <f t="shared" si="4"/>
        <v>B</v>
      </c>
      <c r="H262" s="11"/>
      <c r="I262" s="11"/>
      <c r="J262" s="11" t="s">
        <v>1583</v>
      </c>
      <c r="K262" s="11" t="s">
        <v>1552</v>
      </c>
      <c r="L262" s="11" t="s">
        <v>1736</v>
      </c>
      <c r="M262" s="13" t="b">
        <v>0</v>
      </c>
      <c r="N262" s="12">
        <v>44707.656263807898</v>
      </c>
      <c r="O262" s="11" t="s">
        <v>1550</v>
      </c>
    </row>
    <row r="263" spans="1:15" x14ac:dyDescent="0.25">
      <c r="A263" s="11"/>
      <c r="B263" s="11" t="s">
        <v>5297</v>
      </c>
      <c r="C263" s="11" t="s">
        <v>1621</v>
      </c>
      <c r="D263" s="11" t="s">
        <v>5296</v>
      </c>
      <c r="E263" s="11" t="s">
        <v>1554</v>
      </c>
      <c r="F263" s="11" t="s">
        <v>1958</v>
      </c>
      <c r="G263" s="56" t="str">
        <f t="shared" si="4"/>
        <v>B</v>
      </c>
      <c r="H263" s="11"/>
      <c r="I263" s="11"/>
      <c r="J263" s="11" t="s">
        <v>1583</v>
      </c>
      <c r="K263" s="11" t="s">
        <v>1552</v>
      </c>
      <c r="L263" s="11" t="s">
        <v>1664</v>
      </c>
      <c r="M263" s="13" t="b">
        <v>0</v>
      </c>
      <c r="N263" s="12">
        <v>44702.6322474884</v>
      </c>
      <c r="O263" s="11" t="s">
        <v>1550</v>
      </c>
    </row>
    <row r="264" spans="1:15" x14ac:dyDescent="0.25">
      <c r="A264" s="11"/>
      <c r="B264" s="11" t="s">
        <v>5295</v>
      </c>
      <c r="C264" s="11" t="s">
        <v>1621</v>
      </c>
      <c r="D264" s="11" t="s">
        <v>5294</v>
      </c>
      <c r="E264" s="11" t="s">
        <v>1554</v>
      </c>
      <c r="F264" s="11" t="s">
        <v>1958</v>
      </c>
      <c r="G264" s="56" t="str">
        <f t="shared" si="4"/>
        <v>B</v>
      </c>
      <c r="H264" s="11"/>
      <c r="I264" s="11"/>
      <c r="J264" s="11" t="s">
        <v>1553</v>
      </c>
      <c r="K264" s="11" t="s">
        <v>1552</v>
      </c>
      <c r="L264" s="11" t="s">
        <v>1745</v>
      </c>
      <c r="M264" s="13" t="b">
        <v>0</v>
      </c>
      <c r="N264" s="12">
        <v>44704.321952893501</v>
      </c>
      <c r="O264" s="11" t="s">
        <v>1550</v>
      </c>
    </row>
    <row r="265" spans="1:15" x14ac:dyDescent="0.25">
      <c r="A265" s="11"/>
      <c r="B265" s="11" t="s">
        <v>5293</v>
      </c>
      <c r="C265" s="11" t="s">
        <v>1621</v>
      </c>
      <c r="D265" s="11" t="s">
        <v>5292</v>
      </c>
      <c r="E265" s="11" t="s">
        <v>1554</v>
      </c>
      <c r="F265" s="11" t="s">
        <v>1958</v>
      </c>
      <c r="G265" s="56" t="str">
        <f t="shared" si="4"/>
        <v>B</v>
      </c>
      <c r="H265" s="11"/>
      <c r="I265" s="11"/>
      <c r="J265" s="11" t="s">
        <v>1559</v>
      </c>
      <c r="K265" s="11" t="s">
        <v>1552</v>
      </c>
      <c r="L265" s="11" t="s">
        <v>1667</v>
      </c>
      <c r="M265" s="13" t="b">
        <v>0</v>
      </c>
      <c r="N265" s="12">
        <v>44707.581215590297</v>
      </c>
      <c r="O265" s="11" t="s">
        <v>1550</v>
      </c>
    </row>
    <row r="266" spans="1:15" x14ac:dyDescent="0.25">
      <c r="A266" s="11"/>
      <c r="B266" s="11" t="s">
        <v>5291</v>
      </c>
      <c r="C266" s="11" t="s">
        <v>1621</v>
      </c>
      <c r="D266" s="11" t="s">
        <v>5290</v>
      </c>
      <c r="E266" s="11" t="s">
        <v>1554</v>
      </c>
      <c r="F266" s="11" t="s">
        <v>1958</v>
      </c>
      <c r="G266" s="56" t="str">
        <f t="shared" si="4"/>
        <v>B</v>
      </c>
      <c r="H266" s="11"/>
      <c r="I266" s="11"/>
      <c r="J266" s="11" t="s">
        <v>1553</v>
      </c>
      <c r="K266" s="11" t="s">
        <v>1552</v>
      </c>
      <c r="L266" s="11" t="s">
        <v>1839</v>
      </c>
      <c r="M266" s="13" t="b">
        <v>0</v>
      </c>
      <c r="N266" s="12">
        <v>44704.429711886602</v>
      </c>
      <c r="O266" s="11" t="s">
        <v>1550</v>
      </c>
    </row>
    <row r="267" spans="1:15" x14ac:dyDescent="0.25">
      <c r="A267" s="11"/>
      <c r="B267" s="11" t="s">
        <v>5289</v>
      </c>
      <c r="C267" s="11" t="s">
        <v>1621</v>
      </c>
      <c r="D267" s="11" t="s">
        <v>5288</v>
      </c>
      <c r="E267" s="11" t="s">
        <v>1554</v>
      </c>
      <c r="F267" s="11" t="s">
        <v>1958</v>
      </c>
      <c r="G267" s="56" t="str">
        <f t="shared" si="4"/>
        <v>B</v>
      </c>
      <c r="H267" s="11"/>
      <c r="I267" s="11"/>
      <c r="J267" s="11" t="s">
        <v>1553</v>
      </c>
      <c r="K267" s="11" t="s">
        <v>1552</v>
      </c>
      <c r="L267" s="11" t="s">
        <v>1839</v>
      </c>
      <c r="M267" s="13" t="b">
        <v>0</v>
      </c>
      <c r="N267" s="12">
        <v>44704.430119444398</v>
      </c>
      <c r="O267" s="11" t="s">
        <v>1550</v>
      </c>
    </row>
    <row r="268" spans="1:15" x14ac:dyDescent="0.25">
      <c r="A268" s="11"/>
      <c r="B268" s="11" t="s">
        <v>5287</v>
      </c>
      <c r="C268" s="11" t="s">
        <v>1621</v>
      </c>
      <c r="D268" s="11" t="s">
        <v>5286</v>
      </c>
      <c r="E268" s="11" t="s">
        <v>1554</v>
      </c>
      <c r="F268" s="11" t="s">
        <v>1958</v>
      </c>
      <c r="G268" s="56" t="str">
        <f t="shared" si="4"/>
        <v>B</v>
      </c>
      <c r="H268" s="11"/>
      <c r="I268" s="11"/>
      <c r="J268" s="11" t="s">
        <v>1583</v>
      </c>
      <c r="K268" s="11" t="s">
        <v>1552</v>
      </c>
      <c r="L268" s="11" t="s">
        <v>2045</v>
      </c>
      <c r="M268" s="13" t="b">
        <v>0</v>
      </c>
      <c r="N268" s="12">
        <v>44707.480494675903</v>
      </c>
      <c r="O268" s="11" t="s">
        <v>1550</v>
      </c>
    </row>
    <row r="269" spans="1:15" x14ac:dyDescent="0.25">
      <c r="A269" s="11"/>
      <c r="B269" s="11" t="s">
        <v>5285</v>
      </c>
      <c r="C269" s="11" t="s">
        <v>1621</v>
      </c>
      <c r="D269" s="11" t="s">
        <v>5284</v>
      </c>
      <c r="E269" s="11" t="s">
        <v>1554</v>
      </c>
      <c r="F269" s="11" t="s">
        <v>1958</v>
      </c>
      <c r="G269" s="56" t="str">
        <f t="shared" si="4"/>
        <v>B</v>
      </c>
      <c r="H269" s="11"/>
      <c r="I269" s="11"/>
      <c r="J269" s="11" t="s">
        <v>1553</v>
      </c>
      <c r="K269" s="11" t="s">
        <v>1552</v>
      </c>
      <c r="L269" s="11" t="s">
        <v>1643</v>
      </c>
      <c r="M269" s="13" t="b">
        <v>0</v>
      </c>
      <c r="N269" s="12">
        <v>44704.4907439815</v>
      </c>
      <c r="O269" s="11" t="s">
        <v>1550</v>
      </c>
    </row>
    <row r="270" spans="1:15" x14ac:dyDescent="0.25">
      <c r="A270" s="11"/>
      <c r="B270" s="11" t="s">
        <v>5283</v>
      </c>
      <c r="C270" s="11" t="s">
        <v>1621</v>
      </c>
      <c r="D270" s="11" t="s">
        <v>5282</v>
      </c>
      <c r="E270" s="11" t="s">
        <v>1554</v>
      </c>
      <c r="F270" s="11" t="s">
        <v>1958</v>
      </c>
      <c r="G270" s="56" t="str">
        <f t="shared" si="4"/>
        <v>B</v>
      </c>
      <c r="H270" s="11"/>
      <c r="I270" s="11"/>
      <c r="J270" s="11" t="s">
        <v>1583</v>
      </c>
      <c r="K270" s="11" t="s">
        <v>1552</v>
      </c>
      <c r="L270" s="11" t="s">
        <v>2045</v>
      </c>
      <c r="M270" s="13" t="b">
        <v>0</v>
      </c>
      <c r="N270" s="12">
        <v>44707.480670057899</v>
      </c>
      <c r="O270" s="11" t="s">
        <v>1550</v>
      </c>
    </row>
    <row r="271" spans="1:15" x14ac:dyDescent="0.25">
      <c r="A271" s="11"/>
      <c r="B271" s="11" t="s">
        <v>5281</v>
      </c>
      <c r="C271" s="11" t="s">
        <v>1621</v>
      </c>
      <c r="D271" s="11" t="s">
        <v>5280</v>
      </c>
      <c r="E271" s="11" t="s">
        <v>1554</v>
      </c>
      <c r="F271" s="11" t="s">
        <v>1958</v>
      </c>
      <c r="G271" s="56" t="str">
        <f t="shared" si="4"/>
        <v>B</v>
      </c>
      <c r="H271" s="11"/>
      <c r="I271" s="11"/>
      <c r="J271" s="11" t="s">
        <v>1553</v>
      </c>
      <c r="K271" s="11" t="s">
        <v>1552</v>
      </c>
      <c r="L271" s="11" t="s">
        <v>1643</v>
      </c>
      <c r="M271" s="13" t="b">
        <v>0</v>
      </c>
      <c r="N271" s="12">
        <v>44704.491187118103</v>
      </c>
      <c r="O271" s="11" t="s">
        <v>1550</v>
      </c>
    </row>
    <row r="272" spans="1:15" x14ac:dyDescent="0.25">
      <c r="A272" s="11"/>
      <c r="B272" s="11" t="s">
        <v>5279</v>
      </c>
      <c r="C272" s="11" t="s">
        <v>1621</v>
      </c>
      <c r="D272" s="11" t="s">
        <v>5278</v>
      </c>
      <c r="E272" s="11" t="s">
        <v>1554</v>
      </c>
      <c r="F272" s="11" t="s">
        <v>1958</v>
      </c>
      <c r="G272" s="56" t="str">
        <f t="shared" si="4"/>
        <v>B</v>
      </c>
      <c r="H272" s="11"/>
      <c r="I272" s="11"/>
      <c r="J272" s="11" t="s">
        <v>1553</v>
      </c>
      <c r="K272" s="11" t="s">
        <v>1552</v>
      </c>
      <c r="L272" s="11" t="s">
        <v>1664</v>
      </c>
      <c r="M272" s="13" t="b">
        <v>0</v>
      </c>
      <c r="N272" s="12">
        <v>44702.632714780098</v>
      </c>
      <c r="O272" s="11" t="s">
        <v>1550</v>
      </c>
    </row>
    <row r="273" spans="1:15" x14ac:dyDescent="0.25">
      <c r="A273" s="11"/>
      <c r="B273" s="11" t="s">
        <v>5277</v>
      </c>
      <c r="C273" s="11" t="s">
        <v>1621</v>
      </c>
      <c r="D273" s="11" t="s">
        <v>5276</v>
      </c>
      <c r="E273" s="11" t="s">
        <v>1554</v>
      </c>
      <c r="F273" s="11" t="s">
        <v>1958</v>
      </c>
      <c r="G273" s="56" t="str">
        <f t="shared" si="4"/>
        <v>B</v>
      </c>
      <c r="H273" s="11"/>
      <c r="I273" s="11"/>
      <c r="J273" s="11" t="s">
        <v>1553</v>
      </c>
      <c r="K273" s="11" t="s">
        <v>1552</v>
      </c>
      <c r="L273" s="11" t="s">
        <v>1745</v>
      </c>
      <c r="M273" s="13" t="b">
        <v>0</v>
      </c>
      <c r="N273" s="12">
        <v>44704.3232957523</v>
      </c>
      <c r="O273" s="11" t="s">
        <v>1550</v>
      </c>
    </row>
    <row r="274" spans="1:15" x14ac:dyDescent="0.25">
      <c r="A274" s="11"/>
      <c r="B274" s="11" t="s">
        <v>5275</v>
      </c>
      <c r="C274" s="11" t="s">
        <v>1621</v>
      </c>
      <c r="D274" s="11" t="s">
        <v>5274</v>
      </c>
      <c r="E274" s="11" t="s">
        <v>1554</v>
      </c>
      <c r="F274" s="11" t="s">
        <v>1958</v>
      </c>
      <c r="G274" s="56" t="str">
        <f t="shared" si="4"/>
        <v>B</v>
      </c>
      <c r="H274" s="11"/>
      <c r="I274" s="11"/>
      <c r="J274" s="11" t="s">
        <v>1553</v>
      </c>
      <c r="K274" s="11" t="s">
        <v>1552</v>
      </c>
      <c r="L274" s="11" t="s">
        <v>1643</v>
      </c>
      <c r="M274" s="13" t="b">
        <v>0</v>
      </c>
      <c r="N274" s="12">
        <v>44704.491513310197</v>
      </c>
      <c r="O274" s="11" t="s">
        <v>1550</v>
      </c>
    </row>
    <row r="275" spans="1:15" x14ac:dyDescent="0.25">
      <c r="A275" s="11"/>
      <c r="B275" s="11" t="s">
        <v>5273</v>
      </c>
      <c r="C275" s="11" t="s">
        <v>1621</v>
      </c>
      <c r="D275" s="11" t="s">
        <v>5272</v>
      </c>
      <c r="E275" s="11" t="s">
        <v>1554</v>
      </c>
      <c r="F275" s="11" t="s">
        <v>1958</v>
      </c>
      <c r="G275" s="56" t="str">
        <f t="shared" si="4"/>
        <v>B</v>
      </c>
      <c r="H275" s="11"/>
      <c r="I275" s="11"/>
      <c r="J275" s="11" t="s">
        <v>1559</v>
      </c>
      <c r="K275" s="11" t="s">
        <v>1552</v>
      </c>
      <c r="L275" s="11" t="s">
        <v>1667</v>
      </c>
      <c r="M275" s="13" t="b">
        <v>0</v>
      </c>
      <c r="N275" s="12">
        <v>44707.581386689802</v>
      </c>
      <c r="O275" s="11" t="s">
        <v>1550</v>
      </c>
    </row>
    <row r="276" spans="1:15" x14ac:dyDescent="0.25">
      <c r="A276" s="11"/>
      <c r="B276" s="11" t="s">
        <v>5271</v>
      </c>
      <c r="C276" s="11" t="s">
        <v>1621</v>
      </c>
      <c r="D276" s="11" t="s">
        <v>5270</v>
      </c>
      <c r="E276" s="11" t="s">
        <v>1554</v>
      </c>
      <c r="F276" s="11" t="s">
        <v>1958</v>
      </c>
      <c r="G276" s="56" t="str">
        <f t="shared" si="4"/>
        <v>B</v>
      </c>
      <c r="H276" s="11"/>
      <c r="I276" s="11"/>
      <c r="J276" s="11" t="s">
        <v>1553</v>
      </c>
      <c r="K276" s="11" t="s">
        <v>1552</v>
      </c>
      <c r="L276" s="11" t="s">
        <v>1643</v>
      </c>
      <c r="M276" s="13" t="b">
        <v>0</v>
      </c>
      <c r="N276" s="12">
        <v>44704.491918205997</v>
      </c>
      <c r="O276" s="11" t="s">
        <v>1550</v>
      </c>
    </row>
    <row r="277" spans="1:15" x14ac:dyDescent="0.25">
      <c r="A277" s="11"/>
      <c r="B277" s="11" t="s">
        <v>5269</v>
      </c>
      <c r="C277" s="11" t="s">
        <v>1621</v>
      </c>
      <c r="D277" s="11" t="s">
        <v>5268</v>
      </c>
      <c r="E277" s="11" t="s">
        <v>1554</v>
      </c>
      <c r="F277" s="11" t="s">
        <v>1958</v>
      </c>
      <c r="G277" s="56" t="str">
        <f t="shared" si="4"/>
        <v>B</v>
      </c>
      <c r="H277" s="11"/>
      <c r="I277" s="11"/>
      <c r="J277" s="11" t="s">
        <v>1553</v>
      </c>
      <c r="K277" s="11" t="s">
        <v>1552</v>
      </c>
      <c r="L277" s="11" t="s">
        <v>1551</v>
      </c>
      <c r="M277" s="13" t="b">
        <v>0</v>
      </c>
      <c r="N277" s="12">
        <v>44704.380544826403</v>
      </c>
      <c r="O277" s="11" t="s">
        <v>1550</v>
      </c>
    </row>
    <row r="278" spans="1:15" x14ac:dyDescent="0.25">
      <c r="A278" s="11"/>
      <c r="B278" s="11" t="s">
        <v>5267</v>
      </c>
      <c r="C278" s="11" t="s">
        <v>1621</v>
      </c>
      <c r="D278" s="11" t="s">
        <v>5266</v>
      </c>
      <c r="E278" s="11" t="s">
        <v>1554</v>
      </c>
      <c r="F278" s="11" t="s">
        <v>1958</v>
      </c>
      <c r="G278" s="56" t="str">
        <f t="shared" si="4"/>
        <v>B</v>
      </c>
      <c r="H278" s="11"/>
      <c r="I278" s="11"/>
      <c r="J278" s="11" t="s">
        <v>1559</v>
      </c>
      <c r="K278" s="11" t="s">
        <v>1552</v>
      </c>
      <c r="L278" s="11" t="s">
        <v>2466</v>
      </c>
      <c r="M278" s="13" t="b">
        <v>0</v>
      </c>
      <c r="N278" s="12">
        <v>44707.643500578699</v>
      </c>
      <c r="O278" s="11" t="s">
        <v>1550</v>
      </c>
    </row>
    <row r="279" spans="1:15" x14ac:dyDescent="0.25">
      <c r="A279" s="11"/>
      <c r="B279" s="11" t="s">
        <v>5265</v>
      </c>
      <c r="C279" s="11" t="s">
        <v>1621</v>
      </c>
      <c r="D279" s="11" t="s">
        <v>5264</v>
      </c>
      <c r="E279" s="11" t="s">
        <v>1554</v>
      </c>
      <c r="F279" s="11" t="s">
        <v>1958</v>
      </c>
      <c r="G279" s="56" t="str">
        <f t="shared" si="4"/>
        <v>B</v>
      </c>
      <c r="H279" s="11"/>
      <c r="I279" s="11"/>
      <c r="J279" s="11" t="s">
        <v>1553</v>
      </c>
      <c r="K279" s="11" t="s">
        <v>1552</v>
      </c>
      <c r="L279" s="11" t="s">
        <v>1745</v>
      </c>
      <c r="M279" s="13" t="b">
        <v>0</v>
      </c>
      <c r="N279" s="12">
        <v>44704.323857291703</v>
      </c>
      <c r="O279" s="11" t="s">
        <v>1550</v>
      </c>
    </row>
    <row r="280" spans="1:15" x14ac:dyDescent="0.25">
      <c r="A280" s="11"/>
      <c r="B280" s="11" t="s">
        <v>5263</v>
      </c>
      <c r="C280" s="11" t="s">
        <v>1621</v>
      </c>
      <c r="D280" s="11" t="s">
        <v>5262</v>
      </c>
      <c r="E280" s="11" t="s">
        <v>1554</v>
      </c>
      <c r="F280" s="11" t="s">
        <v>1958</v>
      </c>
      <c r="G280" s="56" t="str">
        <f t="shared" si="4"/>
        <v>B</v>
      </c>
      <c r="H280" s="11"/>
      <c r="I280" s="11"/>
      <c r="J280" s="11" t="s">
        <v>1559</v>
      </c>
      <c r="K280" s="11" t="s">
        <v>1552</v>
      </c>
      <c r="L280" s="11" t="s">
        <v>1667</v>
      </c>
      <c r="M280" s="13" t="b">
        <v>0</v>
      </c>
      <c r="N280" s="12">
        <v>44707.581590196802</v>
      </c>
      <c r="O280" s="11" t="s">
        <v>1550</v>
      </c>
    </row>
    <row r="281" spans="1:15" x14ac:dyDescent="0.25">
      <c r="A281" s="11" t="s">
        <v>32</v>
      </c>
      <c r="B281" s="11" t="s">
        <v>5261</v>
      </c>
      <c r="C281" s="11" t="s">
        <v>1564</v>
      </c>
      <c r="D281" s="11" t="s">
        <v>5260</v>
      </c>
      <c r="E281" s="11" t="s">
        <v>1562</v>
      </c>
      <c r="F281" s="11" t="s">
        <v>6733</v>
      </c>
      <c r="G281" s="56" t="str">
        <f t="shared" si="4"/>
        <v>N</v>
      </c>
      <c r="H281" s="11"/>
      <c r="I281" s="11"/>
      <c r="J281" s="11" t="s">
        <v>1575</v>
      </c>
      <c r="K281" s="11" t="s">
        <v>1539</v>
      </c>
      <c r="L281" s="11" t="s">
        <v>1574</v>
      </c>
      <c r="M281" s="13" t="b">
        <v>0</v>
      </c>
      <c r="N281" s="12">
        <v>44765.377839733803</v>
      </c>
      <c r="O281" s="11" t="s">
        <v>34</v>
      </c>
    </row>
    <row r="282" spans="1:15" x14ac:dyDescent="0.25">
      <c r="A282" s="11" t="s">
        <v>32</v>
      </c>
      <c r="B282" s="11" t="s">
        <v>5259</v>
      </c>
      <c r="C282" s="11" t="s">
        <v>1564</v>
      </c>
      <c r="D282" s="11" t="s">
        <v>5258</v>
      </c>
      <c r="E282" s="11" t="s">
        <v>1562</v>
      </c>
      <c r="F282" s="11" t="s">
        <v>6733</v>
      </c>
      <c r="G282" s="56" t="str">
        <f t="shared" si="4"/>
        <v>N</v>
      </c>
      <c r="H282" s="11"/>
      <c r="I282" s="11"/>
      <c r="J282" s="11" t="s">
        <v>1570</v>
      </c>
      <c r="K282" s="11" t="s">
        <v>1539</v>
      </c>
      <c r="L282" s="11" t="s">
        <v>1545</v>
      </c>
      <c r="M282" s="13" t="b">
        <v>0</v>
      </c>
      <c r="N282" s="12">
        <v>44725.708134687498</v>
      </c>
      <c r="O282" s="11" t="s">
        <v>34</v>
      </c>
    </row>
    <row r="283" spans="1:15" x14ac:dyDescent="0.25">
      <c r="A283" s="11"/>
      <c r="B283" s="11" t="s">
        <v>5257</v>
      </c>
      <c r="C283" s="11" t="s">
        <v>1621</v>
      </c>
      <c r="D283" s="11" t="s">
        <v>5256</v>
      </c>
      <c r="E283" s="11" t="s">
        <v>1554</v>
      </c>
      <c r="F283" s="11" t="s">
        <v>1958</v>
      </c>
      <c r="G283" s="56" t="str">
        <f t="shared" si="4"/>
        <v>B</v>
      </c>
      <c r="H283" s="11"/>
      <c r="I283" s="11"/>
      <c r="J283" s="11" t="s">
        <v>1559</v>
      </c>
      <c r="K283" s="11" t="s">
        <v>1552</v>
      </c>
      <c r="L283" s="11" t="s">
        <v>2466</v>
      </c>
      <c r="M283" s="13" t="b">
        <v>0</v>
      </c>
      <c r="N283" s="12">
        <v>44707.643690196797</v>
      </c>
      <c r="O283" s="11" t="s">
        <v>1550</v>
      </c>
    </row>
    <row r="284" spans="1:15" x14ac:dyDescent="0.25">
      <c r="A284" s="11"/>
      <c r="B284" s="11" t="s">
        <v>5255</v>
      </c>
      <c r="C284" s="11" t="s">
        <v>1621</v>
      </c>
      <c r="D284" s="11" t="s">
        <v>5254</v>
      </c>
      <c r="E284" s="11" t="s">
        <v>1554</v>
      </c>
      <c r="F284" s="11" t="s">
        <v>1958</v>
      </c>
      <c r="G284" s="56" t="str">
        <f t="shared" si="4"/>
        <v>B</v>
      </c>
      <c r="H284" s="11"/>
      <c r="I284" s="11"/>
      <c r="J284" s="11" t="s">
        <v>1553</v>
      </c>
      <c r="K284" s="11" t="s">
        <v>1552</v>
      </c>
      <c r="L284" s="11" t="s">
        <v>1643</v>
      </c>
      <c r="M284" s="13" t="b">
        <v>0</v>
      </c>
      <c r="N284" s="12">
        <v>44704.492268900503</v>
      </c>
      <c r="O284" s="11" t="s">
        <v>1550</v>
      </c>
    </row>
    <row r="285" spans="1:15" x14ac:dyDescent="0.25">
      <c r="A285" s="11"/>
      <c r="B285" s="11" t="s">
        <v>5253</v>
      </c>
      <c r="C285" s="11" t="s">
        <v>1621</v>
      </c>
      <c r="D285" s="11" t="s">
        <v>5252</v>
      </c>
      <c r="E285" s="11" t="s">
        <v>1554</v>
      </c>
      <c r="F285" s="11" t="s">
        <v>1958</v>
      </c>
      <c r="G285" s="56" t="str">
        <f t="shared" si="4"/>
        <v>B</v>
      </c>
      <c r="H285" s="11"/>
      <c r="I285" s="11"/>
      <c r="J285" s="11" t="s">
        <v>1583</v>
      </c>
      <c r="K285" s="11" t="s">
        <v>1552</v>
      </c>
      <c r="L285" s="11" t="s">
        <v>2066</v>
      </c>
      <c r="M285" s="13" t="b">
        <v>0</v>
      </c>
      <c r="N285" s="12">
        <v>44705.615585763902</v>
      </c>
      <c r="O285" s="11" t="s">
        <v>1550</v>
      </c>
    </row>
    <row r="286" spans="1:15" x14ac:dyDescent="0.25">
      <c r="A286" s="11"/>
      <c r="B286" s="11" t="s">
        <v>5251</v>
      </c>
      <c r="C286" s="11" t="s">
        <v>1621</v>
      </c>
      <c r="D286" s="11" t="s">
        <v>5250</v>
      </c>
      <c r="E286" s="11" t="s">
        <v>1554</v>
      </c>
      <c r="F286" s="11" t="s">
        <v>1958</v>
      </c>
      <c r="G286" s="56" t="str">
        <f t="shared" si="4"/>
        <v>B</v>
      </c>
      <c r="H286" s="11"/>
      <c r="I286" s="11"/>
      <c r="J286" s="11" t="s">
        <v>1553</v>
      </c>
      <c r="K286" s="11" t="s">
        <v>1552</v>
      </c>
      <c r="L286" s="11" t="s">
        <v>1839</v>
      </c>
      <c r="M286" s="13" t="b">
        <v>0</v>
      </c>
      <c r="N286" s="12">
        <v>44727.569548067098</v>
      </c>
      <c r="O286" s="11" t="s">
        <v>1550</v>
      </c>
    </row>
    <row r="287" spans="1:15" x14ac:dyDescent="0.25">
      <c r="A287" s="11"/>
      <c r="B287" s="11" t="s">
        <v>5249</v>
      </c>
      <c r="C287" s="11" t="s">
        <v>1621</v>
      </c>
      <c r="D287" s="11" t="s">
        <v>5248</v>
      </c>
      <c r="E287" s="11" t="s">
        <v>1554</v>
      </c>
      <c r="F287" s="11" t="s">
        <v>1958</v>
      </c>
      <c r="G287" s="56" t="str">
        <f t="shared" si="4"/>
        <v>B</v>
      </c>
      <c r="H287" s="11"/>
      <c r="I287" s="11"/>
      <c r="J287" s="11" t="s">
        <v>1559</v>
      </c>
      <c r="K287" s="11" t="s">
        <v>1552</v>
      </c>
      <c r="L287" s="11" t="s">
        <v>2466</v>
      </c>
      <c r="M287" s="13" t="b">
        <v>0</v>
      </c>
      <c r="N287" s="12">
        <v>44707.6439138079</v>
      </c>
      <c r="O287" s="11" t="s">
        <v>1550</v>
      </c>
    </row>
    <row r="288" spans="1:15" x14ac:dyDescent="0.25">
      <c r="A288" s="11"/>
      <c r="B288" s="11" t="s">
        <v>5247</v>
      </c>
      <c r="C288" s="11" t="s">
        <v>1621</v>
      </c>
      <c r="D288" s="11" t="s">
        <v>5246</v>
      </c>
      <c r="E288" s="11" t="s">
        <v>1554</v>
      </c>
      <c r="F288" s="11" t="s">
        <v>1958</v>
      </c>
      <c r="G288" s="56" t="str">
        <f t="shared" si="4"/>
        <v>B</v>
      </c>
      <c r="H288" s="11"/>
      <c r="I288" s="11"/>
      <c r="J288" s="11" t="s">
        <v>1553</v>
      </c>
      <c r="K288" s="11" t="s">
        <v>1552</v>
      </c>
      <c r="L288" s="11" t="s">
        <v>1551</v>
      </c>
      <c r="M288" s="13" t="b">
        <v>0</v>
      </c>
      <c r="N288" s="12">
        <v>44704.380893055597</v>
      </c>
      <c r="O288" s="11" t="s">
        <v>1550</v>
      </c>
    </row>
    <row r="289" spans="1:15" x14ac:dyDescent="0.25">
      <c r="A289" s="11"/>
      <c r="B289" s="11" t="s">
        <v>5245</v>
      </c>
      <c r="C289" s="11" t="s">
        <v>1621</v>
      </c>
      <c r="D289" s="11" t="s">
        <v>5244</v>
      </c>
      <c r="E289" s="11" t="s">
        <v>1554</v>
      </c>
      <c r="F289" s="11" t="s">
        <v>1958</v>
      </c>
      <c r="G289" s="56" t="str">
        <f t="shared" si="4"/>
        <v>B</v>
      </c>
      <c r="H289" s="11"/>
      <c r="I289" s="11"/>
      <c r="J289" s="11" t="s">
        <v>1583</v>
      </c>
      <c r="K289" s="11" t="s">
        <v>1552</v>
      </c>
      <c r="L289" s="11" t="s">
        <v>1551</v>
      </c>
      <c r="M289" s="13" t="b">
        <v>0</v>
      </c>
      <c r="N289" s="12">
        <v>44704.381188923602</v>
      </c>
      <c r="O289" s="11" t="s">
        <v>1550</v>
      </c>
    </row>
    <row r="290" spans="1:15" x14ac:dyDescent="0.25">
      <c r="A290" s="11"/>
      <c r="B290" s="11" t="s">
        <v>5243</v>
      </c>
      <c r="C290" s="11" t="s">
        <v>1596</v>
      </c>
      <c r="D290" s="11" t="s">
        <v>5242</v>
      </c>
      <c r="E290" s="11" t="s">
        <v>1554</v>
      </c>
      <c r="F290" s="11" t="s">
        <v>1958</v>
      </c>
      <c r="G290" s="56" t="str">
        <f t="shared" si="4"/>
        <v>B</v>
      </c>
      <c r="H290" s="11"/>
      <c r="I290" s="11"/>
      <c r="J290" s="11" t="s">
        <v>1583</v>
      </c>
      <c r="K290" s="11" t="s">
        <v>1552</v>
      </c>
      <c r="L290" s="11" t="s">
        <v>1631</v>
      </c>
      <c r="M290" s="13" t="b">
        <v>0</v>
      </c>
      <c r="N290" s="12">
        <v>44707.360731330999</v>
      </c>
      <c r="O290" s="11" t="s">
        <v>1550</v>
      </c>
    </row>
    <row r="291" spans="1:15" x14ac:dyDescent="0.25">
      <c r="A291" s="11"/>
      <c r="B291" s="11" t="s">
        <v>5241</v>
      </c>
      <c r="C291" s="11" t="s">
        <v>1621</v>
      </c>
      <c r="D291" s="11" t="s">
        <v>5240</v>
      </c>
      <c r="E291" s="11" t="s">
        <v>1554</v>
      </c>
      <c r="F291" s="11" t="s">
        <v>1958</v>
      </c>
      <c r="G291" s="56" t="str">
        <f t="shared" si="4"/>
        <v>B</v>
      </c>
      <c r="H291" s="11"/>
      <c r="I291" s="11"/>
      <c r="J291" s="11" t="s">
        <v>1583</v>
      </c>
      <c r="K291" s="11" t="s">
        <v>1552</v>
      </c>
      <c r="L291" s="11" t="s">
        <v>2066</v>
      </c>
      <c r="M291" s="13" t="b">
        <v>0</v>
      </c>
      <c r="N291" s="12">
        <v>44705.615821874999</v>
      </c>
      <c r="O291" s="11" t="s">
        <v>1550</v>
      </c>
    </row>
    <row r="292" spans="1:15" x14ac:dyDescent="0.25">
      <c r="A292" s="11"/>
      <c r="B292" s="11" t="s">
        <v>5239</v>
      </c>
      <c r="C292" s="11" t="s">
        <v>1621</v>
      </c>
      <c r="D292" s="11" t="s">
        <v>5238</v>
      </c>
      <c r="E292" s="11" t="s">
        <v>1554</v>
      </c>
      <c r="F292" s="11" t="s">
        <v>1958</v>
      </c>
      <c r="G292" s="56" t="str">
        <f t="shared" si="4"/>
        <v>B</v>
      </c>
      <c r="H292" s="11"/>
      <c r="I292" s="11"/>
      <c r="J292" s="11" t="s">
        <v>1559</v>
      </c>
      <c r="K292" s="11" t="s">
        <v>1552</v>
      </c>
      <c r="L292" s="11" t="s">
        <v>2466</v>
      </c>
      <c r="M292" s="13" t="b">
        <v>0</v>
      </c>
      <c r="N292" s="12">
        <v>44704.324230208302</v>
      </c>
      <c r="O292" s="11" t="s">
        <v>1550</v>
      </c>
    </row>
    <row r="293" spans="1:15" x14ac:dyDescent="0.25">
      <c r="A293" s="11"/>
      <c r="B293" s="11" t="s">
        <v>5237</v>
      </c>
      <c r="C293" s="11" t="s">
        <v>1621</v>
      </c>
      <c r="D293" s="11" t="s">
        <v>5236</v>
      </c>
      <c r="E293" s="11" t="s">
        <v>1554</v>
      </c>
      <c r="F293" s="11" t="s">
        <v>1958</v>
      </c>
      <c r="G293" s="56" t="str">
        <f t="shared" si="4"/>
        <v>B</v>
      </c>
      <c r="H293" s="11"/>
      <c r="I293" s="11"/>
      <c r="J293" s="11" t="s">
        <v>1553</v>
      </c>
      <c r="K293" s="11" t="s">
        <v>1552</v>
      </c>
      <c r="L293" s="11" t="s">
        <v>1551</v>
      </c>
      <c r="M293" s="13" t="b">
        <v>0</v>
      </c>
      <c r="N293" s="12">
        <v>44704.3820150463</v>
      </c>
      <c r="O293" s="11" t="s">
        <v>1550</v>
      </c>
    </row>
    <row r="294" spans="1:15" x14ac:dyDescent="0.25">
      <c r="A294" s="11"/>
      <c r="B294" s="11" t="s">
        <v>5235</v>
      </c>
      <c r="C294" s="11" t="s">
        <v>1621</v>
      </c>
      <c r="D294" s="11" t="s">
        <v>5234</v>
      </c>
      <c r="E294" s="11" t="s">
        <v>1554</v>
      </c>
      <c r="F294" s="11" t="s">
        <v>1958</v>
      </c>
      <c r="G294" s="56" t="str">
        <f t="shared" si="4"/>
        <v>B</v>
      </c>
      <c r="H294" s="11"/>
      <c r="I294" s="11"/>
      <c r="J294" s="11" t="s">
        <v>1553</v>
      </c>
      <c r="K294" s="11" t="s">
        <v>1552</v>
      </c>
      <c r="L294" s="11" t="s">
        <v>1551</v>
      </c>
      <c r="M294" s="13" t="b">
        <v>0</v>
      </c>
      <c r="N294" s="12">
        <v>44704.382366585603</v>
      </c>
      <c r="O294" s="11" t="s">
        <v>1550</v>
      </c>
    </row>
    <row r="295" spans="1:15" x14ac:dyDescent="0.25">
      <c r="A295" s="11"/>
      <c r="B295" s="11" t="s">
        <v>5233</v>
      </c>
      <c r="C295" s="11" t="s">
        <v>1621</v>
      </c>
      <c r="D295" s="11" t="s">
        <v>5232</v>
      </c>
      <c r="E295" s="11" t="s">
        <v>1554</v>
      </c>
      <c r="F295" s="11" t="s">
        <v>1958</v>
      </c>
      <c r="G295" s="56" t="str">
        <f t="shared" si="4"/>
        <v>B</v>
      </c>
      <c r="H295" s="11"/>
      <c r="I295" s="11"/>
      <c r="J295" s="11" t="s">
        <v>1553</v>
      </c>
      <c r="K295" s="11" t="s">
        <v>1552</v>
      </c>
      <c r="L295" s="11" t="s">
        <v>1839</v>
      </c>
      <c r="M295" s="13" t="b">
        <v>0</v>
      </c>
      <c r="N295" s="12">
        <v>44704.434706400498</v>
      </c>
      <c r="O295" s="11" t="s">
        <v>1550</v>
      </c>
    </row>
    <row r="296" spans="1:15" x14ac:dyDescent="0.25">
      <c r="A296" s="11"/>
      <c r="B296" s="11" t="s">
        <v>5231</v>
      </c>
      <c r="C296" s="11" t="s">
        <v>1621</v>
      </c>
      <c r="D296" s="11" t="s">
        <v>5230</v>
      </c>
      <c r="E296" s="11" t="s">
        <v>1554</v>
      </c>
      <c r="F296" s="11" t="s">
        <v>1958</v>
      </c>
      <c r="G296" s="56" t="str">
        <f t="shared" si="4"/>
        <v>B</v>
      </c>
      <c r="H296" s="11"/>
      <c r="I296" s="11"/>
      <c r="J296" s="11" t="s">
        <v>1553</v>
      </c>
      <c r="K296" s="11" t="s">
        <v>1552</v>
      </c>
      <c r="L296" s="11" t="s">
        <v>1643</v>
      </c>
      <c r="M296" s="13" t="b">
        <v>0</v>
      </c>
      <c r="N296" s="12">
        <v>44704.492688194397</v>
      </c>
      <c r="O296" s="11" t="s">
        <v>1550</v>
      </c>
    </row>
    <row r="297" spans="1:15" x14ac:dyDescent="0.25">
      <c r="A297" s="11"/>
      <c r="B297" s="11" t="s">
        <v>5229</v>
      </c>
      <c r="C297" s="11" t="s">
        <v>1621</v>
      </c>
      <c r="D297" s="11" t="s">
        <v>5228</v>
      </c>
      <c r="E297" s="11" t="s">
        <v>1554</v>
      </c>
      <c r="F297" s="11" t="s">
        <v>1958</v>
      </c>
      <c r="G297" s="56" t="str">
        <f t="shared" si="4"/>
        <v>B</v>
      </c>
      <c r="H297" s="11"/>
      <c r="I297" s="11"/>
      <c r="J297" s="11" t="s">
        <v>1553</v>
      </c>
      <c r="K297" s="11" t="s">
        <v>1552</v>
      </c>
      <c r="L297" s="11" t="s">
        <v>1643</v>
      </c>
      <c r="M297" s="13" t="b">
        <v>0</v>
      </c>
      <c r="N297" s="12">
        <v>44704.4930306366</v>
      </c>
      <c r="O297" s="11" t="s">
        <v>1550</v>
      </c>
    </row>
    <row r="298" spans="1:15" x14ac:dyDescent="0.25">
      <c r="A298" s="11"/>
      <c r="B298" s="11" t="s">
        <v>5227</v>
      </c>
      <c r="C298" s="11" t="s">
        <v>1621</v>
      </c>
      <c r="D298" s="11" t="s">
        <v>5226</v>
      </c>
      <c r="E298" s="11" t="s">
        <v>1554</v>
      </c>
      <c r="F298" s="11" t="s">
        <v>1958</v>
      </c>
      <c r="G298" s="56" t="str">
        <f t="shared" si="4"/>
        <v>B</v>
      </c>
      <c r="H298" s="11"/>
      <c r="I298" s="11"/>
      <c r="J298" s="11" t="s">
        <v>1553</v>
      </c>
      <c r="K298" s="11" t="s">
        <v>1552</v>
      </c>
      <c r="L298" s="11" t="s">
        <v>1643</v>
      </c>
      <c r="M298" s="13" t="b">
        <v>0</v>
      </c>
      <c r="N298" s="12">
        <v>44704.493308680598</v>
      </c>
      <c r="O298" s="11" t="s">
        <v>1550</v>
      </c>
    </row>
    <row r="299" spans="1:15" x14ac:dyDescent="0.25">
      <c r="A299" s="11"/>
      <c r="B299" s="11" t="s">
        <v>5225</v>
      </c>
      <c r="C299" s="11" t="s">
        <v>1621</v>
      </c>
      <c r="D299" s="11" t="s">
        <v>5224</v>
      </c>
      <c r="E299" s="11" t="s">
        <v>1554</v>
      </c>
      <c r="F299" s="11" t="s">
        <v>1958</v>
      </c>
      <c r="G299" s="56" t="str">
        <f t="shared" si="4"/>
        <v>B</v>
      </c>
      <c r="H299" s="11"/>
      <c r="I299" s="11"/>
      <c r="J299" s="11" t="s">
        <v>1553</v>
      </c>
      <c r="K299" s="11" t="s">
        <v>1552</v>
      </c>
      <c r="L299" s="11" t="s">
        <v>1745</v>
      </c>
      <c r="M299" s="13" t="b">
        <v>0</v>
      </c>
      <c r="N299" s="12">
        <v>44704.324719942102</v>
      </c>
      <c r="O299" s="11" t="s">
        <v>1550</v>
      </c>
    </row>
    <row r="300" spans="1:15" x14ac:dyDescent="0.25">
      <c r="A300" s="11"/>
      <c r="B300" s="11" t="s">
        <v>5223</v>
      </c>
      <c r="C300" s="11" t="s">
        <v>1621</v>
      </c>
      <c r="D300" s="11" t="s">
        <v>5222</v>
      </c>
      <c r="E300" s="11" t="s">
        <v>1554</v>
      </c>
      <c r="F300" s="11" t="s">
        <v>1958</v>
      </c>
      <c r="G300" s="56" t="str">
        <f t="shared" si="4"/>
        <v>B</v>
      </c>
      <c r="H300" s="11"/>
      <c r="I300" s="11"/>
      <c r="J300" s="11" t="s">
        <v>1553</v>
      </c>
      <c r="K300" s="11" t="s">
        <v>1552</v>
      </c>
      <c r="L300" s="11" t="s">
        <v>1643</v>
      </c>
      <c r="M300" s="13" t="b">
        <v>0</v>
      </c>
      <c r="N300" s="12">
        <v>44719.420416817098</v>
      </c>
      <c r="O300" s="11" t="s">
        <v>1550</v>
      </c>
    </row>
    <row r="301" spans="1:15" x14ac:dyDescent="0.25">
      <c r="A301" s="11"/>
      <c r="B301" s="11" t="s">
        <v>5221</v>
      </c>
      <c r="C301" s="11" t="s">
        <v>1621</v>
      </c>
      <c r="D301" s="11" t="s">
        <v>5220</v>
      </c>
      <c r="E301" s="11" t="s">
        <v>1554</v>
      </c>
      <c r="F301" s="11" t="s">
        <v>1958</v>
      </c>
      <c r="G301" s="56" t="str">
        <f t="shared" si="4"/>
        <v>B</v>
      </c>
      <c r="H301" s="11"/>
      <c r="I301" s="11"/>
      <c r="J301" s="11" t="s">
        <v>1553</v>
      </c>
      <c r="K301" s="11" t="s">
        <v>1552</v>
      </c>
      <c r="L301" s="11" t="s">
        <v>1643</v>
      </c>
      <c r="M301" s="13" t="b">
        <v>0</v>
      </c>
      <c r="N301" s="12">
        <v>44704.494179050896</v>
      </c>
      <c r="O301" s="11" t="s">
        <v>1550</v>
      </c>
    </row>
    <row r="302" spans="1:15" x14ac:dyDescent="0.25">
      <c r="A302" s="11"/>
      <c r="B302" s="11" t="s">
        <v>5219</v>
      </c>
      <c r="C302" s="11" t="s">
        <v>1621</v>
      </c>
      <c r="D302" s="11" t="s">
        <v>5218</v>
      </c>
      <c r="E302" s="11" t="s">
        <v>1554</v>
      </c>
      <c r="F302" s="11" t="s">
        <v>1958</v>
      </c>
      <c r="G302" s="56" t="str">
        <f t="shared" si="4"/>
        <v>B</v>
      </c>
      <c r="H302" s="11"/>
      <c r="I302" s="11"/>
      <c r="J302" s="11" t="s">
        <v>1553</v>
      </c>
      <c r="K302" s="11" t="s">
        <v>1552</v>
      </c>
      <c r="L302" s="11" t="s">
        <v>1551</v>
      </c>
      <c r="M302" s="13" t="b">
        <v>0</v>
      </c>
      <c r="N302" s="12">
        <v>44704.383401701401</v>
      </c>
      <c r="O302" s="11" t="s">
        <v>1550</v>
      </c>
    </row>
    <row r="303" spans="1:15" x14ac:dyDescent="0.25">
      <c r="A303" s="11"/>
      <c r="B303" s="11" t="s">
        <v>5217</v>
      </c>
      <c r="C303" s="11" t="s">
        <v>1621</v>
      </c>
      <c r="D303" s="11" t="s">
        <v>5216</v>
      </c>
      <c r="E303" s="11" t="s">
        <v>1554</v>
      </c>
      <c r="F303" s="11" t="s">
        <v>1958</v>
      </c>
      <c r="G303" s="56" t="str">
        <f t="shared" si="4"/>
        <v>B</v>
      </c>
      <c r="H303" s="11"/>
      <c r="I303" s="11"/>
      <c r="J303" s="11" t="s">
        <v>1559</v>
      </c>
      <c r="K303" s="11" t="s">
        <v>1552</v>
      </c>
      <c r="L303" s="11" t="s">
        <v>1995</v>
      </c>
      <c r="M303" s="13" t="b">
        <v>0</v>
      </c>
      <c r="N303" s="12">
        <v>44704.404986955997</v>
      </c>
      <c r="O303" s="11" t="s">
        <v>1550</v>
      </c>
    </row>
    <row r="304" spans="1:15" x14ac:dyDescent="0.25">
      <c r="A304" s="11"/>
      <c r="B304" s="11" t="s">
        <v>5215</v>
      </c>
      <c r="C304" s="11" t="s">
        <v>1621</v>
      </c>
      <c r="D304" s="11" t="s">
        <v>5214</v>
      </c>
      <c r="E304" s="11" t="s">
        <v>1554</v>
      </c>
      <c r="F304" s="11" t="s">
        <v>1958</v>
      </c>
      <c r="G304" s="56" t="str">
        <f t="shared" si="4"/>
        <v>B</v>
      </c>
      <c r="H304" s="11"/>
      <c r="I304" s="11"/>
      <c r="J304" s="11" t="s">
        <v>1583</v>
      </c>
      <c r="K304" s="11" t="s">
        <v>1552</v>
      </c>
      <c r="L304" s="11" t="s">
        <v>2045</v>
      </c>
      <c r="M304" s="13" t="b">
        <v>0</v>
      </c>
      <c r="N304" s="12">
        <v>44707.4808849537</v>
      </c>
      <c r="O304" s="11" t="s">
        <v>1550</v>
      </c>
    </row>
    <row r="305" spans="1:15" x14ac:dyDescent="0.25">
      <c r="A305" s="11"/>
      <c r="B305" s="11" t="s">
        <v>5213</v>
      </c>
      <c r="C305" s="11" t="s">
        <v>1621</v>
      </c>
      <c r="D305" s="11" t="s">
        <v>5212</v>
      </c>
      <c r="E305" s="11" t="s">
        <v>1554</v>
      </c>
      <c r="F305" s="11" t="s">
        <v>1958</v>
      </c>
      <c r="G305" s="56" t="str">
        <f t="shared" si="4"/>
        <v>B</v>
      </c>
      <c r="H305" s="11"/>
      <c r="I305" s="11"/>
      <c r="J305" s="11" t="s">
        <v>1553</v>
      </c>
      <c r="K305" s="11" t="s">
        <v>1552</v>
      </c>
      <c r="L305" s="11" t="s">
        <v>1745</v>
      </c>
      <c r="M305" s="13" t="b">
        <v>0</v>
      </c>
      <c r="N305" s="12">
        <v>44704.325803587999</v>
      </c>
      <c r="O305" s="11" t="s">
        <v>1550</v>
      </c>
    </row>
    <row r="306" spans="1:15" x14ac:dyDescent="0.25">
      <c r="A306" s="11"/>
      <c r="B306" s="11" t="s">
        <v>5211</v>
      </c>
      <c r="C306" s="11" t="s">
        <v>1621</v>
      </c>
      <c r="D306" s="11" t="s">
        <v>5210</v>
      </c>
      <c r="E306" s="11" t="s">
        <v>1554</v>
      </c>
      <c r="F306" s="11" t="s">
        <v>1958</v>
      </c>
      <c r="G306" s="56" t="str">
        <f t="shared" si="4"/>
        <v>B</v>
      </c>
      <c r="H306" s="11"/>
      <c r="I306" s="11"/>
      <c r="J306" s="11" t="s">
        <v>1583</v>
      </c>
      <c r="K306" s="11" t="s">
        <v>1552</v>
      </c>
      <c r="L306" s="11" t="s">
        <v>2045</v>
      </c>
      <c r="M306" s="13" t="b">
        <v>0</v>
      </c>
      <c r="N306" s="12">
        <v>44707.481053506897</v>
      </c>
      <c r="O306" s="11" t="s">
        <v>1550</v>
      </c>
    </row>
    <row r="307" spans="1:15" x14ac:dyDescent="0.25">
      <c r="A307" s="11"/>
      <c r="B307" s="11" t="s">
        <v>5209</v>
      </c>
      <c r="C307" s="11" t="s">
        <v>1621</v>
      </c>
      <c r="D307" s="11" t="s">
        <v>5208</v>
      </c>
      <c r="E307" s="11" t="s">
        <v>1554</v>
      </c>
      <c r="F307" s="11" t="s">
        <v>1958</v>
      </c>
      <c r="G307" s="56" t="str">
        <f t="shared" si="4"/>
        <v>B</v>
      </c>
      <c r="H307" s="11"/>
      <c r="I307" s="11"/>
      <c r="J307" s="11" t="s">
        <v>1553</v>
      </c>
      <c r="K307" s="11" t="s">
        <v>1552</v>
      </c>
      <c r="L307" s="11" t="s">
        <v>1839</v>
      </c>
      <c r="M307" s="13" t="b">
        <v>0</v>
      </c>
      <c r="N307" s="12">
        <v>44704.435055474503</v>
      </c>
      <c r="O307" s="11" t="s">
        <v>1550</v>
      </c>
    </row>
    <row r="308" spans="1:15" x14ac:dyDescent="0.25">
      <c r="A308" s="11"/>
      <c r="B308" s="11" t="s">
        <v>5207</v>
      </c>
      <c r="C308" s="11" t="s">
        <v>1621</v>
      </c>
      <c r="D308" s="11" t="s">
        <v>5206</v>
      </c>
      <c r="E308" s="11" t="s">
        <v>1554</v>
      </c>
      <c r="F308" s="11" t="s">
        <v>1958</v>
      </c>
      <c r="G308" s="56" t="str">
        <f t="shared" si="4"/>
        <v>B</v>
      </c>
      <c r="H308" s="11"/>
      <c r="I308" s="11"/>
      <c r="J308" s="11" t="s">
        <v>1583</v>
      </c>
      <c r="K308" s="11" t="s">
        <v>1552</v>
      </c>
      <c r="L308" s="11" t="s">
        <v>2045</v>
      </c>
      <c r="M308" s="13" t="b">
        <v>0</v>
      </c>
      <c r="N308" s="12">
        <v>44707.481229710596</v>
      </c>
      <c r="O308" s="11" t="s">
        <v>1550</v>
      </c>
    </row>
    <row r="309" spans="1:15" x14ac:dyDescent="0.25">
      <c r="A309" s="11"/>
      <c r="B309" s="11" t="s">
        <v>5205</v>
      </c>
      <c r="C309" s="11" t="s">
        <v>1621</v>
      </c>
      <c r="D309" s="11" t="s">
        <v>5204</v>
      </c>
      <c r="E309" s="11" t="s">
        <v>1554</v>
      </c>
      <c r="F309" s="11" t="s">
        <v>1958</v>
      </c>
      <c r="G309" s="56" t="str">
        <f t="shared" si="4"/>
        <v>B</v>
      </c>
      <c r="H309" s="11"/>
      <c r="I309" s="11"/>
      <c r="J309" s="11" t="s">
        <v>1553</v>
      </c>
      <c r="K309" s="11" t="s">
        <v>1552</v>
      </c>
      <c r="L309" s="11" t="s">
        <v>1995</v>
      </c>
      <c r="M309" s="13" t="b">
        <v>1</v>
      </c>
      <c r="N309" s="12">
        <v>44704.405433796303</v>
      </c>
      <c r="O309" s="11" t="s">
        <v>1550</v>
      </c>
    </row>
    <row r="310" spans="1:15" x14ac:dyDescent="0.25">
      <c r="A310" s="11" t="s">
        <v>32</v>
      </c>
      <c r="B310" s="11" t="s">
        <v>5203</v>
      </c>
      <c r="C310" s="11" t="s">
        <v>1627</v>
      </c>
      <c r="D310" s="11" t="s">
        <v>5202</v>
      </c>
      <c r="E310" s="11" t="s">
        <v>1562</v>
      </c>
      <c r="F310" s="11" t="s">
        <v>6733</v>
      </c>
      <c r="G310" s="56" t="str">
        <f t="shared" si="4"/>
        <v>N</v>
      </c>
      <c r="H310" s="11"/>
      <c r="I310" s="11"/>
      <c r="J310" s="11" t="s">
        <v>1575</v>
      </c>
      <c r="K310" s="11" t="s">
        <v>1539</v>
      </c>
      <c r="L310" s="11" t="s">
        <v>1729</v>
      </c>
      <c r="M310" s="13" t="b">
        <v>0</v>
      </c>
      <c r="N310" s="12">
        <v>44750.378897256902</v>
      </c>
      <c r="O310" s="11" t="s">
        <v>34</v>
      </c>
    </row>
    <row r="311" spans="1:15" x14ac:dyDescent="0.25">
      <c r="A311" s="11" t="s">
        <v>32</v>
      </c>
      <c r="B311" s="11" t="s">
        <v>5201</v>
      </c>
      <c r="C311" s="11" t="s">
        <v>1627</v>
      </c>
      <c r="D311" s="11" t="s">
        <v>5200</v>
      </c>
      <c r="E311" s="11" t="s">
        <v>1562</v>
      </c>
      <c r="F311" s="11" t="s">
        <v>6733</v>
      </c>
      <c r="G311" s="56" t="str">
        <f t="shared" si="4"/>
        <v>N</v>
      </c>
      <c r="H311" s="11"/>
      <c r="I311" s="11"/>
      <c r="J311" s="11" t="s">
        <v>1540</v>
      </c>
      <c r="K311" s="11" t="s">
        <v>1539</v>
      </c>
      <c r="L311" s="11" t="s">
        <v>1566</v>
      </c>
      <c r="M311" s="13" t="b">
        <v>0</v>
      </c>
      <c r="N311" s="12">
        <v>44778.753411111102</v>
      </c>
      <c r="O311" s="11" t="s">
        <v>34</v>
      </c>
    </row>
    <row r="312" spans="1:15" x14ac:dyDescent="0.25">
      <c r="A312" s="11" t="s">
        <v>32</v>
      </c>
      <c r="B312" s="11" t="s">
        <v>5199</v>
      </c>
      <c r="C312" s="11" t="s">
        <v>1564</v>
      </c>
      <c r="D312" s="11" t="s">
        <v>5198</v>
      </c>
      <c r="E312" s="11" t="s">
        <v>1562</v>
      </c>
      <c r="F312" s="11" t="s">
        <v>6733</v>
      </c>
      <c r="G312" s="56" t="str">
        <f t="shared" si="4"/>
        <v>N</v>
      </c>
      <c r="H312" s="11"/>
      <c r="I312" s="11"/>
      <c r="J312" s="11" t="s">
        <v>1635</v>
      </c>
      <c r="K312" s="11" t="s">
        <v>1539</v>
      </c>
      <c r="L312" s="11" t="s">
        <v>1612</v>
      </c>
      <c r="M312" s="13" t="b">
        <v>0</v>
      </c>
      <c r="N312" s="12">
        <v>44716.496429942097</v>
      </c>
      <c r="O312" s="11" t="s">
        <v>34</v>
      </c>
    </row>
    <row r="313" spans="1:15" x14ac:dyDescent="0.25">
      <c r="A313" s="11" t="s">
        <v>32</v>
      </c>
      <c r="B313" s="11" t="s">
        <v>5197</v>
      </c>
      <c r="C313" s="11" t="s">
        <v>1564</v>
      </c>
      <c r="D313" s="11" t="s">
        <v>5196</v>
      </c>
      <c r="E313" s="11" t="s">
        <v>1562</v>
      </c>
      <c r="F313" s="11" t="s">
        <v>6733</v>
      </c>
      <c r="G313" s="56" t="str">
        <f t="shared" si="4"/>
        <v>N</v>
      </c>
      <c r="H313" s="11"/>
      <c r="I313" s="11"/>
      <c r="J313" s="11" t="s">
        <v>1635</v>
      </c>
      <c r="K313" s="11" t="s">
        <v>1539</v>
      </c>
      <c r="L313" s="11" t="s">
        <v>1545</v>
      </c>
      <c r="M313" s="13" t="b">
        <v>0</v>
      </c>
      <c r="N313" s="12">
        <v>44720.739295138897</v>
      </c>
      <c r="O313" s="11" t="s">
        <v>34</v>
      </c>
    </row>
    <row r="314" spans="1:15" x14ac:dyDescent="0.25">
      <c r="A314" s="11"/>
      <c r="B314" s="11" t="s">
        <v>5195</v>
      </c>
      <c r="C314" s="11" t="s">
        <v>1621</v>
      </c>
      <c r="D314" s="11" t="s">
        <v>5194</v>
      </c>
      <c r="E314" s="11" t="s">
        <v>1554</v>
      </c>
      <c r="F314" s="11" t="s">
        <v>1958</v>
      </c>
      <c r="G314" s="56" t="str">
        <f t="shared" si="4"/>
        <v>B</v>
      </c>
      <c r="H314" s="11"/>
      <c r="I314" s="11"/>
      <c r="J314" s="11" t="s">
        <v>1559</v>
      </c>
      <c r="K314" s="11" t="s">
        <v>1552</v>
      </c>
      <c r="L314" s="11" t="s">
        <v>1667</v>
      </c>
      <c r="M314" s="13" t="b">
        <v>0</v>
      </c>
      <c r="N314" s="12">
        <v>44707.582367905103</v>
      </c>
      <c r="O314" s="11" t="s">
        <v>1550</v>
      </c>
    </row>
    <row r="315" spans="1:15" x14ac:dyDescent="0.25">
      <c r="A315" s="11"/>
      <c r="B315" s="11" t="s">
        <v>5193</v>
      </c>
      <c r="C315" s="11" t="s">
        <v>1596</v>
      </c>
      <c r="D315" s="11" t="s">
        <v>5192</v>
      </c>
      <c r="E315" s="11" t="s">
        <v>1554</v>
      </c>
      <c r="F315" s="11" t="s">
        <v>1958</v>
      </c>
      <c r="G315" s="56" t="str">
        <f t="shared" si="4"/>
        <v>B</v>
      </c>
      <c r="H315" s="11"/>
      <c r="I315" s="11"/>
      <c r="J315" s="11" t="s">
        <v>1583</v>
      </c>
      <c r="K315" s="11" t="s">
        <v>1552</v>
      </c>
      <c r="L315" s="11" t="s">
        <v>1631</v>
      </c>
      <c r="M315" s="13" t="b">
        <v>0</v>
      </c>
      <c r="N315" s="12">
        <v>44707.416079594899</v>
      </c>
      <c r="O315" s="11" t="s">
        <v>1550</v>
      </c>
    </row>
    <row r="316" spans="1:15" x14ac:dyDescent="0.25">
      <c r="A316" s="11"/>
      <c r="B316" s="11" t="s">
        <v>5191</v>
      </c>
      <c r="C316" s="11" t="s">
        <v>1621</v>
      </c>
      <c r="D316" s="11" t="s">
        <v>5190</v>
      </c>
      <c r="E316" s="11" t="s">
        <v>1554</v>
      </c>
      <c r="F316" s="11" t="s">
        <v>1958</v>
      </c>
      <c r="G316" s="56" t="str">
        <f t="shared" si="4"/>
        <v>B</v>
      </c>
      <c r="H316" s="11"/>
      <c r="I316" s="11"/>
      <c r="J316" s="11" t="s">
        <v>1559</v>
      </c>
      <c r="K316" s="11" t="s">
        <v>1552</v>
      </c>
      <c r="L316" s="11" t="s">
        <v>1664</v>
      </c>
      <c r="M316" s="13" t="b">
        <v>0</v>
      </c>
      <c r="N316" s="12">
        <v>44702.637231099499</v>
      </c>
      <c r="O316" s="11" t="s">
        <v>1550</v>
      </c>
    </row>
    <row r="317" spans="1:15" x14ac:dyDescent="0.25">
      <c r="A317" s="11"/>
      <c r="B317" s="11" t="s">
        <v>5189</v>
      </c>
      <c r="C317" s="11" t="s">
        <v>1596</v>
      </c>
      <c r="D317" s="11" t="s">
        <v>5188</v>
      </c>
      <c r="E317" s="11" t="s">
        <v>1554</v>
      </c>
      <c r="F317" s="11" t="s">
        <v>1958</v>
      </c>
      <c r="G317" s="56" t="str">
        <f t="shared" si="4"/>
        <v>B</v>
      </c>
      <c r="H317" s="11"/>
      <c r="I317" s="11"/>
      <c r="J317" s="11" t="s">
        <v>1559</v>
      </c>
      <c r="K317" s="11" t="s">
        <v>1552</v>
      </c>
      <c r="L317" s="11" t="s">
        <v>1751</v>
      </c>
      <c r="M317" s="13" t="b">
        <v>0</v>
      </c>
      <c r="N317" s="12">
        <v>44704.579427280099</v>
      </c>
      <c r="O317" s="11" t="s">
        <v>1550</v>
      </c>
    </row>
    <row r="318" spans="1:15" x14ac:dyDescent="0.25">
      <c r="A318" s="11"/>
      <c r="B318" s="11" t="s">
        <v>5187</v>
      </c>
      <c r="C318" s="11" t="s">
        <v>1621</v>
      </c>
      <c r="D318" s="11" t="s">
        <v>5186</v>
      </c>
      <c r="E318" s="11" t="s">
        <v>1554</v>
      </c>
      <c r="F318" s="11" t="s">
        <v>1958</v>
      </c>
      <c r="G318" s="56" t="str">
        <f t="shared" si="4"/>
        <v>B</v>
      </c>
      <c r="H318" s="11"/>
      <c r="I318" s="11"/>
      <c r="J318" s="11" t="s">
        <v>1553</v>
      </c>
      <c r="K318" s="11" t="s">
        <v>1552</v>
      </c>
      <c r="L318" s="11" t="s">
        <v>1745</v>
      </c>
      <c r="M318" s="13" t="b">
        <v>0</v>
      </c>
      <c r="N318" s="12">
        <v>44704.328639965301</v>
      </c>
      <c r="O318" s="11" t="s">
        <v>1550</v>
      </c>
    </row>
    <row r="319" spans="1:15" x14ac:dyDescent="0.25">
      <c r="A319" s="11"/>
      <c r="B319" s="11" t="s">
        <v>5185</v>
      </c>
      <c r="C319" s="11" t="s">
        <v>1621</v>
      </c>
      <c r="D319" s="11" t="s">
        <v>5184</v>
      </c>
      <c r="E319" s="11" t="s">
        <v>1554</v>
      </c>
      <c r="F319" s="11" t="s">
        <v>1958</v>
      </c>
      <c r="G319" s="56" t="str">
        <f t="shared" si="4"/>
        <v>B</v>
      </c>
      <c r="H319" s="11"/>
      <c r="I319" s="11"/>
      <c r="J319" s="11" t="s">
        <v>1583</v>
      </c>
      <c r="K319" s="11" t="s">
        <v>1552</v>
      </c>
      <c r="L319" s="11" t="s">
        <v>2045</v>
      </c>
      <c r="M319" s="13" t="b">
        <v>0</v>
      </c>
      <c r="N319" s="12">
        <v>44707.481903669002</v>
      </c>
      <c r="O319" s="11" t="s">
        <v>1550</v>
      </c>
    </row>
    <row r="320" spans="1:15" x14ac:dyDescent="0.25">
      <c r="A320" s="11"/>
      <c r="B320" s="11" t="s">
        <v>5183</v>
      </c>
      <c r="C320" s="11" t="s">
        <v>1725</v>
      </c>
      <c r="D320" s="11" t="s">
        <v>5182</v>
      </c>
      <c r="E320" s="11" t="s">
        <v>1554</v>
      </c>
      <c r="F320" s="11" t="s">
        <v>1958</v>
      </c>
      <c r="G320" s="56" t="str">
        <f t="shared" si="4"/>
        <v>B</v>
      </c>
      <c r="H320" s="11"/>
      <c r="I320" s="11"/>
      <c r="J320" s="11" t="s">
        <v>1559</v>
      </c>
      <c r="K320" s="11" t="s">
        <v>1552</v>
      </c>
      <c r="L320" s="11" t="s">
        <v>1995</v>
      </c>
      <c r="M320" s="13" t="b">
        <v>0</v>
      </c>
      <c r="N320" s="12">
        <v>44702.646263310198</v>
      </c>
      <c r="O320" s="11" t="s">
        <v>1550</v>
      </c>
    </row>
    <row r="321" spans="1:15" x14ac:dyDescent="0.25">
      <c r="A321" s="11"/>
      <c r="B321" s="11" t="s">
        <v>5181</v>
      </c>
      <c r="C321" s="11" t="s">
        <v>1621</v>
      </c>
      <c r="D321" s="11" t="s">
        <v>5180</v>
      </c>
      <c r="E321" s="11" t="s">
        <v>1554</v>
      </c>
      <c r="F321" s="11" t="s">
        <v>1958</v>
      </c>
      <c r="G321" s="56" t="str">
        <f t="shared" si="4"/>
        <v>B</v>
      </c>
      <c r="H321" s="11"/>
      <c r="I321" s="11"/>
      <c r="J321" s="11" t="s">
        <v>1559</v>
      </c>
      <c r="K321" s="11" t="s">
        <v>1552</v>
      </c>
      <c r="L321" s="11" t="s">
        <v>1664</v>
      </c>
      <c r="M321" s="13" t="b">
        <v>0</v>
      </c>
      <c r="N321" s="12">
        <v>44702.642855358798</v>
      </c>
      <c r="O321" s="11" t="s">
        <v>1550</v>
      </c>
    </row>
    <row r="322" spans="1:15" x14ac:dyDescent="0.25">
      <c r="A322" s="11"/>
      <c r="B322" s="11" t="s">
        <v>5179</v>
      </c>
      <c r="C322" s="11" t="s">
        <v>1621</v>
      </c>
      <c r="D322" s="11" t="s">
        <v>5178</v>
      </c>
      <c r="E322" s="11" t="s">
        <v>1554</v>
      </c>
      <c r="F322" s="11" t="s">
        <v>1958</v>
      </c>
      <c r="G322" s="56" t="str">
        <f t="shared" si="4"/>
        <v>B</v>
      </c>
      <c r="H322" s="11"/>
      <c r="I322" s="11"/>
      <c r="J322" s="11" t="s">
        <v>1553</v>
      </c>
      <c r="K322" s="11" t="s">
        <v>1552</v>
      </c>
      <c r="L322" s="11" t="s">
        <v>1551</v>
      </c>
      <c r="M322" s="13" t="b">
        <v>0</v>
      </c>
      <c r="N322" s="12">
        <v>44704.3865379977</v>
      </c>
      <c r="O322" s="11" t="s">
        <v>1550</v>
      </c>
    </row>
    <row r="323" spans="1:15" x14ac:dyDescent="0.25">
      <c r="A323" s="11"/>
      <c r="B323" s="11" t="s">
        <v>5177</v>
      </c>
      <c r="C323" s="11" t="s">
        <v>1621</v>
      </c>
      <c r="D323" s="11" t="s">
        <v>5176</v>
      </c>
      <c r="E323" s="11" t="s">
        <v>1554</v>
      </c>
      <c r="F323" s="11" t="s">
        <v>1958</v>
      </c>
      <c r="G323" s="56" t="str">
        <f t="shared" si="4"/>
        <v>B</v>
      </c>
      <c r="H323" s="11"/>
      <c r="I323" s="11"/>
      <c r="J323" s="11" t="s">
        <v>1553</v>
      </c>
      <c r="K323" s="11" t="s">
        <v>1552</v>
      </c>
      <c r="L323" s="11" t="s">
        <v>1643</v>
      </c>
      <c r="M323" s="13" t="b">
        <v>0</v>
      </c>
      <c r="N323" s="12">
        <v>44704.494457754598</v>
      </c>
      <c r="O323" s="11" t="s">
        <v>1550</v>
      </c>
    </row>
    <row r="324" spans="1:15" x14ac:dyDescent="0.25">
      <c r="A324" s="11"/>
      <c r="B324" s="11" t="s">
        <v>5175</v>
      </c>
      <c r="C324" s="11" t="s">
        <v>1621</v>
      </c>
      <c r="D324" s="11" t="s">
        <v>5174</v>
      </c>
      <c r="E324" s="11" t="s">
        <v>1554</v>
      </c>
      <c r="F324" s="11" t="s">
        <v>1958</v>
      </c>
      <c r="G324" s="56" t="str">
        <f t="shared" ref="G324:G387" si="5">IF(F324="MIENNAM","N","B")</f>
        <v>B</v>
      </c>
      <c r="H324" s="11"/>
      <c r="I324" s="11"/>
      <c r="J324" s="11" t="s">
        <v>1553</v>
      </c>
      <c r="K324" s="11" t="s">
        <v>1552</v>
      </c>
      <c r="L324" s="11" t="s">
        <v>1839</v>
      </c>
      <c r="M324" s="13" t="b">
        <v>0</v>
      </c>
      <c r="N324" s="12">
        <v>44704.437686956</v>
      </c>
      <c r="O324" s="11" t="s">
        <v>1550</v>
      </c>
    </row>
    <row r="325" spans="1:15" x14ac:dyDescent="0.25">
      <c r="A325" s="11"/>
      <c r="B325" s="11" t="s">
        <v>5173</v>
      </c>
      <c r="C325" s="11" t="s">
        <v>1621</v>
      </c>
      <c r="D325" s="11" t="s">
        <v>5172</v>
      </c>
      <c r="E325" s="11" t="s">
        <v>1554</v>
      </c>
      <c r="F325" s="11" t="s">
        <v>1958</v>
      </c>
      <c r="G325" s="56" t="str">
        <f t="shared" si="5"/>
        <v>B</v>
      </c>
      <c r="H325" s="11"/>
      <c r="I325" s="11"/>
      <c r="J325" s="11" t="s">
        <v>1559</v>
      </c>
      <c r="K325" s="11" t="s">
        <v>1552</v>
      </c>
      <c r="L325" s="11" t="s">
        <v>1995</v>
      </c>
      <c r="M325" s="13" t="b">
        <v>0</v>
      </c>
      <c r="N325" s="12">
        <v>44704.406085844901</v>
      </c>
      <c r="O325" s="11" t="s">
        <v>1550</v>
      </c>
    </row>
    <row r="326" spans="1:15" x14ac:dyDescent="0.25">
      <c r="A326" s="11"/>
      <c r="B326" s="11" t="s">
        <v>5171</v>
      </c>
      <c r="C326" s="11" t="s">
        <v>1621</v>
      </c>
      <c r="D326" s="11" t="s">
        <v>5170</v>
      </c>
      <c r="E326" s="11" t="s">
        <v>1554</v>
      </c>
      <c r="F326" s="11" t="s">
        <v>1958</v>
      </c>
      <c r="G326" s="56" t="str">
        <f t="shared" si="5"/>
        <v>B</v>
      </c>
      <c r="H326" s="11"/>
      <c r="I326" s="11"/>
      <c r="J326" s="11" t="s">
        <v>1559</v>
      </c>
      <c r="K326" s="11" t="s">
        <v>1552</v>
      </c>
      <c r="L326" s="11" t="s">
        <v>1667</v>
      </c>
      <c r="M326" s="13" t="b">
        <v>0</v>
      </c>
      <c r="N326" s="12">
        <v>44707.581813229197</v>
      </c>
      <c r="O326" s="11" t="s">
        <v>1550</v>
      </c>
    </row>
    <row r="327" spans="1:15" x14ac:dyDescent="0.25">
      <c r="A327" s="11"/>
      <c r="B327" s="11" t="s">
        <v>5169</v>
      </c>
      <c r="C327" s="11" t="s">
        <v>1621</v>
      </c>
      <c r="D327" s="11" t="s">
        <v>5168</v>
      </c>
      <c r="E327" s="11" t="s">
        <v>1554</v>
      </c>
      <c r="F327" s="11" t="s">
        <v>1958</v>
      </c>
      <c r="G327" s="56" t="str">
        <f t="shared" si="5"/>
        <v>B</v>
      </c>
      <c r="H327" s="11"/>
      <c r="I327" s="11"/>
      <c r="J327" s="11" t="s">
        <v>1553</v>
      </c>
      <c r="K327" s="11" t="s">
        <v>1552</v>
      </c>
      <c r="L327" s="11" t="s">
        <v>1745</v>
      </c>
      <c r="M327" s="13" t="b">
        <v>0</v>
      </c>
      <c r="N327" s="12">
        <v>44704.326415312498</v>
      </c>
      <c r="O327" s="11" t="s">
        <v>1550</v>
      </c>
    </row>
    <row r="328" spans="1:15" x14ac:dyDescent="0.25">
      <c r="A328" s="11"/>
      <c r="B328" s="11" t="s">
        <v>5167</v>
      </c>
      <c r="C328" s="11" t="s">
        <v>1621</v>
      </c>
      <c r="D328" s="11" t="s">
        <v>5166</v>
      </c>
      <c r="E328" s="11" t="s">
        <v>1554</v>
      </c>
      <c r="F328" s="11" t="s">
        <v>1958</v>
      </c>
      <c r="G328" s="56" t="str">
        <f t="shared" si="5"/>
        <v>B</v>
      </c>
      <c r="H328" s="11"/>
      <c r="I328" s="11"/>
      <c r="J328" s="11" t="s">
        <v>1559</v>
      </c>
      <c r="K328" s="11" t="s">
        <v>1552</v>
      </c>
      <c r="L328" s="11" t="s">
        <v>1667</v>
      </c>
      <c r="M328" s="13" t="b">
        <v>0</v>
      </c>
      <c r="N328" s="12">
        <v>44707.582176006901</v>
      </c>
      <c r="O328" s="11" t="s">
        <v>1550</v>
      </c>
    </row>
    <row r="329" spans="1:15" x14ac:dyDescent="0.25">
      <c r="A329" s="11"/>
      <c r="B329" s="11" t="s">
        <v>5165</v>
      </c>
      <c r="C329" s="11" t="s">
        <v>1621</v>
      </c>
      <c r="D329" s="11" t="s">
        <v>5164</v>
      </c>
      <c r="E329" s="11" t="s">
        <v>1554</v>
      </c>
      <c r="F329" s="11" t="s">
        <v>1958</v>
      </c>
      <c r="G329" s="56" t="str">
        <f t="shared" si="5"/>
        <v>B</v>
      </c>
      <c r="H329" s="11"/>
      <c r="I329" s="11"/>
      <c r="J329" s="11" t="s">
        <v>1553</v>
      </c>
      <c r="K329" s="11" t="s">
        <v>1552</v>
      </c>
      <c r="L329" s="11" t="s">
        <v>1551</v>
      </c>
      <c r="M329" s="13" t="b">
        <v>0</v>
      </c>
      <c r="N329" s="12">
        <v>44704.386175150503</v>
      </c>
      <c r="O329" s="11" t="s">
        <v>1550</v>
      </c>
    </row>
    <row r="330" spans="1:15" x14ac:dyDescent="0.25">
      <c r="A330" s="11"/>
      <c r="B330" s="11" t="s">
        <v>5163</v>
      </c>
      <c r="C330" s="11" t="s">
        <v>1621</v>
      </c>
      <c r="D330" s="11" t="s">
        <v>5162</v>
      </c>
      <c r="E330" s="11" t="s">
        <v>1554</v>
      </c>
      <c r="F330" s="11" t="s">
        <v>1958</v>
      </c>
      <c r="G330" s="56" t="str">
        <f t="shared" si="5"/>
        <v>B</v>
      </c>
      <c r="H330" s="11"/>
      <c r="I330" s="11"/>
      <c r="J330" s="11" t="s">
        <v>1553</v>
      </c>
      <c r="K330" s="11" t="s">
        <v>1552</v>
      </c>
      <c r="L330" s="11" t="s">
        <v>1551</v>
      </c>
      <c r="M330" s="13" t="b">
        <v>0</v>
      </c>
      <c r="N330" s="12">
        <v>44704.387090937496</v>
      </c>
      <c r="O330" s="11" t="s">
        <v>1550</v>
      </c>
    </row>
    <row r="331" spans="1:15" x14ac:dyDescent="0.25">
      <c r="A331" s="11"/>
      <c r="B331" s="11" t="s">
        <v>5161</v>
      </c>
      <c r="C331" s="11" t="s">
        <v>1621</v>
      </c>
      <c r="D331" s="11" t="s">
        <v>5160</v>
      </c>
      <c r="E331" s="11" t="s">
        <v>1554</v>
      </c>
      <c r="F331" s="11" t="s">
        <v>1958</v>
      </c>
      <c r="G331" s="56" t="str">
        <f t="shared" si="5"/>
        <v>B</v>
      </c>
      <c r="H331" s="11"/>
      <c r="I331" s="11"/>
      <c r="J331" s="11" t="s">
        <v>1553</v>
      </c>
      <c r="K331" s="11" t="s">
        <v>1552</v>
      </c>
      <c r="L331" s="11" t="s">
        <v>1745</v>
      </c>
      <c r="M331" s="13" t="b">
        <v>0</v>
      </c>
      <c r="N331" s="12">
        <v>44704.327383217598</v>
      </c>
      <c r="O331" s="11" t="s">
        <v>1550</v>
      </c>
    </row>
    <row r="332" spans="1:15" x14ac:dyDescent="0.25">
      <c r="A332" s="11"/>
      <c r="B332" s="11" t="s">
        <v>5159</v>
      </c>
      <c r="C332" s="11" t="s">
        <v>1621</v>
      </c>
      <c r="D332" s="11" t="s">
        <v>5158</v>
      </c>
      <c r="E332" s="11" t="s">
        <v>1554</v>
      </c>
      <c r="F332" s="11" t="s">
        <v>1958</v>
      </c>
      <c r="G332" s="56" t="str">
        <f t="shared" si="5"/>
        <v>B</v>
      </c>
      <c r="H332" s="11"/>
      <c r="I332" s="11"/>
      <c r="J332" s="11" t="s">
        <v>1583</v>
      </c>
      <c r="K332" s="11" t="s">
        <v>1552</v>
      </c>
      <c r="L332" s="11" t="s">
        <v>2045</v>
      </c>
      <c r="M332" s="13" t="b">
        <v>0</v>
      </c>
      <c r="N332" s="12">
        <v>44707.481460451403</v>
      </c>
      <c r="O332" s="11" t="s">
        <v>1550</v>
      </c>
    </row>
    <row r="333" spans="1:15" x14ac:dyDescent="0.25">
      <c r="A333" s="11"/>
      <c r="B333" s="11" t="s">
        <v>5157</v>
      </c>
      <c r="C333" s="11" t="s">
        <v>1621</v>
      </c>
      <c r="D333" s="11" t="s">
        <v>5156</v>
      </c>
      <c r="E333" s="11" t="s">
        <v>1554</v>
      </c>
      <c r="F333" s="11" t="s">
        <v>1958</v>
      </c>
      <c r="G333" s="56" t="str">
        <f t="shared" si="5"/>
        <v>B</v>
      </c>
      <c r="H333" s="11"/>
      <c r="I333" s="11"/>
      <c r="J333" s="11" t="s">
        <v>1559</v>
      </c>
      <c r="K333" s="11" t="s">
        <v>1552</v>
      </c>
      <c r="L333" s="11" t="s">
        <v>1664</v>
      </c>
      <c r="M333" s="13" t="b">
        <v>0</v>
      </c>
      <c r="N333" s="12">
        <v>44702.644908830996</v>
      </c>
      <c r="O333" s="11" t="s">
        <v>1550</v>
      </c>
    </row>
    <row r="334" spans="1:15" x14ac:dyDescent="0.25">
      <c r="A334" s="11"/>
      <c r="B334" s="11" t="s">
        <v>5155</v>
      </c>
      <c r="C334" s="11" t="s">
        <v>1596</v>
      </c>
      <c r="D334" s="11" t="s">
        <v>5154</v>
      </c>
      <c r="E334" s="11" t="s">
        <v>1554</v>
      </c>
      <c r="F334" s="11" t="s">
        <v>1958</v>
      </c>
      <c r="G334" s="56" t="str">
        <f t="shared" si="5"/>
        <v>B</v>
      </c>
      <c r="H334" s="11"/>
      <c r="I334" s="11"/>
      <c r="J334" s="11" t="s">
        <v>1583</v>
      </c>
      <c r="K334" s="11" t="s">
        <v>1552</v>
      </c>
      <c r="L334" s="11" t="s">
        <v>1736</v>
      </c>
      <c r="M334" s="13" t="b">
        <v>0</v>
      </c>
      <c r="N334" s="12">
        <v>44707.656811886598</v>
      </c>
      <c r="O334" s="11" t="s">
        <v>1550</v>
      </c>
    </row>
    <row r="335" spans="1:15" x14ac:dyDescent="0.25">
      <c r="A335" s="11"/>
      <c r="B335" s="11" t="s">
        <v>5153</v>
      </c>
      <c r="C335" s="11" t="s">
        <v>1621</v>
      </c>
      <c r="D335" s="11" t="s">
        <v>5152</v>
      </c>
      <c r="E335" s="11" t="s">
        <v>1554</v>
      </c>
      <c r="F335" s="11" t="s">
        <v>1958</v>
      </c>
      <c r="G335" s="56" t="str">
        <f t="shared" si="5"/>
        <v>B</v>
      </c>
      <c r="H335" s="11"/>
      <c r="I335" s="11"/>
      <c r="J335" s="11" t="s">
        <v>1553</v>
      </c>
      <c r="K335" s="11" t="s">
        <v>1552</v>
      </c>
      <c r="L335" s="11" t="s">
        <v>1643</v>
      </c>
      <c r="M335" s="13" t="b">
        <v>0</v>
      </c>
      <c r="N335" s="12">
        <v>44704.497544363403</v>
      </c>
      <c r="O335" s="11" t="s">
        <v>1550</v>
      </c>
    </row>
    <row r="336" spans="1:15" x14ac:dyDescent="0.25">
      <c r="A336" s="11"/>
      <c r="B336" s="11" t="s">
        <v>5151</v>
      </c>
      <c r="C336" s="11" t="s">
        <v>1596</v>
      </c>
      <c r="D336" s="11" t="s">
        <v>5150</v>
      </c>
      <c r="E336" s="11" t="s">
        <v>1554</v>
      </c>
      <c r="F336" s="11" t="s">
        <v>1958</v>
      </c>
      <c r="G336" s="56" t="str">
        <f t="shared" si="5"/>
        <v>B</v>
      </c>
      <c r="H336" s="11"/>
      <c r="I336" s="11"/>
      <c r="J336" s="11" t="s">
        <v>1583</v>
      </c>
      <c r="K336" s="11" t="s">
        <v>1552</v>
      </c>
      <c r="L336" s="11" t="s">
        <v>1631</v>
      </c>
      <c r="M336" s="13" t="b">
        <v>0</v>
      </c>
      <c r="N336" s="12">
        <v>44707.415212303204</v>
      </c>
      <c r="O336" s="11" t="s">
        <v>1550</v>
      </c>
    </row>
    <row r="337" spans="1:15" x14ac:dyDescent="0.25">
      <c r="A337" s="11"/>
      <c r="B337" s="11" t="s">
        <v>5149</v>
      </c>
      <c r="C337" s="11" t="s">
        <v>1621</v>
      </c>
      <c r="D337" s="11" t="s">
        <v>5148</v>
      </c>
      <c r="E337" s="11" t="s">
        <v>1554</v>
      </c>
      <c r="F337" s="11" t="s">
        <v>1958</v>
      </c>
      <c r="G337" s="56" t="str">
        <f t="shared" si="5"/>
        <v>B</v>
      </c>
      <c r="H337" s="11"/>
      <c r="I337" s="11"/>
      <c r="J337" s="11" t="s">
        <v>1559</v>
      </c>
      <c r="K337" s="11" t="s">
        <v>1552</v>
      </c>
      <c r="L337" s="11" t="s">
        <v>1667</v>
      </c>
      <c r="M337" s="13" t="b">
        <v>0</v>
      </c>
      <c r="N337" s="12">
        <v>44707.581995752298</v>
      </c>
      <c r="O337" s="11" t="s">
        <v>1550</v>
      </c>
    </row>
    <row r="338" spans="1:15" x14ac:dyDescent="0.25">
      <c r="A338" s="11" t="s">
        <v>32</v>
      </c>
      <c r="B338" s="11" t="s">
        <v>5147</v>
      </c>
      <c r="C338" s="11" t="s">
        <v>1627</v>
      </c>
      <c r="D338" s="11" t="s">
        <v>5146</v>
      </c>
      <c r="E338" s="11" t="s">
        <v>1562</v>
      </c>
      <c r="F338" s="11" t="s">
        <v>6733</v>
      </c>
      <c r="G338" s="56" t="str">
        <f t="shared" si="5"/>
        <v>N</v>
      </c>
      <c r="H338" s="11"/>
      <c r="I338" s="11"/>
      <c r="J338" s="11" t="s">
        <v>1540</v>
      </c>
      <c r="K338" s="11" t="s">
        <v>1539</v>
      </c>
      <c r="L338" s="11" t="s">
        <v>1566</v>
      </c>
      <c r="M338" s="13" t="b">
        <v>0</v>
      </c>
      <c r="N338" s="12">
        <v>44735.442844363402</v>
      </c>
      <c r="O338" s="11" t="s">
        <v>34</v>
      </c>
    </row>
    <row r="339" spans="1:15" x14ac:dyDescent="0.25">
      <c r="A339" s="11" t="s">
        <v>32</v>
      </c>
      <c r="B339" s="11" t="s">
        <v>5145</v>
      </c>
      <c r="C339" s="11" t="s">
        <v>1564</v>
      </c>
      <c r="D339" s="11" t="s">
        <v>5144</v>
      </c>
      <c r="E339" s="11" t="s">
        <v>1562</v>
      </c>
      <c r="F339" s="11" t="s">
        <v>6733</v>
      </c>
      <c r="G339" s="56" t="str">
        <f t="shared" si="5"/>
        <v>N</v>
      </c>
      <c r="H339" s="11"/>
      <c r="I339" s="11"/>
      <c r="J339" s="11" t="s">
        <v>1570</v>
      </c>
      <c r="K339" s="11" t="s">
        <v>1539</v>
      </c>
      <c r="L339" s="11" t="s">
        <v>1545</v>
      </c>
      <c r="M339" s="13" t="b">
        <v>0</v>
      </c>
      <c r="N339" s="12">
        <v>44749.685324108803</v>
      </c>
      <c r="O339" s="11" t="s">
        <v>34</v>
      </c>
    </row>
    <row r="340" spans="1:15" x14ac:dyDescent="0.25">
      <c r="A340" s="11" t="s">
        <v>32</v>
      </c>
      <c r="B340" s="11" t="s">
        <v>5143</v>
      </c>
      <c r="C340" s="11" t="s">
        <v>1564</v>
      </c>
      <c r="D340" s="11" t="s">
        <v>5142</v>
      </c>
      <c r="E340" s="11" t="s">
        <v>1562</v>
      </c>
      <c r="F340" s="11" t="s">
        <v>6733</v>
      </c>
      <c r="G340" s="56" t="str">
        <f t="shared" si="5"/>
        <v>N</v>
      </c>
      <c r="H340" s="11"/>
      <c r="I340" s="11"/>
      <c r="J340" s="11" t="s">
        <v>1570</v>
      </c>
      <c r="K340" s="11" t="s">
        <v>1539</v>
      </c>
      <c r="L340" s="11" t="s">
        <v>1545</v>
      </c>
      <c r="M340" s="13" t="b">
        <v>0</v>
      </c>
      <c r="N340" s="12">
        <v>44767.5597528125</v>
      </c>
      <c r="O340" s="11" t="s">
        <v>34</v>
      </c>
    </row>
    <row r="341" spans="1:15" x14ac:dyDescent="0.25">
      <c r="A341" s="11" t="s">
        <v>32</v>
      </c>
      <c r="B341" s="11" t="s">
        <v>5141</v>
      </c>
      <c r="C341" s="11" t="s">
        <v>1564</v>
      </c>
      <c r="D341" s="11" t="s">
        <v>5140</v>
      </c>
      <c r="E341" s="11" t="s">
        <v>1562</v>
      </c>
      <c r="F341" s="11" t="s">
        <v>6733</v>
      </c>
      <c r="G341" s="56" t="str">
        <f t="shared" si="5"/>
        <v>N</v>
      </c>
      <c r="H341" s="11"/>
      <c r="I341" s="11"/>
      <c r="J341" s="11" t="s">
        <v>1635</v>
      </c>
      <c r="K341" s="11" t="s">
        <v>1539</v>
      </c>
      <c r="L341" s="11" t="s">
        <v>1545</v>
      </c>
      <c r="M341" s="13" t="b">
        <v>0</v>
      </c>
      <c r="N341" s="12">
        <v>44714.612427858803</v>
      </c>
      <c r="O341" s="11" t="s">
        <v>34</v>
      </c>
    </row>
    <row r="342" spans="1:15" x14ac:dyDescent="0.25">
      <c r="A342" s="11" t="s">
        <v>32</v>
      </c>
      <c r="B342" s="11" t="s">
        <v>5139</v>
      </c>
      <c r="C342" s="11" t="s">
        <v>1564</v>
      </c>
      <c r="D342" s="11" t="s">
        <v>5138</v>
      </c>
      <c r="E342" s="11" t="s">
        <v>1562</v>
      </c>
      <c r="F342" s="11" t="s">
        <v>6733</v>
      </c>
      <c r="G342" s="56" t="str">
        <f t="shared" si="5"/>
        <v>N</v>
      </c>
      <c r="H342" s="11"/>
      <c r="I342" s="11"/>
      <c r="J342" s="11" t="s">
        <v>1570</v>
      </c>
      <c r="K342" s="11" t="s">
        <v>1539</v>
      </c>
      <c r="L342" s="11" t="s">
        <v>2775</v>
      </c>
      <c r="M342" s="13" t="b">
        <v>0</v>
      </c>
      <c r="N342" s="12">
        <v>44715.620449571798</v>
      </c>
      <c r="O342" s="11" t="s">
        <v>34</v>
      </c>
    </row>
    <row r="343" spans="1:15" x14ac:dyDescent="0.25">
      <c r="A343" s="11" t="s">
        <v>32</v>
      </c>
      <c r="B343" s="11" t="s">
        <v>5137</v>
      </c>
      <c r="C343" s="11" t="s">
        <v>1564</v>
      </c>
      <c r="D343" s="11" t="s">
        <v>5136</v>
      </c>
      <c r="E343" s="11" t="s">
        <v>1562</v>
      </c>
      <c r="F343" s="11" t="s">
        <v>6733</v>
      </c>
      <c r="G343" s="56" t="str">
        <f t="shared" si="5"/>
        <v>N</v>
      </c>
      <c r="H343" s="11"/>
      <c r="I343" s="11"/>
      <c r="J343" s="11" t="s">
        <v>1540</v>
      </c>
      <c r="K343" s="11" t="s">
        <v>1539</v>
      </c>
      <c r="L343" s="11" t="s">
        <v>1793</v>
      </c>
      <c r="M343" s="13" t="b">
        <v>0</v>
      </c>
      <c r="N343" s="12">
        <v>44755.604380011602</v>
      </c>
      <c r="O343" s="11" t="s">
        <v>34</v>
      </c>
    </row>
    <row r="344" spans="1:15" x14ac:dyDescent="0.25">
      <c r="A344" s="11" t="s">
        <v>32</v>
      </c>
      <c r="B344" s="11" t="s">
        <v>5135</v>
      </c>
      <c r="C344" s="11" t="s">
        <v>1564</v>
      </c>
      <c r="D344" s="11" t="s">
        <v>5134</v>
      </c>
      <c r="E344" s="11" t="s">
        <v>1562</v>
      </c>
      <c r="F344" s="11" t="s">
        <v>6733</v>
      </c>
      <c r="G344" s="56" t="str">
        <f t="shared" si="5"/>
        <v>N</v>
      </c>
      <c r="H344" s="11"/>
      <c r="I344" s="11"/>
      <c r="J344" s="11" t="s">
        <v>1540</v>
      </c>
      <c r="K344" s="11" t="s">
        <v>1539</v>
      </c>
      <c r="L344" s="11" t="s">
        <v>1793</v>
      </c>
      <c r="M344" s="13" t="b">
        <v>0</v>
      </c>
      <c r="N344" s="12">
        <v>44765.466633414399</v>
      </c>
      <c r="O344" s="11" t="s">
        <v>34</v>
      </c>
    </row>
    <row r="345" spans="1:15" x14ac:dyDescent="0.25">
      <c r="A345" s="11" t="s">
        <v>32</v>
      </c>
      <c r="B345" s="11" t="s">
        <v>5133</v>
      </c>
      <c r="C345" s="11" t="s">
        <v>1564</v>
      </c>
      <c r="D345" s="11" t="s">
        <v>5132</v>
      </c>
      <c r="E345" s="11" t="s">
        <v>1562</v>
      </c>
      <c r="F345" s="11" t="s">
        <v>6733</v>
      </c>
      <c r="G345" s="56" t="str">
        <f t="shared" si="5"/>
        <v>N</v>
      </c>
      <c r="H345" s="11"/>
      <c r="I345" s="11"/>
      <c r="J345" s="11" t="s">
        <v>1570</v>
      </c>
      <c r="K345" s="11" t="s">
        <v>1539</v>
      </c>
      <c r="L345" s="11" t="s">
        <v>2775</v>
      </c>
      <c r="M345" s="13" t="b">
        <v>0</v>
      </c>
      <c r="N345" s="12">
        <v>44765.357076851898</v>
      </c>
      <c r="O345" s="11" t="s">
        <v>34</v>
      </c>
    </row>
    <row r="346" spans="1:15" x14ac:dyDescent="0.25">
      <c r="A346" s="11" t="s">
        <v>32</v>
      </c>
      <c r="B346" s="11" t="s">
        <v>5131</v>
      </c>
      <c r="C346" s="11" t="s">
        <v>1599</v>
      </c>
      <c r="D346" s="11" t="s">
        <v>5130</v>
      </c>
      <c r="E346" s="11" t="s">
        <v>1562</v>
      </c>
      <c r="F346" s="11" t="s">
        <v>6733</v>
      </c>
      <c r="G346" s="56" t="str">
        <f t="shared" si="5"/>
        <v>N</v>
      </c>
      <c r="H346" s="11"/>
      <c r="I346" s="11"/>
      <c r="J346" s="11" t="s">
        <v>1635</v>
      </c>
      <c r="K346" s="11" t="s">
        <v>1539</v>
      </c>
      <c r="L346" s="11" t="s">
        <v>1847</v>
      </c>
      <c r="M346" s="13" t="b">
        <v>0</v>
      </c>
      <c r="N346" s="12">
        <v>44715.731459606497</v>
      </c>
      <c r="O346" s="11" t="s">
        <v>34</v>
      </c>
    </row>
    <row r="347" spans="1:15" x14ac:dyDescent="0.25">
      <c r="A347" s="11"/>
      <c r="B347" s="11" t="s">
        <v>5129</v>
      </c>
      <c r="C347" s="11" t="s">
        <v>1621</v>
      </c>
      <c r="D347" s="11" t="s">
        <v>5128</v>
      </c>
      <c r="E347" s="11" t="s">
        <v>1554</v>
      </c>
      <c r="F347" s="11" t="s">
        <v>1958</v>
      </c>
      <c r="G347" s="56" t="str">
        <f t="shared" si="5"/>
        <v>B</v>
      </c>
      <c r="H347" s="11"/>
      <c r="I347" s="11"/>
      <c r="J347" s="11" t="s">
        <v>1553</v>
      </c>
      <c r="K347" s="11" t="s">
        <v>1552</v>
      </c>
      <c r="L347" s="11" t="s">
        <v>1839</v>
      </c>
      <c r="M347" s="13" t="b">
        <v>0</v>
      </c>
      <c r="N347" s="12">
        <v>44704.4424951736</v>
      </c>
      <c r="O347" s="11" t="s">
        <v>1550</v>
      </c>
    </row>
    <row r="348" spans="1:15" x14ac:dyDescent="0.25">
      <c r="A348" s="11"/>
      <c r="B348" s="11" t="s">
        <v>5127</v>
      </c>
      <c r="C348" s="11" t="s">
        <v>1621</v>
      </c>
      <c r="D348" s="11" t="s">
        <v>5126</v>
      </c>
      <c r="E348" s="11" t="s">
        <v>1554</v>
      </c>
      <c r="F348" s="11" t="s">
        <v>1958</v>
      </c>
      <c r="G348" s="56" t="str">
        <f t="shared" si="5"/>
        <v>B</v>
      </c>
      <c r="H348" s="11"/>
      <c r="I348" s="11"/>
      <c r="J348" s="11" t="s">
        <v>1553</v>
      </c>
      <c r="K348" s="11" t="s">
        <v>1552</v>
      </c>
      <c r="L348" s="11" t="s">
        <v>1551</v>
      </c>
      <c r="M348" s="13" t="b">
        <v>0</v>
      </c>
      <c r="N348" s="12">
        <v>44704.388432951397</v>
      </c>
      <c r="O348" s="11" t="s">
        <v>1550</v>
      </c>
    </row>
    <row r="349" spans="1:15" x14ac:dyDescent="0.25">
      <c r="A349" s="11"/>
      <c r="B349" s="11" t="s">
        <v>5125</v>
      </c>
      <c r="C349" s="11" t="s">
        <v>1621</v>
      </c>
      <c r="D349" s="11" t="s">
        <v>5124</v>
      </c>
      <c r="E349" s="11" t="s">
        <v>1554</v>
      </c>
      <c r="F349" s="11" t="s">
        <v>1958</v>
      </c>
      <c r="G349" s="56" t="str">
        <f t="shared" si="5"/>
        <v>B</v>
      </c>
      <c r="H349" s="11"/>
      <c r="I349" s="11"/>
      <c r="J349" s="11" t="s">
        <v>1583</v>
      </c>
      <c r="K349" s="11" t="s">
        <v>1552</v>
      </c>
      <c r="L349" s="11" t="s">
        <v>2066</v>
      </c>
      <c r="M349" s="13" t="b">
        <v>0</v>
      </c>
      <c r="N349" s="12">
        <v>44705.6160443634</v>
      </c>
      <c r="O349" s="11" t="s">
        <v>1550</v>
      </c>
    </row>
    <row r="350" spans="1:15" x14ac:dyDescent="0.25">
      <c r="A350" s="11"/>
      <c r="B350" s="11" t="s">
        <v>5123</v>
      </c>
      <c r="C350" s="11" t="s">
        <v>1621</v>
      </c>
      <c r="D350" s="11" t="s">
        <v>5122</v>
      </c>
      <c r="E350" s="11" t="s">
        <v>1554</v>
      </c>
      <c r="F350" s="11" t="s">
        <v>1958</v>
      </c>
      <c r="G350" s="56" t="str">
        <f t="shared" si="5"/>
        <v>B</v>
      </c>
      <c r="H350" s="11"/>
      <c r="I350" s="11"/>
      <c r="J350" s="11" t="s">
        <v>1553</v>
      </c>
      <c r="K350" s="11" t="s">
        <v>1552</v>
      </c>
      <c r="L350" s="11" t="s">
        <v>1643</v>
      </c>
      <c r="M350" s="13" t="b">
        <v>0</v>
      </c>
      <c r="N350" s="12">
        <v>44704.4948415162</v>
      </c>
      <c r="O350" s="11" t="s">
        <v>1550</v>
      </c>
    </row>
    <row r="351" spans="1:15" x14ac:dyDescent="0.25">
      <c r="A351" s="11"/>
      <c r="B351" s="11" t="s">
        <v>5121</v>
      </c>
      <c r="C351" s="11" t="s">
        <v>1596</v>
      </c>
      <c r="D351" s="11" t="s">
        <v>5120</v>
      </c>
      <c r="E351" s="11" t="s">
        <v>1554</v>
      </c>
      <c r="F351" s="11" t="s">
        <v>1958</v>
      </c>
      <c r="G351" s="56" t="str">
        <f t="shared" si="5"/>
        <v>B</v>
      </c>
      <c r="H351" s="11"/>
      <c r="I351" s="11"/>
      <c r="J351" s="11" t="s">
        <v>1583</v>
      </c>
      <c r="K351" s="11" t="s">
        <v>1552</v>
      </c>
      <c r="L351" s="11" t="s">
        <v>1736</v>
      </c>
      <c r="M351" s="13" t="b">
        <v>0</v>
      </c>
      <c r="N351" s="12">
        <v>44707.656446840301</v>
      </c>
      <c r="O351" s="11" t="s">
        <v>1550</v>
      </c>
    </row>
    <row r="352" spans="1:15" x14ac:dyDescent="0.25">
      <c r="A352" s="11"/>
      <c r="B352" s="11" t="s">
        <v>5119</v>
      </c>
      <c r="C352" s="11" t="s">
        <v>1621</v>
      </c>
      <c r="D352" s="11" t="s">
        <v>5118</v>
      </c>
      <c r="E352" s="11" t="s">
        <v>1554</v>
      </c>
      <c r="F352" s="11" t="s">
        <v>1958</v>
      </c>
      <c r="G352" s="56" t="str">
        <f t="shared" si="5"/>
        <v>B</v>
      </c>
      <c r="H352" s="11"/>
      <c r="I352" s="11"/>
      <c r="J352" s="11" t="s">
        <v>1559</v>
      </c>
      <c r="K352" s="11" t="s">
        <v>1552</v>
      </c>
      <c r="L352" s="11" t="s">
        <v>1995</v>
      </c>
      <c r="M352" s="13" t="b">
        <v>0</v>
      </c>
      <c r="N352" s="12">
        <v>44704.406454548604</v>
      </c>
      <c r="O352" s="11" t="s">
        <v>1550</v>
      </c>
    </row>
    <row r="353" spans="1:15" x14ac:dyDescent="0.25">
      <c r="A353" s="11"/>
      <c r="B353" s="11" t="s">
        <v>5117</v>
      </c>
      <c r="C353" s="11" t="s">
        <v>1621</v>
      </c>
      <c r="D353" s="11" t="s">
        <v>5116</v>
      </c>
      <c r="E353" s="11" t="s">
        <v>1554</v>
      </c>
      <c r="F353" s="11" t="s">
        <v>1958</v>
      </c>
      <c r="G353" s="56" t="str">
        <f t="shared" si="5"/>
        <v>B</v>
      </c>
      <c r="H353" s="11"/>
      <c r="I353" s="11"/>
      <c r="J353" s="11" t="s">
        <v>1559</v>
      </c>
      <c r="K353" s="11" t="s">
        <v>1552</v>
      </c>
      <c r="L353" s="11" t="s">
        <v>1664</v>
      </c>
      <c r="M353" s="13" t="b">
        <v>0</v>
      </c>
      <c r="N353" s="12">
        <v>44702.637999884297</v>
      </c>
      <c r="O353" s="11" t="s">
        <v>1550</v>
      </c>
    </row>
    <row r="354" spans="1:15" x14ac:dyDescent="0.25">
      <c r="A354" s="11"/>
      <c r="B354" s="11" t="s">
        <v>5115</v>
      </c>
      <c r="C354" s="11" t="s">
        <v>1596</v>
      </c>
      <c r="D354" s="11" t="s">
        <v>5114</v>
      </c>
      <c r="E354" s="11" t="s">
        <v>1554</v>
      </c>
      <c r="F354" s="11" t="s">
        <v>1958</v>
      </c>
      <c r="G354" s="56" t="str">
        <f t="shared" si="5"/>
        <v>B</v>
      </c>
      <c r="H354" s="11"/>
      <c r="I354" s="11"/>
      <c r="J354" s="11" t="s">
        <v>1583</v>
      </c>
      <c r="K354" s="11" t="s">
        <v>1552</v>
      </c>
      <c r="L354" s="11" t="s">
        <v>1631</v>
      </c>
      <c r="M354" s="13" t="b">
        <v>0</v>
      </c>
      <c r="N354" s="12">
        <v>44707.415729513901</v>
      </c>
      <c r="O354" s="11" t="s">
        <v>1550</v>
      </c>
    </row>
    <row r="355" spans="1:15" x14ac:dyDescent="0.25">
      <c r="A355" s="11"/>
      <c r="B355" s="11" t="s">
        <v>5113</v>
      </c>
      <c r="C355" s="11" t="s">
        <v>1596</v>
      </c>
      <c r="D355" s="11" t="s">
        <v>5112</v>
      </c>
      <c r="E355" s="11" t="s">
        <v>1554</v>
      </c>
      <c r="F355" s="11" t="s">
        <v>1958</v>
      </c>
      <c r="G355" s="56" t="str">
        <f t="shared" si="5"/>
        <v>B</v>
      </c>
      <c r="H355" s="11"/>
      <c r="I355" s="11"/>
      <c r="J355" s="11" t="s">
        <v>1583</v>
      </c>
      <c r="K355" s="11" t="s">
        <v>1552</v>
      </c>
      <c r="L355" s="11" t="s">
        <v>1736</v>
      </c>
      <c r="M355" s="13" t="b">
        <v>0</v>
      </c>
      <c r="N355" s="12">
        <v>44707.656616122702</v>
      </c>
      <c r="O355" s="11" t="s">
        <v>1550</v>
      </c>
    </row>
    <row r="356" spans="1:15" x14ac:dyDescent="0.25">
      <c r="A356" s="11"/>
      <c r="B356" s="11" t="s">
        <v>5111</v>
      </c>
      <c r="C356" s="11" t="s">
        <v>1621</v>
      </c>
      <c r="D356" s="11" t="s">
        <v>5110</v>
      </c>
      <c r="E356" s="11" t="s">
        <v>1554</v>
      </c>
      <c r="F356" s="11" t="s">
        <v>1958</v>
      </c>
      <c r="G356" s="56" t="str">
        <f t="shared" si="5"/>
        <v>B</v>
      </c>
      <c r="H356" s="11"/>
      <c r="I356" s="11"/>
      <c r="J356" s="11" t="s">
        <v>1559</v>
      </c>
      <c r="K356" s="11" t="s">
        <v>1552</v>
      </c>
      <c r="L356" s="11" t="s">
        <v>2466</v>
      </c>
      <c r="M356" s="13" t="b">
        <v>0</v>
      </c>
      <c r="N356" s="12">
        <v>44707.647114004598</v>
      </c>
      <c r="O356" s="11" t="s">
        <v>1550</v>
      </c>
    </row>
    <row r="357" spans="1:15" x14ac:dyDescent="0.25">
      <c r="A357" s="11"/>
      <c r="B357" s="11" t="s">
        <v>5109</v>
      </c>
      <c r="C357" s="11" t="s">
        <v>1621</v>
      </c>
      <c r="D357" s="11" t="s">
        <v>5108</v>
      </c>
      <c r="E357" s="11" t="s">
        <v>1554</v>
      </c>
      <c r="F357" s="11" t="s">
        <v>1958</v>
      </c>
      <c r="G357" s="56" t="str">
        <f t="shared" si="5"/>
        <v>B</v>
      </c>
      <c r="H357" s="11"/>
      <c r="I357" s="11"/>
      <c r="J357" s="11" t="s">
        <v>1553</v>
      </c>
      <c r="K357" s="11" t="s">
        <v>1552</v>
      </c>
      <c r="L357" s="11" t="s">
        <v>1839</v>
      </c>
      <c r="M357" s="13" t="b">
        <v>0</v>
      </c>
      <c r="N357" s="12">
        <v>44704.4381285532</v>
      </c>
      <c r="O357" s="11" t="s">
        <v>1550</v>
      </c>
    </row>
    <row r="358" spans="1:15" x14ac:dyDescent="0.25">
      <c r="A358" s="11"/>
      <c r="B358" s="11" t="s">
        <v>5107</v>
      </c>
      <c r="C358" s="11" t="s">
        <v>1621</v>
      </c>
      <c r="D358" s="11" t="s">
        <v>5106</v>
      </c>
      <c r="E358" s="11" t="s">
        <v>1554</v>
      </c>
      <c r="F358" s="11" t="s">
        <v>1958</v>
      </c>
      <c r="G358" s="56" t="str">
        <f t="shared" si="5"/>
        <v>B</v>
      </c>
      <c r="H358" s="11"/>
      <c r="I358" s="11"/>
      <c r="J358" s="11" t="s">
        <v>1553</v>
      </c>
      <c r="K358" s="11" t="s">
        <v>1552</v>
      </c>
      <c r="L358" s="11" t="s">
        <v>1839</v>
      </c>
      <c r="M358" s="13" t="b">
        <v>0</v>
      </c>
      <c r="N358" s="12">
        <v>44704.437401423602</v>
      </c>
      <c r="O358" s="11" t="s">
        <v>1550</v>
      </c>
    </row>
    <row r="359" spans="1:15" x14ac:dyDescent="0.25">
      <c r="A359" s="11"/>
      <c r="B359" s="11" t="s">
        <v>5105</v>
      </c>
      <c r="C359" s="11" t="s">
        <v>1621</v>
      </c>
      <c r="D359" s="11" t="s">
        <v>5104</v>
      </c>
      <c r="E359" s="11" t="s">
        <v>1554</v>
      </c>
      <c r="F359" s="11" t="s">
        <v>1958</v>
      </c>
      <c r="G359" s="56" t="str">
        <f t="shared" si="5"/>
        <v>B</v>
      </c>
      <c r="H359" s="11"/>
      <c r="I359" s="11"/>
      <c r="J359" s="11" t="s">
        <v>1583</v>
      </c>
      <c r="K359" s="11" t="s">
        <v>1552</v>
      </c>
      <c r="L359" s="11" t="s">
        <v>2066</v>
      </c>
      <c r="M359" s="13" t="b">
        <v>0</v>
      </c>
      <c r="N359" s="12">
        <v>44705.6162800116</v>
      </c>
      <c r="O359" s="11" t="s">
        <v>1550</v>
      </c>
    </row>
    <row r="360" spans="1:15" x14ac:dyDescent="0.25">
      <c r="A360" s="11"/>
      <c r="B360" s="11" t="s">
        <v>5103</v>
      </c>
      <c r="C360" s="11" t="s">
        <v>1621</v>
      </c>
      <c r="D360" s="11" t="s">
        <v>5102</v>
      </c>
      <c r="E360" s="11" t="s">
        <v>1554</v>
      </c>
      <c r="F360" s="11" t="s">
        <v>1958</v>
      </c>
      <c r="G360" s="56" t="str">
        <f t="shared" si="5"/>
        <v>B</v>
      </c>
      <c r="H360" s="11"/>
      <c r="I360" s="11"/>
      <c r="J360" s="11" t="s">
        <v>1583</v>
      </c>
      <c r="K360" s="11" t="s">
        <v>1552</v>
      </c>
      <c r="L360" s="11" t="s">
        <v>1631</v>
      </c>
      <c r="M360" s="13" t="b">
        <v>0</v>
      </c>
      <c r="N360" s="12">
        <v>44727.449116354197</v>
      </c>
      <c r="O360" s="11" t="s">
        <v>1550</v>
      </c>
    </row>
    <row r="361" spans="1:15" x14ac:dyDescent="0.25">
      <c r="A361" s="11"/>
      <c r="B361" s="11" t="s">
        <v>5101</v>
      </c>
      <c r="C361" s="11" t="s">
        <v>1621</v>
      </c>
      <c r="D361" s="11" t="s">
        <v>5100</v>
      </c>
      <c r="E361" s="11" t="s">
        <v>1554</v>
      </c>
      <c r="F361" s="11" t="s">
        <v>1958</v>
      </c>
      <c r="G361" s="56" t="str">
        <f t="shared" si="5"/>
        <v>B</v>
      </c>
      <c r="H361" s="11"/>
      <c r="I361" s="11"/>
      <c r="J361" s="11" t="s">
        <v>1553</v>
      </c>
      <c r="K361" s="11" t="s">
        <v>1552</v>
      </c>
      <c r="L361" s="11" t="s">
        <v>1745</v>
      </c>
      <c r="M361" s="13" t="b">
        <v>0</v>
      </c>
      <c r="N361" s="12">
        <v>44704.326786840298</v>
      </c>
      <c r="O361" s="11" t="s">
        <v>1550</v>
      </c>
    </row>
    <row r="362" spans="1:15" x14ac:dyDescent="0.25">
      <c r="A362" s="11"/>
      <c r="B362" s="11" t="s">
        <v>5099</v>
      </c>
      <c r="C362" s="11" t="s">
        <v>1621</v>
      </c>
      <c r="D362" s="11" t="s">
        <v>5098</v>
      </c>
      <c r="E362" s="11" t="s">
        <v>1554</v>
      </c>
      <c r="F362" s="11" t="s">
        <v>1958</v>
      </c>
      <c r="G362" s="56" t="str">
        <f t="shared" si="5"/>
        <v>B</v>
      </c>
      <c r="H362" s="11"/>
      <c r="I362" s="11"/>
      <c r="J362" s="11" t="s">
        <v>1553</v>
      </c>
      <c r="K362" s="11" t="s">
        <v>1552</v>
      </c>
      <c r="L362" s="11" t="s">
        <v>1643</v>
      </c>
      <c r="M362" s="13" t="b">
        <v>0</v>
      </c>
      <c r="N362" s="12">
        <v>44704.497872025502</v>
      </c>
      <c r="O362" s="11" t="s">
        <v>1550</v>
      </c>
    </row>
    <row r="363" spans="1:15" x14ac:dyDescent="0.25">
      <c r="A363" s="11"/>
      <c r="B363" s="11" t="s">
        <v>5097</v>
      </c>
      <c r="C363" s="11" t="s">
        <v>5096</v>
      </c>
      <c r="D363" s="11" t="s">
        <v>5095</v>
      </c>
      <c r="E363" s="11" t="s">
        <v>1554</v>
      </c>
      <c r="F363" s="11" t="s">
        <v>1958</v>
      </c>
      <c r="G363" s="56" t="str">
        <f t="shared" si="5"/>
        <v>B</v>
      </c>
      <c r="H363" s="11"/>
      <c r="I363" s="11"/>
      <c r="J363" s="11" t="s">
        <v>1583</v>
      </c>
      <c r="K363" s="11" t="s">
        <v>1552</v>
      </c>
      <c r="L363" s="11" t="s">
        <v>2045</v>
      </c>
      <c r="M363" s="13" t="b">
        <v>0</v>
      </c>
      <c r="N363" s="12">
        <v>44707.4820924421</v>
      </c>
      <c r="O363" s="11" t="s">
        <v>1550</v>
      </c>
    </row>
    <row r="364" spans="1:15" x14ac:dyDescent="0.25">
      <c r="A364" s="11"/>
      <c r="B364" s="11" t="s">
        <v>5094</v>
      </c>
      <c r="C364" s="11" t="s">
        <v>1621</v>
      </c>
      <c r="D364" s="11" t="s">
        <v>5093</v>
      </c>
      <c r="E364" s="11" t="s">
        <v>1554</v>
      </c>
      <c r="F364" s="11" t="s">
        <v>1958</v>
      </c>
      <c r="G364" s="56" t="str">
        <f t="shared" si="5"/>
        <v>B</v>
      </c>
      <c r="H364" s="11"/>
      <c r="I364" s="11"/>
      <c r="J364" s="11" t="s">
        <v>1559</v>
      </c>
      <c r="K364" s="11" t="s">
        <v>1552</v>
      </c>
      <c r="L364" s="11" t="s">
        <v>1664</v>
      </c>
      <c r="M364" s="13" t="b">
        <v>0</v>
      </c>
      <c r="N364" s="12">
        <v>44702.644508368103</v>
      </c>
      <c r="O364" s="11" t="s">
        <v>1550</v>
      </c>
    </row>
    <row r="365" spans="1:15" x14ac:dyDescent="0.25">
      <c r="A365" s="11"/>
      <c r="B365" s="11" t="s">
        <v>5092</v>
      </c>
      <c r="C365" s="11" t="s">
        <v>1621</v>
      </c>
      <c r="D365" s="11" t="s">
        <v>5091</v>
      </c>
      <c r="E365" s="11" t="s">
        <v>1554</v>
      </c>
      <c r="F365" s="11" t="s">
        <v>1958</v>
      </c>
      <c r="G365" s="56" t="str">
        <f t="shared" si="5"/>
        <v>B</v>
      </c>
      <c r="H365" s="11"/>
      <c r="I365" s="11"/>
      <c r="J365" s="11" t="s">
        <v>1553</v>
      </c>
      <c r="K365" s="11" t="s">
        <v>1552</v>
      </c>
      <c r="L365" s="11" t="s">
        <v>1839</v>
      </c>
      <c r="M365" s="13" t="b">
        <v>0</v>
      </c>
      <c r="N365" s="12">
        <v>44704.438463773098</v>
      </c>
      <c r="O365" s="11" t="s">
        <v>1550</v>
      </c>
    </row>
    <row r="366" spans="1:15" x14ac:dyDescent="0.25">
      <c r="A366" s="11"/>
      <c r="B366" s="11" t="s">
        <v>5090</v>
      </c>
      <c r="C366" s="11" t="s">
        <v>1621</v>
      </c>
      <c r="D366" s="11" t="s">
        <v>5089</v>
      </c>
      <c r="E366" s="11" t="s">
        <v>1554</v>
      </c>
      <c r="F366" s="11" t="s">
        <v>1958</v>
      </c>
      <c r="G366" s="56" t="str">
        <f t="shared" si="5"/>
        <v>B</v>
      </c>
      <c r="H366" s="11"/>
      <c r="I366" s="11"/>
      <c r="J366" s="11" t="s">
        <v>1553</v>
      </c>
      <c r="K366" s="11" t="s">
        <v>1552</v>
      </c>
      <c r="L366" s="11" t="s">
        <v>1551</v>
      </c>
      <c r="M366" s="13" t="b">
        <v>0</v>
      </c>
      <c r="N366" s="12">
        <v>44704.387710567098</v>
      </c>
      <c r="O366" s="11" t="s">
        <v>1550</v>
      </c>
    </row>
    <row r="367" spans="1:15" x14ac:dyDescent="0.25">
      <c r="A367" s="11"/>
      <c r="B367" s="11" t="s">
        <v>5088</v>
      </c>
      <c r="C367" s="11" t="s">
        <v>1621</v>
      </c>
      <c r="D367" s="11" t="s">
        <v>5087</v>
      </c>
      <c r="E367" s="11" t="s">
        <v>1554</v>
      </c>
      <c r="F367" s="11" t="s">
        <v>1958</v>
      </c>
      <c r="G367" s="56" t="str">
        <f t="shared" si="5"/>
        <v>B</v>
      </c>
      <c r="H367" s="11"/>
      <c r="I367" s="11"/>
      <c r="J367" s="11" t="s">
        <v>1553</v>
      </c>
      <c r="K367" s="11" t="s">
        <v>1552</v>
      </c>
      <c r="L367" s="11" t="s">
        <v>1643</v>
      </c>
      <c r="M367" s="13" t="b">
        <v>0</v>
      </c>
      <c r="N367" s="12">
        <v>44704.498536145802</v>
      </c>
      <c r="O367" s="11" t="s">
        <v>1550</v>
      </c>
    </row>
    <row r="368" spans="1:15" x14ac:dyDescent="0.25">
      <c r="A368" s="11"/>
      <c r="B368" s="11" t="s">
        <v>5086</v>
      </c>
      <c r="C368" s="11" t="s">
        <v>1621</v>
      </c>
      <c r="D368" s="11" t="s">
        <v>5085</v>
      </c>
      <c r="E368" s="11" t="s">
        <v>1554</v>
      </c>
      <c r="F368" s="11" t="s">
        <v>1958</v>
      </c>
      <c r="G368" s="56" t="str">
        <f t="shared" si="5"/>
        <v>B</v>
      </c>
      <c r="H368" s="11"/>
      <c r="I368" s="11"/>
      <c r="J368" s="11" t="s">
        <v>1559</v>
      </c>
      <c r="K368" s="11" t="s">
        <v>1552</v>
      </c>
      <c r="L368" s="11" t="s">
        <v>1667</v>
      </c>
      <c r="M368" s="13" t="b">
        <v>0</v>
      </c>
      <c r="N368" s="12">
        <v>44707.582557256901</v>
      </c>
      <c r="O368" s="11" t="s">
        <v>1550</v>
      </c>
    </row>
    <row r="369" spans="1:15" x14ac:dyDescent="0.25">
      <c r="A369" s="11"/>
      <c r="B369" s="11" t="s">
        <v>5084</v>
      </c>
      <c r="C369" s="11" t="s">
        <v>1621</v>
      </c>
      <c r="D369" s="11" t="s">
        <v>5083</v>
      </c>
      <c r="E369" s="11" t="s">
        <v>1554</v>
      </c>
      <c r="F369" s="11" t="s">
        <v>1958</v>
      </c>
      <c r="G369" s="56" t="str">
        <f t="shared" si="5"/>
        <v>B</v>
      </c>
      <c r="H369" s="11"/>
      <c r="I369" s="11"/>
      <c r="J369" s="11" t="s">
        <v>1553</v>
      </c>
      <c r="K369" s="11" t="s">
        <v>1552</v>
      </c>
      <c r="L369" s="11" t="s">
        <v>1839</v>
      </c>
      <c r="M369" s="13" t="b">
        <v>0</v>
      </c>
      <c r="N369" s="12">
        <v>44704.438784953702</v>
      </c>
      <c r="O369" s="11" t="s">
        <v>1550</v>
      </c>
    </row>
    <row r="370" spans="1:15" x14ac:dyDescent="0.25">
      <c r="A370" s="11"/>
      <c r="B370" s="11" t="s">
        <v>5082</v>
      </c>
      <c r="C370" s="11" t="s">
        <v>1621</v>
      </c>
      <c r="D370" s="11" t="s">
        <v>5081</v>
      </c>
      <c r="E370" s="11" t="s">
        <v>1554</v>
      </c>
      <c r="F370" s="11" t="s">
        <v>1958</v>
      </c>
      <c r="G370" s="56" t="str">
        <f t="shared" si="5"/>
        <v>B</v>
      </c>
      <c r="H370" s="11"/>
      <c r="I370" s="11"/>
      <c r="J370" s="11" t="s">
        <v>1559</v>
      </c>
      <c r="K370" s="11" t="s">
        <v>1552</v>
      </c>
      <c r="L370" s="11" t="s">
        <v>1664</v>
      </c>
      <c r="M370" s="13" t="b">
        <v>0</v>
      </c>
      <c r="N370" s="12">
        <v>44702.6432684838</v>
      </c>
      <c r="O370" s="11" t="s">
        <v>1550</v>
      </c>
    </row>
    <row r="371" spans="1:15" x14ac:dyDescent="0.25">
      <c r="A371" s="11"/>
      <c r="B371" s="11" t="s">
        <v>5080</v>
      </c>
      <c r="C371" s="11" t="s">
        <v>1621</v>
      </c>
      <c r="D371" s="11" t="s">
        <v>5079</v>
      </c>
      <c r="E371" s="11" t="s">
        <v>1554</v>
      </c>
      <c r="F371" s="11" t="s">
        <v>1958</v>
      </c>
      <c r="G371" s="56" t="str">
        <f t="shared" si="5"/>
        <v>B</v>
      </c>
      <c r="H371" s="11"/>
      <c r="I371" s="11"/>
      <c r="J371" s="11" t="s">
        <v>1553</v>
      </c>
      <c r="K371" s="11" t="s">
        <v>1552</v>
      </c>
      <c r="L371" s="11" t="s">
        <v>1551</v>
      </c>
      <c r="M371" s="13" t="b">
        <v>0</v>
      </c>
      <c r="N371" s="12">
        <v>44704.3881104514</v>
      </c>
      <c r="O371" s="11" t="s">
        <v>1550</v>
      </c>
    </row>
    <row r="372" spans="1:15" x14ac:dyDescent="0.25">
      <c r="A372" s="11"/>
      <c r="B372" s="11" t="s">
        <v>5078</v>
      </c>
      <c r="C372" s="11" t="s">
        <v>1621</v>
      </c>
      <c r="D372" s="11" t="s">
        <v>5077</v>
      </c>
      <c r="E372" s="11" t="s">
        <v>1554</v>
      </c>
      <c r="F372" s="11" t="s">
        <v>1958</v>
      </c>
      <c r="G372" s="56" t="str">
        <f t="shared" si="5"/>
        <v>B</v>
      </c>
      <c r="H372" s="11"/>
      <c r="I372" s="11"/>
      <c r="J372" s="11" t="s">
        <v>1559</v>
      </c>
      <c r="K372" s="11" t="s">
        <v>1552</v>
      </c>
      <c r="L372" s="11" t="s">
        <v>1551</v>
      </c>
      <c r="M372" s="13" t="b">
        <v>0</v>
      </c>
      <c r="N372" s="12">
        <v>44704.388876238401</v>
      </c>
      <c r="O372" s="11" t="s">
        <v>1550</v>
      </c>
    </row>
    <row r="373" spans="1:15" x14ac:dyDescent="0.25">
      <c r="A373" s="11"/>
      <c r="B373" s="11" t="s">
        <v>5076</v>
      </c>
      <c r="C373" s="11" t="s">
        <v>1621</v>
      </c>
      <c r="D373" s="11" t="s">
        <v>5075</v>
      </c>
      <c r="E373" s="11" t="s">
        <v>1554</v>
      </c>
      <c r="F373" s="11" t="s">
        <v>1958</v>
      </c>
      <c r="G373" s="56" t="str">
        <f t="shared" si="5"/>
        <v>B</v>
      </c>
      <c r="H373" s="11"/>
      <c r="I373" s="11"/>
      <c r="J373" s="11" t="s">
        <v>1553</v>
      </c>
      <c r="K373" s="11" t="s">
        <v>1552</v>
      </c>
      <c r="L373" s="11" t="s">
        <v>2466</v>
      </c>
      <c r="M373" s="13" t="b">
        <v>0</v>
      </c>
      <c r="N373" s="12">
        <v>44707.647291319401</v>
      </c>
      <c r="O373" s="11" t="s">
        <v>1550</v>
      </c>
    </row>
    <row r="374" spans="1:15" x14ac:dyDescent="0.25">
      <c r="A374" s="11"/>
      <c r="B374" s="11" t="s">
        <v>5074</v>
      </c>
      <c r="C374" s="11" t="s">
        <v>1621</v>
      </c>
      <c r="D374" s="11" t="s">
        <v>5073</v>
      </c>
      <c r="E374" s="11" t="s">
        <v>1554</v>
      </c>
      <c r="F374" s="11" t="s">
        <v>1958</v>
      </c>
      <c r="G374" s="56" t="str">
        <f t="shared" si="5"/>
        <v>B</v>
      </c>
      <c r="H374" s="11"/>
      <c r="I374" s="11"/>
      <c r="J374" s="11" t="s">
        <v>1553</v>
      </c>
      <c r="K374" s="11" t="s">
        <v>1552</v>
      </c>
      <c r="L374" s="11" t="s">
        <v>1745</v>
      </c>
      <c r="M374" s="13" t="b">
        <v>0</v>
      </c>
      <c r="N374" s="12">
        <v>44704.329020949102</v>
      </c>
      <c r="O374" s="11" t="s">
        <v>1550</v>
      </c>
    </row>
    <row r="375" spans="1:15" x14ac:dyDescent="0.25">
      <c r="A375" s="11"/>
      <c r="B375" s="11" t="s">
        <v>5072</v>
      </c>
      <c r="C375" s="11" t="s">
        <v>1621</v>
      </c>
      <c r="D375" s="11" t="s">
        <v>5071</v>
      </c>
      <c r="E375" s="11" t="s">
        <v>1554</v>
      </c>
      <c r="F375" s="11" t="s">
        <v>1958</v>
      </c>
      <c r="G375" s="56" t="str">
        <f t="shared" si="5"/>
        <v>B</v>
      </c>
      <c r="H375" s="11"/>
      <c r="I375" s="11"/>
      <c r="J375" s="11" t="s">
        <v>1553</v>
      </c>
      <c r="K375" s="11" t="s">
        <v>1552</v>
      </c>
      <c r="L375" s="11" t="s">
        <v>1839</v>
      </c>
      <c r="M375" s="13" t="b">
        <v>0</v>
      </c>
      <c r="N375" s="12">
        <v>44704.441479201399</v>
      </c>
      <c r="O375" s="11" t="s">
        <v>1550</v>
      </c>
    </row>
    <row r="376" spans="1:15" x14ac:dyDescent="0.25">
      <c r="A376" s="11"/>
      <c r="B376" s="11" t="s">
        <v>5070</v>
      </c>
      <c r="C376" s="11" t="s">
        <v>1621</v>
      </c>
      <c r="D376" s="11" t="s">
        <v>5069</v>
      </c>
      <c r="E376" s="11" t="s">
        <v>1554</v>
      </c>
      <c r="F376" s="11" t="s">
        <v>1958</v>
      </c>
      <c r="G376" s="56" t="str">
        <f t="shared" si="5"/>
        <v>B</v>
      </c>
      <c r="H376" s="11"/>
      <c r="I376" s="11"/>
      <c r="J376" s="11" t="s">
        <v>1553</v>
      </c>
      <c r="K376" s="11" t="s">
        <v>1552</v>
      </c>
      <c r="L376" s="11" t="s">
        <v>1745</v>
      </c>
      <c r="M376" s="13" t="b">
        <v>0</v>
      </c>
      <c r="N376" s="12">
        <v>44704.330924571797</v>
      </c>
      <c r="O376" s="11" t="s">
        <v>1550</v>
      </c>
    </row>
    <row r="377" spans="1:15" x14ac:dyDescent="0.25">
      <c r="A377" s="11"/>
      <c r="B377" s="11" t="s">
        <v>5068</v>
      </c>
      <c r="C377" s="11" t="s">
        <v>1621</v>
      </c>
      <c r="D377" s="11" t="s">
        <v>5067</v>
      </c>
      <c r="E377" s="11" t="s">
        <v>1554</v>
      </c>
      <c r="F377" s="11" t="s">
        <v>1958</v>
      </c>
      <c r="G377" s="56" t="str">
        <f t="shared" si="5"/>
        <v>B</v>
      </c>
      <c r="H377" s="11"/>
      <c r="I377" s="11"/>
      <c r="J377" s="11" t="s">
        <v>1553</v>
      </c>
      <c r="K377" s="11" t="s">
        <v>1552</v>
      </c>
      <c r="L377" s="11" t="s">
        <v>1745</v>
      </c>
      <c r="M377" s="13" t="b">
        <v>0</v>
      </c>
      <c r="N377" s="12">
        <v>44704.328290358797</v>
      </c>
      <c r="O377" s="11" t="s">
        <v>1550</v>
      </c>
    </row>
    <row r="378" spans="1:15" x14ac:dyDescent="0.25">
      <c r="A378" s="11"/>
      <c r="B378" s="11" t="s">
        <v>5066</v>
      </c>
      <c r="C378" s="11" t="s">
        <v>1556</v>
      </c>
      <c r="D378" s="11" t="s">
        <v>5065</v>
      </c>
      <c r="E378" s="11" t="s">
        <v>1554</v>
      </c>
      <c r="F378" s="11" t="s">
        <v>1958</v>
      </c>
      <c r="G378" s="56" t="str">
        <f t="shared" si="5"/>
        <v>B</v>
      </c>
      <c r="H378" s="11"/>
      <c r="I378" s="11"/>
      <c r="J378" s="11" t="s">
        <v>1559</v>
      </c>
      <c r="K378" s="11" t="s">
        <v>1552</v>
      </c>
      <c r="L378" s="11" t="s">
        <v>1558</v>
      </c>
      <c r="M378" s="13" t="b">
        <v>0</v>
      </c>
      <c r="N378" s="12">
        <v>44704.644410995403</v>
      </c>
      <c r="O378" s="11" t="s">
        <v>1550</v>
      </c>
    </row>
    <row r="379" spans="1:15" x14ac:dyDescent="0.25">
      <c r="A379" s="11"/>
      <c r="B379" s="11" t="s">
        <v>5064</v>
      </c>
      <c r="C379" s="11" t="s">
        <v>1621</v>
      </c>
      <c r="D379" s="11" t="s">
        <v>5063</v>
      </c>
      <c r="E379" s="11" t="s">
        <v>1554</v>
      </c>
      <c r="F379" s="11" t="s">
        <v>1958</v>
      </c>
      <c r="G379" s="56" t="str">
        <f t="shared" si="5"/>
        <v>B</v>
      </c>
      <c r="H379" s="11"/>
      <c r="I379" s="11"/>
      <c r="J379" s="11" t="s">
        <v>1553</v>
      </c>
      <c r="K379" s="11" t="s">
        <v>1552</v>
      </c>
      <c r="L379" s="11" t="s">
        <v>1745</v>
      </c>
      <c r="M379" s="13" t="b">
        <v>0</v>
      </c>
      <c r="N379" s="12">
        <v>44704.330295335603</v>
      </c>
      <c r="O379" s="11" t="s">
        <v>1550</v>
      </c>
    </row>
    <row r="380" spans="1:15" x14ac:dyDescent="0.25">
      <c r="A380" s="11"/>
      <c r="B380" s="11" t="s">
        <v>5062</v>
      </c>
      <c r="C380" s="11" t="s">
        <v>1621</v>
      </c>
      <c r="D380" s="11" t="s">
        <v>5061</v>
      </c>
      <c r="E380" s="11" t="s">
        <v>1554</v>
      </c>
      <c r="F380" s="11" t="s">
        <v>1958</v>
      </c>
      <c r="G380" s="56" t="str">
        <f t="shared" si="5"/>
        <v>B</v>
      </c>
      <c r="H380" s="11"/>
      <c r="I380" s="11"/>
      <c r="J380" s="11" t="s">
        <v>1553</v>
      </c>
      <c r="K380" s="11" t="s">
        <v>1552</v>
      </c>
      <c r="L380" s="11" t="s">
        <v>1643</v>
      </c>
      <c r="M380" s="13" t="b">
        <v>0</v>
      </c>
      <c r="N380" s="12">
        <v>44704.547132557898</v>
      </c>
      <c r="O380" s="11" t="s">
        <v>1550</v>
      </c>
    </row>
    <row r="381" spans="1:15" x14ac:dyDescent="0.25">
      <c r="A381" s="11"/>
      <c r="B381" s="11" t="s">
        <v>5060</v>
      </c>
      <c r="C381" s="11" t="s">
        <v>1621</v>
      </c>
      <c r="D381" s="11" t="s">
        <v>5059</v>
      </c>
      <c r="E381" s="11" t="s">
        <v>1554</v>
      </c>
      <c r="F381" s="11" t="s">
        <v>1958</v>
      </c>
      <c r="G381" s="56" t="str">
        <f t="shared" si="5"/>
        <v>B</v>
      </c>
      <c r="H381" s="11"/>
      <c r="I381" s="11"/>
      <c r="J381" s="11" t="s">
        <v>1553</v>
      </c>
      <c r="K381" s="11" t="s">
        <v>1552</v>
      </c>
      <c r="L381" s="11" t="s">
        <v>1643</v>
      </c>
      <c r="M381" s="13" t="b">
        <v>0</v>
      </c>
      <c r="N381" s="12">
        <v>44704.498888888898</v>
      </c>
      <c r="O381" s="11" t="s">
        <v>1550</v>
      </c>
    </row>
    <row r="382" spans="1:15" x14ac:dyDescent="0.25">
      <c r="A382" s="11"/>
      <c r="B382" s="11" t="s">
        <v>5058</v>
      </c>
      <c r="C382" s="11" t="s">
        <v>1621</v>
      </c>
      <c r="D382" s="11" t="s">
        <v>5057</v>
      </c>
      <c r="E382" s="11" t="s">
        <v>1554</v>
      </c>
      <c r="F382" s="11" t="s">
        <v>1958</v>
      </c>
      <c r="G382" s="56" t="str">
        <f t="shared" si="5"/>
        <v>B</v>
      </c>
      <c r="H382" s="11"/>
      <c r="I382" s="11"/>
      <c r="J382" s="11" t="s">
        <v>1559</v>
      </c>
      <c r="K382" s="11" t="s">
        <v>1552</v>
      </c>
      <c r="L382" s="11" t="s">
        <v>2466</v>
      </c>
      <c r="M382" s="13" t="b">
        <v>0</v>
      </c>
      <c r="N382" s="12">
        <v>44707.647466516202</v>
      </c>
      <c r="O382" s="11" t="s">
        <v>1550</v>
      </c>
    </row>
    <row r="383" spans="1:15" x14ac:dyDescent="0.25">
      <c r="A383" s="11"/>
      <c r="B383" s="11" t="s">
        <v>5056</v>
      </c>
      <c r="C383" s="11" t="s">
        <v>1621</v>
      </c>
      <c r="D383" s="11" t="s">
        <v>5055</v>
      </c>
      <c r="E383" s="11" t="s">
        <v>1554</v>
      </c>
      <c r="F383" s="11" t="s">
        <v>1958</v>
      </c>
      <c r="G383" s="56" t="str">
        <f t="shared" si="5"/>
        <v>B</v>
      </c>
      <c r="H383" s="11"/>
      <c r="I383" s="11"/>
      <c r="J383" s="11" t="s">
        <v>1553</v>
      </c>
      <c r="K383" s="11" t="s">
        <v>1552</v>
      </c>
      <c r="L383" s="11" t="s">
        <v>1745</v>
      </c>
      <c r="M383" s="13" t="b">
        <v>0</v>
      </c>
      <c r="N383" s="12">
        <v>44704.329471874997</v>
      </c>
      <c r="O383" s="11" t="s">
        <v>1550</v>
      </c>
    </row>
    <row r="384" spans="1:15" x14ac:dyDescent="0.25">
      <c r="A384" s="11"/>
      <c r="B384" s="11" t="s">
        <v>5054</v>
      </c>
      <c r="C384" s="11" t="s">
        <v>1596</v>
      </c>
      <c r="D384" s="11" t="s">
        <v>5053</v>
      </c>
      <c r="E384" s="11" t="s">
        <v>1554</v>
      </c>
      <c r="F384" s="11" t="s">
        <v>1958</v>
      </c>
      <c r="G384" s="56" t="str">
        <f t="shared" si="5"/>
        <v>B</v>
      </c>
      <c r="H384" s="11"/>
      <c r="I384" s="11"/>
      <c r="J384" s="11" t="s">
        <v>1583</v>
      </c>
      <c r="K384" s="11" t="s">
        <v>1552</v>
      </c>
      <c r="L384" s="11" t="s">
        <v>1736</v>
      </c>
      <c r="M384" s="13" t="b">
        <v>0</v>
      </c>
      <c r="N384" s="12">
        <v>44707.657012731499</v>
      </c>
      <c r="O384" s="11" t="s">
        <v>1550</v>
      </c>
    </row>
    <row r="385" spans="1:15" x14ac:dyDescent="0.25">
      <c r="A385" s="11"/>
      <c r="B385" s="11" t="s">
        <v>5052</v>
      </c>
      <c r="C385" s="11" t="s">
        <v>1621</v>
      </c>
      <c r="D385" s="11" t="s">
        <v>5051</v>
      </c>
      <c r="E385" s="11" t="s">
        <v>1554</v>
      </c>
      <c r="F385" s="11" t="s">
        <v>1958</v>
      </c>
      <c r="G385" s="56" t="str">
        <f t="shared" si="5"/>
        <v>B</v>
      </c>
      <c r="H385" s="11"/>
      <c r="I385" s="11"/>
      <c r="J385" s="11" t="s">
        <v>1559</v>
      </c>
      <c r="K385" s="11" t="s">
        <v>1552</v>
      </c>
      <c r="L385" s="11" t="s">
        <v>1995</v>
      </c>
      <c r="M385" s="13" t="b">
        <v>0</v>
      </c>
      <c r="N385" s="12">
        <v>44704.4068996528</v>
      </c>
      <c r="O385" s="11" t="s">
        <v>1550</v>
      </c>
    </row>
    <row r="386" spans="1:15" x14ac:dyDescent="0.25">
      <c r="A386" s="11"/>
      <c r="B386" s="11" t="s">
        <v>5050</v>
      </c>
      <c r="C386" s="11" t="s">
        <v>1621</v>
      </c>
      <c r="D386" s="11" t="s">
        <v>5049</v>
      </c>
      <c r="E386" s="11" t="s">
        <v>1554</v>
      </c>
      <c r="F386" s="11" t="s">
        <v>1958</v>
      </c>
      <c r="G386" s="56" t="str">
        <f t="shared" si="5"/>
        <v>B</v>
      </c>
      <c r="H386" s="11"/>
      <c r="I386" s="11"/>
      <c r="J386" s="11" t="s">
        <v>1553</v>
      </c>
      <c r="K386" s="11" t="s">
        <v>1552</v>
      </c>
      <c r="L386" s="11" t="s">
        <v>1643</v>
      </c>
      <c r="M386" s="13" t="b">
        <v>0</v>
      </c>
      <c r="N386" s="12">
        <v>44704.546623379603</v>
      </c>
      <c r="O386" s="11" t="s">
        <v>1550</v>
      </c>
    </row>
    <row r="387" spans="1:15" x14ac:dyDescent="0.25">
      <c r="A387" s="11"/>
      <c r="B387" s="11" t="s">
        <v>5048</v>
      </c>
      <c r="C387" s="11" t="s">
        <v>1621</v>
      </c>
      <c r="D387" s="11" t="s">
        <v>5047</v>
      </c>
      <c r="E387" s="11" t="s">
        <v>1554</v>
      </c>
      <c r="F387" s="11" t="s">
        <v>1958</v>
      </c>
      <c r="G387" s="56" t="str">
        <f t="shared" si="5"/>
        <v>B</v>
      </c>
      <c r="H387" s="11"/>
      <c r="I387" s="11"/>
      <c r="J387" s="11" t="s">
        <v>1583</v>
      </c>
      <c r="K387" s="11" t="s">
        <v>1552</v>
      </c>
      <c r="L387" s="11" t="s">
        <v>1664</v>
      </c>
      <c r="M387" s="13" t="b">
        <v>0</v>
      </c>
      <c r="N387" s="12">
        <v>44702.645898067101</v>
      </c>
      <c r="O387" s="11" t="s">
        <v>1550</v>
      </c>
    </row>
    <row r="388" spans="1:15" ht="21" x14ac:dyDescent="0.25">
      <c r="A388" s="11"/>
      <c r="B388" s="11" t="s">
        <v>5046</v>
      </c>
      <c r="C388" s="11" t="s">
        <v>1621</v>
      </c>
      <c r="D388" s="14" t="s">
        <v>5045</v>
      </c>
      <c r="E388" s="11" t="s">
        <v>1554</v>
      </c>
      <c r="F388" s="11" t="s">
        <v>1958</v>
      </c>
      <c r="G388" s="56" t="str">
        <f t="shared" ref="G388:G451" si="6">IF(F388="MIENNAM","N","B")</f>
        <v>B</v>
      </c>
      <c r="H388" s="11"/>
      <c r="I388" s="11"/>
      <c r="J388" s="11" t="s">
        <v>1583</v>
      </c>
      <c r="K388" s="11" t="s">
        <v>1552</v>
      </c>
      <c r="L388" s="11" t="s">
        <v>1631</v>
      </c>
      <c r="M388" s="13" t="b">
        <v>0</v>
      </c>
      <c r="N388" s="12">
        <v>44707.415890543998</v>
      </c>
      <c r="O388" s="11" t="s">
        <v>1550</v>
      </c>
    </row>
    <row r="389" spans="1:15" x14ac:dyDescent="0.25">
      <c r="A389" s="11"/>
      <c r="B389" s="11" t="s">
        <v>5044</v>
      </c>
      <c r="C389" s="11" t="s">
        <v>1621</v>
      </c>
      <c r="D389" s="11" t="s">
        <v>5043</v>
      </c>
      <c r="E389" s="11" t="s">
        <v>1554</v>
      </c>
      <c r="F389" s="11" t="s">
        <v>1958</v>
      </c>
      <c r="G389" s="56" t="str">
        <f t="shared" si="6"/>
        <v>B</v>
      </c>
      <c r="H389" s="11"/>
      <c r="I389" s="11"/>
      <c r="J389" s="11" t="s">
        <v>1553</v>
      </c>
      <c r="K389" s="11" t="s">
        <v>1552</v>
      </c>
      <c r="L389" s="11" t="s">
        <v>1643</v>
      </c>
      <c r="M389" s="13" t="b">
        <v>0</v>
      </c>
      <c r="N389" s="12">
        <v>44704.498236493098</v>
      </c>
      <c r="O389" s="11" t="s">
        <v>1550</v>
      </c>
    </row>
    <row r="390" spans="1:15" x14ac:dyDescent="0.25">
      <c r="A390" s="11"/>
      <c r="B390" s="11" t="s">
        <v>5042</v>
      </c>
      <c r="C390" s="11" t="s">
        <v>1621</v>
      </c>
      <c r="D390" s="11" t="s">
        <v>5041</v>
      </c>
      <c r="E390" s="11" t="s">
        <v>1554</v>
      </c>
      <c r="F390" s="11" t="s">
        <v>1958</v>
      </c>
      <c r="G390" s="56" t="str">
        <f t="shared" si="6"/>
        <v>B</v>
      </c>
      <c r="H390" s="11"/>
      <c r="I390" s="11"/>
      <c r="J390" s="11" t="s">
        <v>1583</v>
      </c>
      <c r="K390" s="11" t="s">
        <v>1552</v>
      </c>
      <c r="L390" s="11" t="s">
        <v>2045</v>
      </c>
      <c r="M390" s="13" t="b">
        <v>0</v>
      </c>
      <c r="N390" s="12">
        <v>44707.482259340301</v>
      </c>
      <c r="O390" s="11" t="s">
        <v>1550</v>
      </c>
    </row>
    <row r="391" spans="1:15" x14ac:dyDescent="0.25">
      <c r="A391" s="11"/>
      <c r="B391" s="11" t="s">
        <v>5040</v>
      </c>
      <c r="C391" s="11" t="s">
        <v>1621</v>
      </c>
      <c r="D391" s="11" t="s">
        <v>5039</v>
      </c>
      <c r="E391" s="11" t="s">
        <v>1554</v>
      </c>
      <c r="F391" s="11" t="s">
        <v>1958</v>
      </c>
      <c r="G391" s="56" t="str">
        <f t="shared" si="6"/>
        <v>B</v>
      </c>
      <c r="H391" s="11"/>
      <c r="I391" s="11"/>
      <c r="J391" s="11" t="s">
        <v>1553</v>
      </c>
      <c r="K391" s="11" t="s">
        <v>1552</v>
      </c>
      <c r="L391" s="11" t="s">
        <v>1551</v>
      </c>
      <c r="M391" s="13" t="b">
        <v>0</v>
      </c>
      <c r="N391" s="12">
        <v>44704.3897448727</v>
      </c>
      <c r="O391" s="11" t="s">
        <v>1550</v>
      </c>
    </row>
    <row r="392" spans="1:15" x14ac:dyDescent="0.25">
      <c r="A392" s="11"/>
      <c r="B392" s="11" t="s">
        <v>5038</v>
      </c>
      <c r="C392" s="11" t="s">
        <v>1621</v>
      </c>
      <c r="D392" s="11" t="s">
        <v>5037</v>
      </c>
      <c r="E392" s="11" t="s">
        <v>1554</v>
      </c>
      <c r="F392" s="11" t="s">
        <v>1958</v>
      </c>
      <c r="G392" s="56" t="str">
        <f t="shared" si="6"/>
        <v>B</v>
      </c>
      <c r="H392" s="11"/>
      <c r="I392" s="11"/>
      <c r="J392" s="11" t="s">
        <v>1553</v>
      </c>
      <c r="K392" s="11" t="s">
        <v>1552</v>
      </c>
      <c r="L392" s="11" t="s">
        <v>1643</v>
      </c>
      <c r="M392" s="13" t="b">
        <v>0</v>
      </c>
      <c r="N392" s="12">
        <v>44704.548546296297</v>
      </c>
      <c r="O392" s="11" t="s">
        <v>1550</v>
      </c>
    </row>
    <row r="393" spans="1:15" x14ac:dyDescent="0.25">
      <c r="A393" s="11"/>
      <c r="B393" s="11" t="s">
        <v>5036</v>
      </c>
      <c r="C393" s="11" t="s">
        <v>1596</v>
      </c>
      <c r="D393" s="11" t="s">
        <v>5035</v>
      </c>
      <c r="E393" s="11" t="s">
        <v>1554</v>
      </c>
      <c r="F393" s="11" t="s">
        <v>1958</v>
      </c>
      <c r="G393" s="56" t="str">
        <f t="shared" si="6"/>
        <v>B</v>
      </c>
      <c r="H393" s="11"/>
      <c r="I393" s="11"/>
      <c r="J393" s="11" t="s">
        <v>1583</v>
      </c>
      <c r="K393" s="11" t="s">
        <v>1552</v>
      </c>
      <c r="L393" s="11" t="s">
        <v>1751</v>
      </c>
      <c r="M393" s="13" t="b">
        <v>0</v>
      </c>
      <c r="N393" s="12">
        <v>44704.580053321799</v>
      </c>
      <c r="O393" s="11" t="s">
        <v>1550</v>
      </c>
    </row>
    <row r="394" spans="1:15" x14ac:dyDescent="0.25">
      <c r="A394" s="11"/>
      <c r="B394" s="11" t="s">
        <v>5034</v>
      </c>
      <c r="C394" s="11" t="s">
        <v>1596</v>
      </c>
      <c r="D394" s="11" t="s">
        <v>5033</v>
      </c>
      <c r="E394" s="11" t="s">
        <v>1554</v>
      </c>
      <c r="F394" s="11" t="s">
        <v>1958</v>
      </c>
      <c r="G394" s="56" t="str">
        <f t="shared" si="6"/>
        <v>B</v>
      </c>
      <c r="H394" s="11"/>
      <c r="I394" s="11"/>
      <c r="J394" s="11" t="s">
        <v>1583</v>
      </c>
      <c r="K394" s="11" t="s">
        <v>1552</v>
      </c>
      <c r="L394" s="11" t="s">
        <v>1631</v>
      </c>
      <c r="M394" s="13" t="b">
        <v>0</v>
      </c>
      <c r="N394" s="12">
        <v>44707.416254363401</v>
      </c>
      <c r="O394" s="11" t="s">
        <v>1550</v>
      </c>
    </row>
    <row r="395" spans="1:15" x14ac:dyDescent="0.25">
      <c r="A395" s="11"/>
      <c r="B395" s="11" t="s">
        <v>5032</v>
      </c>
      <c r="C395" s="11" t="s">
        <v>1621</v>
      </c>
      <c r="D395" s="11" t="s">
        <v>5031</v>
      </c>
      <c r="E395" s="11" t="s">
        <v>1554</v>
      </c>
      <c r="F395" s="11" t="s">
        <v>1958</v>
      </c>
      <c r="G395" s="56" t="str">
        <f t="shared" si="6"/>
        <v>B</v>
      </c>
      <c r="H395" s="11"/>
      <c r="I395" s="11"/>
      <c r="J395" s="11" t="s">
        <v>1553</v>
      </c>
      <c r="K395" s="11" t="s">
        <v>1552</v>
      </c>
      <c r="L395" s="11" t="s">
        <v>1643</v>
      </c>
      <c r="M395" s="13" t="b">
        <v>0</v>
      </c>
      <c r="N395" s="12">
        <v>44704.547635451403</v>
      </c>
      <c r="O395" s="11" t="s">
        <v>1550</v>
      </c>
    </row>
    <row r="396" spans="1:15" x14ac:dyDescent="0.25">
      <c r="A396" s="11"/>
      <c r="B396" s="11" t="s">
        <v>5030</v>
      </c>
      <c r="C396" s="11" t="s">
        <v>1621</v>
      </c>
      <c r="D396" s="11" t="s">
        <v>5029</v>
      </c>
      <c r="E396" s="11" t="s">
        <v>1554</v>
      </c>
      <c r="F396" s="11" t="s">
        <v>1958</v>
      </c>
      <c r="G396" s="56" t="str">
        <f t="shared" si="6"/>
        <v>B</v>
      </c>
      <c r="H396" s="11"/>
      <c r="I396" s="11"/>
      <c r="J396" s="11" t="s">
        <v>1583</v>
      </c>
      <c r="K396" s="11" t="s">
        <v>1552</v>
      </c>
      <c r="L396" s="11" t="s">
        <v>2045</v>
      </c>
      <c r="M396" s="13" t="b">
        <v>0</v>
      </c>
      <c r="N396" s="12">
        <v>44707.482410844903</v>
      </c>
      <c r="O396" s="11" t="s">
        <v>1550</v>
      </c>
    </row>
    <row r="397" spans="1:15" x14ac:dyDescent="0.25">
      <c r="A397" s="11"/>
      <c r="B397" s="11" t="s">
        <v>5028</v>
      </c>
      <c r="C397" s="11" t="s">
        <v>1621</v>
      </c>
      <c r="D397" s="11" t="s">
        <v>5027</v>
      </c>
      <c r="E397" s="11" t="s">
        <v>1554</v>
      </c>
      <c r="F397" s="11" t="s">
        <v>1958</v>
      </c>
      <c r="G397" s="56" t="str">
        <f t="shared" si="6"/>
        <v>B</v>
      </c>
      <c r="H397" s="11"/>
      <c r="I397" s="11"/>
      <c r="J397" s="11" t="s">
        <v>1553</v>
      </c>
      <c r="K397" s="11" t="s">
        <v>1552</v>
      </c>
      <c r="L397" s="11" t="s">
        <v>1745</v>
      </c>
      <c r="M397" s="13" t="b">
        <v>0</v>
      </c>
      <c r="N397" s="12">
        <v>44704.331677777802</v>
      </c>
      <c r="O397" s="11" t="s">
        <v>1550</v>
      </c>
    </row>
    <row r="398" spans="1:15" x14ac:dyDescent="0.25">
      <c r="A398" s="11"/>
      <c r="B398" s="11" t="s">
        <v>5026</v>
      </c>
      <c r="C398" s="11" t="s">
        <v>1621</v>
      </c>
      <c r="D398" s="11" t="s">
        <v>5025</v>
      </c>
      <c r="E398" s="11" t="s">
        <v>1554</v>
      </c>
      <c r="F398" s="11" t="s">
        <v>1958</v>
      </c>
      <c r="G398" s="56" t="str">
        <f t="shared" si="6"/>
        <v>B</v>
      </c>
      <c r="H398" s="11"/>
      <c r="I398" s="11"/>
      <c r="J398" s="11" t="s">
        <v>1553</v>
      </c>
      <c r="K398" s="11" t="s">
        <v>1552</v>
      </c>
      <c r="L398" s="11" t="s">
        <v>1745</v>
      </c>
      <c r="M398" s="13" t="b">
        <v>0</v>
      </c>
      <c r="N398" s="12">
        <v>44704.331316979202</v>
      </c>
      <c r="O398" s="11" t="s">
        <v>1550</v>
      </c>
    </row>
    <row r="399" spans="1:15" x14ac:dyDescent="0.25">
      <c r="A399" s="11"/>
      <c r="B399" s="11" t="s">
        <v>5024</v>
      </c>
      <c r="C399" s="11" t="s">
        <v>1621</v>
      </c>
      <c r="D399" s="11" t="s">
        <v>5023</v>
      </c>
      <c r="E399" s="11" t="s">
        <v>1554</v>
      </c>
      <c r="F399" s="11" t="s">
        <v>1958</v>
      </c>
      <c r="G399" s="56" t="str">
        <f t="shared" si="6"/>
        <v>B</v>
      </c>
      <c r="H399" s="11"/>
      <c r="I399" s="11"/>
      <c r="J399" s="11" t="s">
        <v>1583</v>
      </c>
      <c r="K399" s="11" t="s">
        <v>1552</v>
      </c>
      <c r="L399" s="11" t="s">
        <v>2066</v>
      </c>
      <c r="M399" s="13" t="b">
        <v>0</v>
      </c>
      <c r="N399" s="12">
        <v>44705.616504363403</v>
      </c>
      <c r="O399" s="11" t="s">
        <v>1550</v>
      </c>
    </row>
    <row r="400" spans="1:15" x14ac:dyDescent="0.25">
      <c r="A400" s="11"/>
      <c r="B400" s="11" t="s">
        <v>5022</v>
      </c>
      <c r="C400" s="11" t="s">
        <v>1621</v>
      </c>
      <c r="D400" s="11" t="s">
        <v>5021</v>
      </c>
      <c r="E400" s="11" t="s">
        <v>1554</v>
      </c>
      <c r="F400" s="11" t="s">
        <v>1958</v>
      </c>
      <c r="G400" s="56" t="str">
        <f t="shared" si="6"/>
        <v>B</v>
      </c>
      <c r="H400" s="11"/>
      <c r="I400" s="11"/>
      <c r="J400" s="11" t="s">
        <v>1559</v>
      </c>
      <c r="K400" s="11" t="s">
        <v>1552</v>
      </c>
      <c r="L400" s="11" t="s">
        <v>1667</v>
      </c>
      <c r="M400" s="13" t="b">
        <v>0</v>
      </c>
      <c r="N400" s="12">
        <v>44707.584628668999</v>
      </c>
      <c r="O400" s="11" t="s">
        <v>1550</v>
      </c>
    </row>
    <row r="401" spans="1:15" x14ac:dyDescent="0.25">
      <c r="A401" s="11"/>
      <c r="B401" s="11" t="s">
        <v>5020</v>
      </c>
      <c r="C401" s="11" t="s">
        <v>1621</v>
      </c>
      <c r="D401" s="11" t="s">
        <v>5019</v>
      </c>
      <c r="E401" s="11" t="s">
        <v>1554</v>
      </c>
      <c r="F401" s="11" t="s">
        <v>1958</v>
      </c>
      <c r="G401" s="56" t="str">
        <f t="shared" si="6"/>
        <v>B</v>
      </c>
      <c r="H401" s="11"/>
      <c r="I401" s="11"/>
      <c r="J401" s="11" t="s">
        <v>1583</v>
      </c>
      <c r="K401" s="11" t="s">
        <v>1552</v>
      </c>
      <c r="L401" s="11" t="s">
        <v>2045</v>
      </c>
      <c r="M401" s="13" t="b">
        <v>0</v>
      </c>
      <c r="N401" s="12">
        <v>44707.482616932903</v>
      </c>
      <c r="O401" s="11" t="s">
        <v>1550</v>
      </c>
    </row>
    <row r="402" spans="1:15" x14ac:dyDescent="0.25">
      <c r="A402" s="11"/>
      <c r="B402" s="11" t="s">
        <v>5018</v>
      </c>
      <c r="C402" s="11" t="s">
        <v>1621</v>
      </c>
      <c r="D402" s="11" t="s">
        <v>5017</v>
      </c>
      <c r="E402" s="11" t="s">
        <v>1554</v>
      </c>
      <c r="F402" s="11" t="s">
        <v>1958</v>
      </c>
      <c r="G402" s="56" t="str">
        <f t="shared" si="6"/>
        <v>B</v>
      </c>
      <c r="H402" s="11"/>
      <c r="I402" s="11"/>
      <c r="J402" s="11" t="s">
        <v>1583</v>
      </c>
      <c r="K402" s="11" t="s">
        <v>1552</v>
      </c>
      <c r="L402" s="11" t="s">
        <v>2066</v>
      </c>
      <c r="M402" s="13" t="b">
        <v>0</v>
      </c>
      <c r="N402" s="12">
        <v>44705.616690358802</v>
      </c>
      <c r="O402" s="11" t="s">
        <v>1550</v>
      </c>
    </row>
    <row r="403" spans="1:15" x14ac:dyDescent="0.25">
      <c r="A403" s="11"/>
      <c r="B403" s="11" t="s">
        <v>5016</v>
      </c>
      <c r="C403" s="11" t="s">
        <v>1621</v>
      </c>
      <c r="D403" s="11" t="s">
        <v>5015</v>
      </c>
      <c r="E403" s="11" t="s">
        <v>1554</v>
      </c>
      <c r="F403" s="11" t="s">
        <v>1958</v>
      </c>
      <c r="G403" s="56" t="str">
        <f t="shared" si="6"/>
        <v>B</v>
      </c>
      <c r="H403" s="11"/>
      <c r="I403" s="11"/>
      <c r="J403" s="11" t="s">
        <v>1553</v>
      </c>
      <c r="K403" s="11" t="s">
        <v>1552</v>
      </c>
      <c r="L403" s="11" t="s">
        <v>1551</v>
      </c>
      <c r="M403" s="13" t="b">
        <v>0</v>
      </c>
      <c r="N403" s="12">
        <v>44704.389267164399</v>
      </c>
      <c r="O403" s="11" t="s">
        <v>1550</v>
      </c>
    </row>
    <row r="404" spans="1:15" x14ac:dyDescent="0.25">
      <c r="A404" s="11"/>
      <c r="B404" s="11" t="s">
        <v>5014</v>
      </c>
      <c r="C404" s="11" t="s">
        <v>1621</v>
      </c>
      <c r="D404" s="11" t="s">
        <v>5013</v>
      </c>
      <c r="E404" s="11" t="s">
        <v>1554</v>
      </c>
      <c r="F404" s="11" t="s">
        <v>1958</v>
      </c>
      <c r="G404" s="56" t="str">
        <f t="shared" si="6"/>
        <v>B</v>
      </c>
      <c r="H404" s="11"/>
      <c r="I404" s="11"/>
      <c r="J404" s="11" t="s">
        <v>1553</v>
      </c>
      <c r="K404" s="11" t="s">
        <v>1552</v>
      </c>
      <c r="L404" s="11" t="s">
        <v>1643</v>
      </c>
      <c r="M404" s="13" t="b">
        <v>0</v>
      </c>
      <c r="N404" s="12">
        <v>44704.548146377303</v>
      </c>
      <c r="O404" s="11" t="s">
        <v>1550</v>
      </c>
    </row>
    <row r="405" spans="1:15" x14ac:dyDescent="0.25">
      <c r="A405" s="11"/>
      <c r="B405" s="11" t="s">
        <v>5012</v>
      </c>
      <c r="C405" s="11" t="s">
        <v>1621</v>
      </c>
      <c r="D405" s="11" t="s">
        <v>5011</v>
      </c>
      <c r="E405" s="11" t="s">
        <v>1554</v>
      </c>
      <c r="F405" s="11" t="s">
        <v>1958</v>
      </c>
      <c r="G405" s="56" t="str">
        <f t="shared" si="6"/>
        <v>B</v>
      </c>
      <c r="H405" s="11"/>
      <c r="I405" s="11"/>
      <c r="J405" s="11" t="s">
        <v>1559</v>
      </c>
      <c r="K405" s="11" t="s">
        <v>1552</v>
      </c>
      <c r="L405" s="11" t="s">
        <v>1667</v>
      </c>
      <c r="M405" s="13" t="b">
        <v>0</v>
      </c>
      <c r="N405" s="12">
        <v>44707.582740011603</v>
      </c>
      <c r="O405" s="11" t="s">
        <v>1550</v>
      </c>
    </row>
    <row r="406" spans="1:15" x14ac:dyDescent="0.25">
      <c r="A406" s="11"/>
      <c r="B406" s="11" t="s">
        <v>5010</v>
      </c>
      <c r="C406" s="11" t="s">
        <v>1621</v>
      </c>
      <c r="D406" s="11" t="s">
        <v>5009</v>
      </c>
      <c r="E406" s="11" t="s">
        <v>1554</v>
      </c>
      <c r="F406" s="11" t="s">
        <v>1958</v>
      </c>
      <c r="G406" s="56" t="str">
        <f t="shared" si="6"/>
        <v>B</v>
      </c>
      <c r="H406" s="11"/>
      <c r="I406" s="11"/>
      <c r="J406" s="11" t="s">
        <v>1553</v>
      </c>
      <c r="K406" s="11" t="s">
        <v>1552</v>
      </c>
      <c r="L406" s="11" t="s">
        <v>1643</v>
      </c>
      <c r="M406" s="13" t="b">
        <v>0</v>
      </c>
      <c r="N406" s="12">
        <v>44704.548929548597</v>
      </c>
      <c r="O406" s="11" t="s">
        <v>1550</v>
      </c>
    </row>
    <row r="407" spans="1:15" x14ac:dyDescent="0.25">
      <c r="A407" s="11" t="s">
        <v>32</v>
      </c>
      <c r="B407" s="11" t="s">
        <v>5008</v>
      </c>
      <c r="C407" s="11" t="s">
        <v>1564</v>
      </c>
      <c r="D407" s="11" t="s">
        <v>5007</v>
      </c>
      <c r="E407" s="11" t="s">
        <v>1562</v>
      </c>
      <c r="F407" s="11" t="s">
        <v>6733</v>
      </c>
      <c r="G407" s="56" t="str">
        <f t="shared" si="6"/>
        <v>N</v>
      </c>
      <c r="H407" s="11"/>
      <c r="I407" s="11"/>
      <c r="J407" s="11" t="s">
        <v>1575</v>
      </c>
      <c r="K407" s="11" t="s">
        <v>1539</v>
      </c>
      <c r="L407" s="11" t="s">
        <v>1574</v>
      </c>
      <c r="M407" s="13" t="b">
        <v>0</v>
      </c>
      <c r="N407" s="12">
        <v>44765.363604780097</v>
      </c>
      <c r="O407" s="11" t="s">
        <v>34</v>
      </c>
    </row>
    <row r="408" spans="1:15" x14ac:dyDescent="0.25">
      <c r="A408" s="11" t="s">
        <v>32</v>
      </c>
      <c r="B408" s="11" t="s">
        <v>5006</v>
      </c>
      <c r="C408" s="11" t="s">
        <v>1564</v>
      </c>
      <c r="D408" s="11" t="s">
        <v>5005</v>
      </c>
      <c r="E408" s="11" t="s">
        <v>1562</v>
      </c>
      <c r="F408" s="11" t="s">
        <v>6733</v>
      </c>
      <c r="G408" s="56" t="str">
        <f t="shared" si="6"/>
        <v>N</v>
      </c>
      <c r="H408" s="11"/>
      <c r="I408" s="11"/>
      <c r="J408" s="11" t="s">
        <v>1570</v>
      </c>
      <c r="K408" s="11" t="s">
        <v>1539</v>
      </c>
      <c r="L408" s="11" t="s">
        <v>1929</v>
      </c>
      <c r="M408" s="13" t="b">
        <v>0</v>
      </c>
      <c r="N408" s="12">
        <v>44765.686117974503</v>
      </c>
      <c r="O408" s="11" t="s">
        <v>34</v>
      </c>
    </row>
    <row r="409" spans="1:15" x14ac:dyDescent="0.25">
      <c r="A409" s="11" t="s">
        <v>32</v>
      </c>
      <c r="B409" s="11" t="s">
        <v>5004</v>
      </c>
      <c r="C409" s="11" t="s">
        <v>1627</v>
      </c>
      <c r="D409" s="11" t="s">
        <v>5003</v>
      </c>
      <c r="E409" s="11" t="s">
        <v>1562</v>
      </c>
      <c r="F409" s="11" t="s">
        <v>6733</v>
      </c>
      <c r="G409" s="56" t="str">
        <f t="shared" si="6"/>
        <v>N</v>
      </c>
      <c r="H409" s="11"/>
      <c r="I409" s="11"/>
      <c r="J409" s="11" t="s">
        <v>1575</v>
      </c>
      <c r="K409" s="11" t="s">
        <v>1539</v>
      </c>
      <c r="L409" s="11" t="s">
        <v>1729</v>
      </c>
      <c r="M409" s="13" t="b">
        <v>0</v>
      </c>
      <c r="N409" s="12">
        <v>44769.419753738403</v>
      </c>
      <c r="O409" s="11" t="s">
        <v>34</v>
      </c>
    </row>
    <row r="410" spans="1:15" x14ac:dyDescent="0.25">
      <c r="A410" s="11" t="s">
        <v>32</v>
      </c>
      <c r="B410" s="11" t="s">
        <v>5002</v>
      </c>
      <c r="C410" s="11" t="s">
        <v>1564</v>
      </c>
      <c r="D410" s="11" t="s">
        <v>5001</v>
      </c>
      <c r="E410" s="11" t="s">
        <v>1562</v>
      </c>
      <c r="F410" s="11" t="s">
        <v>6733</v>
      </c>
      <c r="G410" s="56" t="str">
        <f t="shared" si="6"/>
        <v>N</v>
      </c>
      <c r="H410" s="11"/>
      <c r="I410" s="11"/>
      <c r="J410" s="11" t="s">
        <v>1570</v>
      </c>
      <c r="K410" s="11" t="s">
        <v>1539</v>
      </c>
      <c r="L410" s="11" t="s">
        <v>1545</v>
      </c>
      <c r="M410" s="13" t="b">
        <v>0</v>
      </c>
      <c r="N410" s="12">
        <v>44765.335901817103</v>
      </c>
      <c r="O410" s="11" t="s">
        <v>34</v>
      </c>
    </row>
    <row r="411" spans="1:15" x14ac:dyDescent="0.25">
      <c r="A411" s="11" t="s">
        <v>32</v>
      </c>
      <c r="B411" s="11" t="s">
        <v>5000</v>
      </c>
      <c r="C411" s="11" t="s">
        <v>1564</v>
      </c>
      <c r="D411" s="11" t="s">
        <v>4999</v>
      </c>
      <c r="E411" s="11" t="s">
        <v>1562</v>
      </c>
      <c r="F411" s="11" t="s">
        <v>6733</v>
      </c>
      <c r="G411" s="56" t="str">
        <f t="shared" si="6"/>
        <v>N</v>
      </c>
      <c r="H411" s="11"/>
      <c r="I411" s="11"/>
      <c r="J411" s="11" t="s">
        <v>1575</v>
      </c>
      <c r="K411" s="11" t="s">
        <v>1539</v>
      </c>
      <c r="L411" s="11" t="s">
        <v>1574</v>
      </c>
      <c r="M411" s="13" t="b">
        <v>0</v>
      </c>
      <c r="N411" s="12">
        <v>44765.3757098727</v>
      </c>
      <c r="O411" s="11" t="s">
        <v>34</v>
      </c>
    </row>
    <row r="412" spans="1:15" x14ac:dyDescent="0.25">
      <c r="A412" s="11" t="s">
        <v>32</v>
      </c>
      <c r="B412" s="11" t="s">
        <v>4998</v>
      </c>
      <c r="C412" s="11" t="s">
        <v>1564</v>
      </c>
      <c r="D412" s="11" t="s">
        <v>4997</v>
      </c>
      <c r="E412" s="11" t="s">
        <v>1562</v>
      </c>
      <c r="F412" s="11" t="s">
        <v>6733</v>
      </c>
      <c r="G412" s="56" t="str">
        <f t="shared" si="6"/>
        <v>N</v>
      </c>
      <c r="H412" s="11"/>
      <c r="I412" s="11"/>
      <c r="J412" s="11" t="s">
        <v>1570</v>
      </c>
      <c r="K412" s="11" t="s">
        <v>1539</v>
      </c>
      <c r="L412" s="11" t="s">
        <v>1929</v>
      </c>
      <c r="M412" s="13" t="b">
        <v>0</v>
      </c>
      <c r="N412" s="12">
        <v>44767.336185960601</v>
      </c>
      <c r="O412" s="11" t="s">
        <v>34</v>
      </c>
    </row>
    <row r="413" spans="1:15" x14ac:dyDescent="0.25">
      <c r="A413" s="11"/>
      <c r="B413" s="11" t="s">
        <v>4996</v>
      </c>
      <c r="C413" s="11" t="s">
        <v>1621</v>
      </c>
      <c r="D413" s="11" t="s">
        <v>4995</v>
      </c>
      <c r="E413" s="11" t="s">
        <v>1554</v>
      </c>
      <c r="F413" s="11" t="s">
        <v>1958</v>
      </c>
      <c r="G413" s="56" t="str">
        <f t="shared" si="6"/>
        <v>B</v>
      </c>
      <c r="H413" s="11"/>
      <c r="I413" s="11"/>
      <c r="J413" s="11" t="s">
        <v>1583</v>
      </c>
      <c r="K413" s="11" t="s">
        <v>1552</v>
      </c>
      <c r="L413" s="11" t="s">
        <v>2045</v>
      </c>
      <c r="M413" s="13" t="b">
        <v>0</v>
      </c>
      <c r="N413" s="12">
        <v>44707.481718668998</v>
      </c>
      <c r="O413" s="11" t="s">
        <v>1550</v>
      </c>
    </row>
    <row r="414" spans="1:15" x14ac:dyDescent="0.25">
      <c r="A414" s="11"/>
      <c r="B414" s="11" t="s">
        <v>4994</v>
      </c>
      <c r="C414" s="11" t="s">
        <v>1621</v>
      </c>
      <c r="D414" s="11" t="s">
        <v>4993</v>
      </c>
      <c r="E414" s="11" t="s">
        <v>1554</v>
      </c>
      <c r="F414" s="11" t="s">
        <v>1958</v>
      </c>
      <c r="G414" s="56" t="str">
        <f t="shared" si="6"/>
        <v>B</v>
      </c>
      <c r="H414" s="11"/>
      <c r="I414" s="11"/>
      <c r="J414" s="11" t="s">
        <v>1583</v>
      </c>
      <c r="K414" s="11" t="s">
        <v>1552</v>
      </c>
      <c r="L414" s="11" t="s">
        <v>1631</v>
      </c>
      <c r="M414" s="13" t="b">
        <v>0</v>
      </c>
      <c r="N414" s="12">
        <v>44707.416424074101</v>
      </c>
      <c r="O414" s="11" t="s">
        <v>1550</v>
      </c>
    </row>
    <row r="415" spans="1:15" x14ac:dyDescent="0.25">
      <c r="A415" s="11"/>
      <c r="B415" s="11" t="s">
        <v>4992</v>
      </c>
      <c r="C415" s="11" t="s">
        <v>1556</v>
      </c>
      <c r="D415" s="11" t="s">
        <v>4991</v>
      </c>
      <c r="E415" s="11" t="s">
        <v>1554</v>
      </c>
      <c r="F415" s="11" t="s">
        <v>1958</v>
      </c>
      <c r="G415" s="56" t="str">
        <f t="shared" si="6"/>
        <v>B</v>
      </c>
      <c r="H415" s="11"/>
      <c r="I415" s="11"/>
      <c r="J415" s="11" t="s">
        <v>1559</v>
      </c>
      <c r="K415" s="11" t="s">
        <v>1552</v>
      </c>
      <c r="L415" s="11" t="s">
        <v>1558</v>
      </c>
      <c r="M415" s="13" t="b">
        <v>0</v>
      </c>
      <c r="N415" s="12">
        <v>44704.6450204051</v>
      </c>
      <c r="O415" s="11" t="s">
        <v>1550</v>
      </c>
    </row>
    <row r="416" spans="1:15" x14ac:dyDescent="0.25">
      <c r="A416" s="11"/>
      <c r="B416" s="11" t="s">
        <v>4990</v>
      </c>
      <c r="C416" s="11" t="s">
        <v>1621</v>
      </c>
      <c r="D416" s="11" t="s">
        <v>4989</v>
      </c>
      <c r="E416" s="11" t="s">
        <v>1554</v>
      </c>
      <c r="F416" s="11" t="s">
        <v>1958</v>
      </c>
      <c r="G416" s="56" t="str">
        <f t="shared" si="6"/>
        <v>B</v>
      </c>
      <c r="H416" s="11"/>
      <c r="I416" s="11"/>
      <c r="J416" s="11" t="s">
        <v>1553</v>
      </c>
      <c r="K416" s="11" t="s">
        <v>1552</v>
      </c>
      <c r="L416" s="11" t="s">
        <v>1551</v>
      </c>
      <c r="M416" s="13" t="b">
        <v>0</v>
      </c>
      <c r="N416" s="12">
        <v>44704.390200891197</v>
      </c>
      <c r="O416" s="11" t="s">
        <v>1550</v>
      </c>
    </row>
    <row r="417" spans="1:15" x14ac:dyDescent="0.25">
      <c r="A417" s="11" t="s">
        <v>32</v>
      </c>
      <c r="B417" s="11" t="s">
        <v>4988</v>
      </c>
      <c r="C417" s="11" t="s">
        <v>1564</v>
      </c>
      <c r="D417" s="11" t="s">
        <v>4987</v>
      </c>
      <c r="E417" s="11" t="s">
        <v>1562</v>
      </c>
      <c r="F417" s="11" t="s">
        <v>6733</v>
      </c>
      <c r="G417" s="56" t="str">
        <f t="shared" si="6"/>
        <v>N</v>
      </c>
      <c r="H417" s="11"/>
      <c r="I417" s="11"/>
      <c r="J417" s="11" t="s">
        <v>1635</v>
      </c>
      <c r="K417" s="11" t="s">
        <v>1539</v>
      </c>
      <c r="L417" s="11" t="s">
        <v>1612</v>
      </c>
      <c r="M417" s="13" t="b">
        <v>0</v>
      </c>
      <c r="N417" s="12">
        <v>44750.357801817103</v>
      </c>
      <c r="O417" s="11" t="s">
        <v>34</v>
      </c>
    </row>
    <row r="418" spans="1:15" x14ac:dyDescent="0.25">
      <c r="A418" s="11" t="s">
        <v>32</v>
      </c>
      <c r="B418" s="11" t="s">
        <v>4986</v>
      </c>
      <c r="C418" s="11" t="s">
        <v>1564</v>
      </c>
      <c r="D418" s="11" t="s">
        <v>4985</v>
      </c>
      <c r="E418" s="11" t="s">
        <v>1562</v>
      </c>
      <c r="F418" s="11" t="s">
        <v>6733</v>
      </c>
      <c r="G418" s="56" t="str">
        <f t="shared" si="6"/>
        <v>N</v>
      </c>
      <c r="H418" s="11"/>
      <c r="I418" s="11"/>
      <c r="J418" s="11" t="s">
        <v>1635</v>
      </c>
      <c r="K418" s="11" t="s">
        <v>1539</v>
      </c>
      <c r="L418" s="11" t="s">
        <v>1545</v>
      </c>
      <c r="M418" s="13" t="b">
        <v>0</v>
      </c>
      <c r="N418" s="12">
        <v>44719.470027395801</v>
      </c>
      <c r="O418" s="11" t="s">
        <v>34</v>
      </c>
    </row>
    <row r="419" spans="1:15" x14ac:dyDescent="0.25">
      <c r="A419" s="11" t="s">
        <v>32</v>
      </c>
      <c r="B419" s="11" t="s">
        <v>4984</v>
      </c>
      <c r="C419" s="11" t="s">
        <v>1627</v>
      </c>
      <c r="D419" s="11" t="s">
        <v>4983</v>
      </c>
      <c r="E419" s="11" t="s">
        <v>1562</v>
      </c>
      <c r="F419" s="11" t="s">
        <v>6733</v>
      </c>
      <c r="G419" s="56" t="str">
        <f t="shared" si="6"/>
        <v>N</v>
      </c>
      <c r="H419" s="11"/>
      <c r="I419" s="11"/>
      <c r="J419" s="11" t="s">
        <v>1540</v>
      </c>
      <c r="K419" s="11" t="s">
        <v>1539</v>
      </c>
      <c r="L419" s="11" t="s">
        <v>1598</v>
      </c>
      <c r="M419" s="13" t="b">
        <v>0</v>
      </c>
      <c r="N419" s="12">
        <v>44765.652137847203</v>
      </c>
      <c r="O419" s="11" t="s">
        <v>34</v>
      </c>
    </row>
    <row r="420" spans="1:15" x14ac:dyDescent="0.25">
      <c r="A420" s="11" t="s">
        <v>32</v>
      </c>
      <c r="B420" s="11" t="s">
        <v>4982</v>
      </c>
      <c r="C420" s="11" t="s">
        <v>1718</v>
      </c>
      <c r="D420" s="11" t="s">
        <v>4981</v>
      </c>
      <c r="E420" s="11" t="s">
        <v>1562</v>
      </c>
      <c r="F420" s="11" t="s">
        <v>6733</v>
      </c>
      <c r="G420" s="56" t="str">
        <f t="shared" si="6"/>
        <v>N</v>
      </c>
      <c r="H420" s="11"/>
      <c r="I420" s="11"/>
      <c r="J420" s="11" t="s">
        <v>1575</v>
      </c>
      <c r="K420" s="11" t="s">
        <v>1539</v>
      </c>
      <c r="L420" s="11" t="s">
        <v>1716</v>
      </c>
      <c r="M420" s="13" t="b">
        <v>0</v>
      </c>
      <c r="N420" s="12">
        <v>44749.657846793998</v>
      </c>
      <c r="O420" s="11" t="s">
        <v>34</v>
      </c>
    </row>
    <row r="421" spans="1:15" x14ac:dyDescent="0.25">
      <c r="A421" s="11" t="s">
        <v>32</v>
      </c>
      <c r="B421" s="11" t="s">
        <v>4980</v>
      </c>
      <c r="C421" s="11" t="s">
        <v>1564</v>
      </c>
      <c r="D421" s="11" t="s">
        <v>4979</v>
      </c>
      <c r="E421" s="11" t="s">
        <v>1562</v>
      </c>
      <c r="F421" s="11" t="s">
        <v>6733</v>
      </c>
      <c r="G421" s="56" t="str">
        <f t="shared" si="6"/>
        <v>N</v>
      </c>
      <c r="H421" s="11"/>
      <c r="I421" s="11"/>
      <c r="J421" s="11" t="s">
        <v>1635</v>
      </c>
      <c r="K421" s="11" t="s">
        <v>1539</v>
      </c>
      <c r="L421" s="11" t="s">
        <v>1545</v>
      </c>
      <c r="M421" s="13" t="b">
        <v>0</v>
      </c>
      <c r="N421" s="12">
        <v>44767.324610416697</v>
      </c>
      <c r="O421" s="11" t="s">
        <v>34</v>
      </c>
    </row>
    <row r="422" spans="1:15" x14ac:dyDescent="0.25">
      <c r="A422" s="11" t="s">
        <v>32</v>
      </c>
      <c r="B422" s="11" t="s">
        <v>4978</v>
      </c>
      <c r="C422" s="11" t="s">
        <v>1564</v>
      </c>
      <c r="D422" s="11" t="s">
        <v>4977</v>
      </c>
      <c r="E422" s="11" t="s">
        <v>1562</v>
      </c>
      <c r="F422" s="11" t="s">
        <v>6733</v>
      </c>
      <c r="G422" s="56" t="str">
        <f t="shared" si="6"/>
        <v>N</v>
      </c>
      <c r="H422" s="11"/>
      <c r="I422" s="11"/>
      <c r="J422" s="11" t="s">
        <v>1540</v>
      </c>
      <c r="K422" s="11" t="s">
        <v>1539</v>
      </c>
      <c r="L422" s="11" t="s">
        <v>1793</v>
      </c>
      <c r="M422" s="13" t="b">
        <v>0</v>
      </c>
      <c r="N422" s="12">
        <v>44750.3877385417</v>
      </c>
      <c r="O422" s="11" t="s">
        <v>34</v>
      </c>
    </row>
    <row r="423" spans="1:15" ht="21" x14ac:dyDescent="0.25">
      <c r="A423" s="11"/>
      <c r="B423" s="11" t="s">
        <v>4976</v>
      </c>
      <c r="C423" s="11" t="s">
        <v>1621</v>
      </c>
      <c r="D423" s="14" t="s">
        <v>4975</v>
      </c>
      <c r="E423" s="11" t="s">
        <v>1554</v>
      </c>
      <c r="F423" s="11" t="s">
        <v>1958</v>
      </c>
      <c r="G423" s="56" t="str">
        <f t="shared" si="6"/>
        <v>B</v>
      </c>
      <c r="H423" s="11"/>
      <c r="I423" s="11"/>
      <c r="J423" s="11" t="s">
        <v>1553</v>
      </c>
      <c r="K423" s="11" t="s">
        <v>1552</v>
      </c>
      <c r="L423" s="11" t="s">
        <v>1643</v>
      </c>
      <c r="M423" s="13" t="b">
        <v>0</v>
      </c>
      <c r="N423" s="12">
        <v>44704.549236770799</v>
      </c>
      <c r="O423" s="11" t="s">
        <v>1550</v>
      </c>
    </row>
    <row r="424" spans="1:15" x14ac:dyDescent="0.25">
      <c r="A424" s="11" t="s">
        <v>32</v>
      </c>
      <c r="B424" s="11" t="s">
        <v>4974</v>
      </c>
      <c r="C424" s="11" t="s">
        <v>1564</v>
      </c>
      <c r="D424" s="11" t="s">
        <v>4973</v>
      </c>
      <c r="E424" s="11" t="s">
        <v>1562</v>
      </c>
      <c r="F424" s="11" t="s">
        <v>6733</v>
      </c>
      <c r="G424" s="56" t="str">
        <f t="shared" si="6"/>
        <v>N</v>
      </c>
      <c r="H424" s="11"/>
      <c r="I424" s="11"/>
      <c r="J424" s="11" t="s">
        <v>1570</v>
      </c>
      <c r="K424" s="11" t="s">
        <v>1539</v>
      </c>
      <c r="L424" s="11" t="s">
        <v>1545</v>
      </c>
      <c r="M424" s="13" t="b">
        <v>0</v>
      </c>
      <c r="N424" s="12">
        <v>44767.396785381898</v>
      </c>
      <c r="O424" s="11" t="s">
        <v>34</v>
      </c>
    </row>
    <row r="425" spans="1:15" x14ac:dyDescent="0.25">
      <c r="A425" s="11"/>
      <c r="B425" s="11" t="s">
        <v>4972</v>
      </c>
      <c r="C425" s="11" t="s">
        <v>1621</v>
      </c>
      <c r="D425" s="11" t="s">
        <v>4971</v>
      </c>
      <c r="E425" s="11" t="s">
        <v>1554</v>
      </c>
      <c r="F425" s="11" t="s">
        <v>1958</v>
      </c>
      <c r="G425" s="56" t="str">
        <f t="shared" si="6"/>
        <v>B</v>
      </c>
      <c r="H425" s="11"/>
      <c r="I425" s="11"/>
      <c r="J425" s="11" t="s">
        <v>1553</v>
      </c>
      <c r="K425" s="11" t="s">
        <v>1552</v>
      </c>
      <c r="L425" s="11" t="s">
        <v>1643</v>
      </c>
      <c r="M425" s="13" t="b">
        <v>0</v>
      </c>
      <c r="N425" s="12">
        <v>44704.549760300899</v>
      </c>
      <c r="O425" s="11" t="s">
        <v>1550</v>
      </c>
    </row>
    <row r="426" spans="1:15" x14ac:dyDescent="0.25">
      <c r="A426" s="11"/>
      <c r="B426" s="11" t="s">
        <v>4970</v>
      </c>
      <c r="C426" s="11" t="s">
        <v>1556</v>
      </c>
      <c r="D426" s="11" t="s">
        <v>4969</v>
      </c>
      <c r="E426" s="11" t="s">
        <v>1554</v>
      </c>
      <c r="F426" s="11" t="s">
        <v>1958</v>
      </c>
      <c r="G426" s="56" t="str">
        <f t="shared" si="6"/>
        <v>B</v>
      </c>
      <c r="H426" s="11"/>
      <c r="I426" s="11"/>
      <c r="J426" s="11" t="s">
        <v>1553</v>
      </c>
      <c r="K426" s="11" t="s">
        <v>1552</v>
      </c>
      <c r="L426" s="11" t="s">
        <v>1558</v>
      </c>
      <c r="M426" s="13" t="b">
        <v>0</v>
      </c>
      <c r="N426" s="12">
        <v>44705.583455636603</v>
      </c>
      <c r="O426" s="11" t="s">
        <v>1550</v>
      </c>
    </row>
    <row r="427" spans="1:15" ht="21" x14ac:dyDescent="0.25">
      <c r="A427" s="11"/>
      <c r="B427" s="11" t="s">
        <v>4968</v>
      </c>
      <c r="C427" s="11" t="s">
        <v>1621</v>
      </c>
      <c r="D427" s="14" t="s">
        <v>4967</v>
      </c>
      <c r="E427" s="11" t="s">
        <v>1554</v>
      </c>
      <c r="F427" s="11" t="s">
        <v>1958</v>
      </c>
      <c r="G427" s="56" t="str">
        <f t="shared" si="6"/>
        <v>B</v>
      </c>
      <c r="H427" s="11"/>
      <c r="I427" s="11"/>
      <c r="J427" s="11" t="s">
        <v>1553</v>
      </c>
      <c r="K427" s="11" t="s">
        <v>1552</v>
      </c>
      <c r="L427" s="11" t="s">
        <v>1643</v>
      </c>
      <c r="M427" s="13" t="b">
        <v>0</v>
      </c>
      <c r="N427" s="12">
        <v>44704.550166863402</v>
      </c>
      <c r="O427" s="11" t="s">
        <v>1550</v>
      </c>
    </row>
    <row r="428" spans="1:15" x14ac:dyDescent="0.25">
      <c r="A428" s="11"/>
      <c r="B428" s="11" t="s">
        <v>4966</v>
      </c>
      <c r="C428" s="11" t="s">
        <v>1621</v>
      </c>
      <c r="D428" s="11" t="s">
        <v>4965</v>
      </c>
      <c r="E428" s="11" t="s">
        <v>1554</v>
      </c>
      <c r="F428" s="11" t="s">
        <v>1958</v>
      </c>
      <c r="G428" s="56" t="str">
        <f t="shared" si="6"/>
        <v>B</v>
      </c>
      <c r="H428" s="11"/>
      <c r="I428" s="11"/>
      <c r="J428" s="11" t="s">
        <v>1553</v>
      </c>
      <c r="K428" s="11" t="s">
        <v>1552</v>
      </c>
      <c r="L428" s="11" t="s">
        <v>1745</v>
      </c>
      <c r="M428" s="13" t="b">
        <v>0</v>
      </c>
      <c r="N428" s="12">
        <v>44704.333788460703</v>
      </c>
      <c r="O428" s="11" t="s">
        <v>1550</v>
      </c>
    </row>
    <row r="429" spans="1:15" x14ac:dyDescent="0.25">
      <c r="A429" s="11"/>
      <c r="B429" s="11" t="s">
        <v>4964</v>
      </c>
      <c r="C429" s="11" t="s">
        <v>4963</v>
      </c>
      <c r="D429" s="11" t="s">
        <v>4962</v>
      </c>
      <c r="E429" s="11" t="s">
        <v>1554</v>
      </c>
      <c r="F429" s="11" t="s">
        <v>1958</v>
      </c>
      <c r="G429" s="56" t="str">
        <f t="shared" si="6"/>
        <v>B</v>
      </c>
      <c r="H429" s="11"/>
      <c r="I429" s="11"/>
      <c r="J429" s="11" t="s">
        <v>1559</v>
      </c>
      <c r="K429" s="11" t="s">
        <v>1552</v>
      </c>
      <c r="L429" s="11" t="s">
        <v>1751</v>
      </c>
      <c r="M429" s="13" t="b">
        <v>0</v>
      </c>
      <c r="N429" s="12">
        <v>45056.663019178202</v>
      </c>
      <c r="O429" s="11" t="s">
        <v>1550</v>
      </c>
    </row>
    <row r="430" spans="1:15" x14ac:dyDescent="0.25">
      <c r="A430" s="11" t="s">
        <v>32</v>
      </c>
      <c r="B430" s="11" t="s">
        <v>4961</v>
      </c>
      <c r="C430" s="11" t="s">
        <v>4960</v>
      </c>
      <c r="D430" s="11" t="s">
        <v>4849</v>
      </c>
      <c r="E430" s="11" t="s">
        <v>1562</v>
      </c>
      <c r="F430" s="11" t="s">
        <v>6733</v>
      </c>
      <c r="G430" s="56" t="str">
        <f t="shared" si="6"/>
        <v>N</v>
      </c>
      <c r="H430" s="11"/>
      <c r="I430" s="11"/>
      <c r="J430" s="11" t="s">
        <v>1575</v>
      </c>
      <c r="K430" s="11" t="s">
        <v>1539</v>
      </c>
      <c r="L430" s="11" t="s">
        <v>1729</v>
      </c>
      <c r="M430" s="13" t="b">
        <v>0</v>
      </c>
      <c r="N430" s="12">
        <v>45149.698062731499</v>
      </c>
      <c r="O430" s="11" t="s">
        <v>34</v>
      </c>
    </row>
    <row r="431" spans="1:15" x14ac:dyDescent="0.25">
      <c r="A431" s="11" t="s">
        <v>32</v>
      </c>
      <c r="B431" s="11" t="s">
        <v>4959</v>
      </c>
      <c r="C431" s="11" t="s">
        <v>4958</v>
      </c>
      <c r="D431" s="11" t="s">
        <v>4957</v>
      </c>
      <c r="E431" s="11" t="s">
        <v>1562</v>
      </c>
      <c r="F431" s="11" t="s">
        <v>6733</v>
      </c>
      <c r="G431" s="56" t="str">
        <f t="shared" si="6"/>
        <v>N</v>
      </c>
      <c r="H431" s="11"/>
      <c r="I431" s="11"/>
      <c r="J431" s="11" t="s">
        <v>1570</v>
      </c>
      <c r="K431" s="11" t="s">
        <v>1539</v>
      </c>
      <c r="L431" s="11" t="s">
        <v>1612</v>
      </c>
      <c r="M431" s="13" t="b">
        <v>0</v>
      </c>
      <c r="N431" s="12">
        <v>45064.699009803197</v>
      </c>
      <c r="O431" s="11" t="s">
        <v>34</v>
      </c>
    </row>
    <row r="432" spans="1:15" x14ac:dyDescent="0.25">
      <c r="A432" s="11" t="s">
        <v>32</v>
      </c>
      <c r="B432" s="11" t="s">
        <v>4956</v>
      </c>
      <c r="C432" s="11" t="s">
        <v>4955</v>
      </c>
      <c r="D432" s="11" t="s">
        <v>4954</v>
      </c>
      <c r="E432" s="11" t="s">
        <v>1562</v>
      </c>
      <c r="F432" s="11" t="s">
        <v>6733</v>
      </c>
      <c r="G432" s="56" t="str">
        <f t="shared" si="6"/>
        <v>N</v>
      </c>
      <c r="H432" s="11"/>
      <c r="I432" s="11"/>
      <c r="J432" s="11" t="s">
        <v>1635</v>
      </c>
      <c r="K432" s="11" t="s">
        <v>1539</v>
      </c>
      <c r="L432" s="11" t="s">
        <v>1612</v>
      </c>
      <c r="M432" s="13" t="b">
        <v>0</v>
      </c>
      <c r="N432" s="12">
        <v>45057.725163159703</v>
      </c>
      <c r="O432" s="11" t="s">
        <v>34</v>
      </c>
    </row>
    <row r="433" spans="1:15" x14ac:dyDescent="0.25">
      <c r="A433" s="11" t="s">
        <v>32</v>
      </c>
      <c r="B433" s="11" t="s">
        <v>4953</v>
      </c>
      <c r="C433" s="11" t="s">
        <v>4952</v>
      </c>
      <c r="D433" s="11" t="s">
        <v>4951</v>
      </c>
      <c r="E433" s="11" t="s">
        <v>1562</v>
      </c>
      <c r="F433" s="11" t="s">
        <v>6733</v>
      </c>
      <c r="G433" s="56" t="str">
        <f t="shared" si="6"/>
        <v>N</v>
      </c>
      <c r="H433" s="11"/>
      <c r="I433" s="11"/>
      <c r="J433" s="11" t="s">
        <v>1570</v>
      </c>
      <c r="K433" s="11" t="s">
        <v>1539</v>
      </c>
      <c r="L433" s="11" t="s">
        <v>1545</v>
      </c>
      <c r="M433" s="13" t="b">
        <v>0</v>
      </c>
      <c r="N433" s="12">
        <v>45085.478144641202</v>
      </c>
      <c r="O433" s="11" t="s">
        <v>34</v>
      </c>
    </row>
    <row r="434" spans="1:15" x14ac:dyDescent="0.25">
      <c r="A434" s="11"/>
      <c r="B434" s="11" t="s">
        <v>4950</v>
      </c>
      <c r="C434" s="11" t="s">
        <v>4949</v>
      </c>
      <c r="D434" s="11" t="s">
        <v>4948</v>
      </c>
      <c r="E434" s="11" t="s">
        <v>1554</v>
      </c>
      <c r="F434" s="11" t="s">
        <v>1958</v>
      </c>
      <c r="G434" s="56" t="str">
        <f t="shared" si="6"/>
        <v>B</v>
      </c>
      <c r="H434" s="11"/>
      <c r="I434" s="11"/>
      <c r="J434" s="11" t="s">
        <v>1583</v>
      </c>
      <c r="K434" s="11" t="s">
        <v>1552</v>
      </c>
      <c r="L434" s="11" t="s">
        <v>1594</v>
      </c>
      <c r="M434" s="13" t="b">
        <v>0</v>
      </c>
      <c r="N434" s="12">
        <v>45054.440715972203</v>
      </c>
      <c r="O434" s="11" t="s">
        <v>1550</v>
      </c>
    </row>
    <row r="435" spans="1:15" x14ac:dyDescent="0.25">
      <c r="A435" s="11"/>
      <c r="B435" s="11" t="s">
        <v>4947</v>
      </c>
      <c r="C435" s="11" t="s">
        <v>4946</v>
      </c>
      <c r="D435" s="11" t="s">
        <v>4945</v>
      </c>
      <c r="E435" s="11" t="s">
        <v>1554</v>
      </c>
      <c r="F435" s="11" t="s">
        <v>1958</v>
      </c>
      <c r="G435" s="56" t="str">
        <f t="shared" si="6"/>
        <v>B</v>
      </c>
      <c r="H435" s="11"/>
      <c r="I435" s="11"/>
      <c r="J435" s="11" t="s">
        <v>1553</v>
      </c>
      <c r="K435" s="11" t="s">
        <v>1552</v>
      </c>
      <c r="L435" s="11" t="s">
        <v>1844</v>
      </c>
      <c r="M435" s="13" t="b">
        <v>0</v>
      </c>
      <c r="N435" s="12">
        <v>45080.456948344901</v>
      </c>
      <c r="O435" s="11" t="s">
        <v>1550</v>
      </c>
    </row>
    <row r="436" spans="1:15" x14ac:dyDescent="0.25">
      <c r="A436" s="11" t="s">
        <v>32</v>
      </c>
      <c r="B436" s="11" t="s">
        <v>4944</v>
      </c>
      <c r="C436" s="11" t="s">
        <v>4943</v>
      </c>
      <c r="D436" s="11" t="s">
        <v>4942</v>
      </c>
      <c r="E436" s="11" t="s">
        <v>1562</v>
      </c>
      <c r="F436" s="11" t="s">
        <v>6733</v>
      </c>
      <c r="G436" s="56" t="str">
        <f t="shared" si="6"/>
        <v>N</v>
      </c>
      <c r="H436" s="11"/>
      <c r="I436" s="11"/>
      <c r="J436" s="11" t="s">
        <v>1570</v>
      </c>
      <c r="K436" s="11" t="s">
        <v>1539</v>
      </c>
      <c r="L436" s="11" t="s">
        <v>1545</v>
      </c>
      <c r="M436" s="13" t="b">
        <v>0</v>
      </c>
      <c r="N436" s="12">
        <v>45057.724530706</v>
      </c>
      <c r="O436" s="11" t="s">
        <v>34</v>
      </c>
    </row>
    <row r="437" spans="1:15" x14ac:dyDescent="0.25">
      <c r="A437" s="11" t="s">
        <v>32</v>
      </c>
      <c r="B437" s="11" t="s">
        <v>4941</v>
      </c>
      <c r="C437" s="11" t="s">
        <v>4940</v>
      </c>
      <c r="D437" s="11" t="s">
        <v>4939</v>
      </c>
      <c r="E437" s="11" t="s">
        <v>1562</v>
      </c>
      <c r="F437" s="11" t="s">
        <v>6733</v>
      </c>
      <c r="G437" s="56" t="str">
        <f t="shared" si="6"/>
        <v>N</v>
      </c>
      <c r="H437" s="11"/>
      <c r="I437" s="11"/>
      <c r="J437" s="11" t="s">
        <v>1540</v>
      </c>
      <c r="K437" s="11" t="s">
        <v>1539</v>
      </c>
      <c r="L437" s="11" t="s">
        <v>1598</v>
      </c>
      <c r="M437" s="13" t="b">
        <v>0</v>
      </c>
      <c r="N437" s="12">
        <v>45114.368886840297</v>
      </c>
      <c r="O437" s="11" t="s">
        <v>34</v>
      </c>
    </row>
    <row r="438" spans="1:15" x14ac:dyDescent="0.25">
      <c r="A438" s="11" t="s">
        <v>32</v>
      </c>
      <c r="B438" s="11" t="s">
        <v>4938</v>
      </c>
      <c r="C438" s="11" t="s">
        <v>4937</v>
      </c>
      <c r="D438" s="11" t="s">
        <v>4936</v>
      </c>
      <c r="E438" s="11" t="s">
        <v>1562</v>
      </c>
      <c r="F438" s="11" t="s">
        <v>6733</v>
      </c>
      <c r="G438" s="56" t="str">
        <f t="shared" si="6"/>
        <v>N</v>
      </c>
      <c r="H438" s="11"/>
      <c r="I438" s="11"/>
      <c r="J438" s="11" t="s">
        <v>1540</v>
      </c>
      <c r="K438" s="11" t="s">
        <v>1539</v>
      </c>
      <c r="L438" s="11" t="s">
        <v>1793</v>
      </c>
      <c r="M438" s="13" t="b">
        <v>0</v>
      </c>
      <c r="N438" s="12">
        <v>45071.618817824099</v>
      </c>
      <c r="O438" s="11" t="s">
        <v>34</v>
      </c>
    </row>
    <row r="439" spans="1:15" x14ac:dyDescent="0.25">
      <c r="A439" s="11" t="s">
        <v>32</v>
      </c>
      <c r="B439" s="11" t="s">
        <v>4935</v>
      </c>
      <c r="C439" s="11" t="s">
        <v>4934</v>
      </c>
      <c r="D439" s="11" t="s">
        <v>4933</v>
      </c>
      <c r="E439" s="11" t="s">
        <v>1562</v>
      </c>
      <c r="F439" s="11" t="s">
        <v>6733</v>
      </c>
      <c r="G439" s="56" t="str">
        <f t="shared" si="6"/>
        <v>N</v>
      </c>
      <c r="H439" s="11"/>
      <c r="I439" s="11"/>
      <c r="J439" s="11" t="s">
        <v>1575</v>
      </c>
      <c r="K439" s="11" t="s">
        <v>1539</v>
      </c>
      <c r="L439" s="11" t="s">
        <v>1574</v>
      </c>
      <c r="M439" s="13" t="b">
        <v>0</v>
      </c>
      <c r="N439" s="12">
        <v>45100.320547372699</v>
      </c>
      <c r="O439" s="11" t="s">
        <v>34</v>
      </c>
    </row>
    <row r="440" spans="1:15" x14ac:dyDescent="0.25">
      <c r="A440" s="11" t="s">
        <v>32</v>
      </c>
      <c r="B440" s="11" t="s">
        <v>4932</v>
      </c>
      <c r="C440" s="11" t="s">
        <v>4931</v>
      </c>
      <c r="D440" s="11" t="s">
        <v>4930</v>
      </c>
      <c r="E440" s="11" t="s">
        <v>1562</v>
      </c>
      <c r="F440" s="11" t="s">
        <v>6733</v>
      </c>
      <c r="G440" s="56" t="str">
        <f t="shared" si="6"/>
        <v>N</v>
      </c>
      <c r="H440" s="11"/>
      <c r="I440" s="11"/>
      <c r="J440" s="11" t="s">
        <v>1570</v>
      </c>
      <c r="K440" s="11" t="s">
        <v>1539</v>
      </c>
      <c r="L440" s="11" t="s">
        <v>1545</v>
      </c>
      <c r="M440" s="13" t="b">
        <v>0</v>
      </c>
      <c r="N440" s="12">
        <v>45206.594771527802</v>
      </c>
      <c r="O440" s="11" t="s">
        <v>34</v>
      </c>
    </row>
    <row r="441" spans="1:15" x14ac:dyDescent="0.25">
      <c r="A441" s="11" t="s">
        <v>32</v>
      </c>
      <c r="B441" s="11" t="s">
        <v>4929</v>
      </c>
      <c r="C441" s="11" t="s">
        <v>4928</v>
      </c>
      <c r="D441" s="11" t="s">
        <v>4927</v>
      </c>
      <c r="E441" s="11" t="s">
        <v>1562</v>
      </c>
      <c r="F441" s="11" t="s">
        <v>6733</v>
      </c>
      <c r="G441" s="56" t="str">
        <f t="shared" si="6"/>
        <v>N</v>
      </c>
      <c r="H441" s="11"/>
      <c r="I441" s="11"/>
      <c r="J441" s="11" t="s">
        <v>1540</v>
      </c>
      <c r="K441" s="11" t="s">
        <v>1539</v>
      </c>
      <c r="L441" s="11" t="s">
        <v>1538</v>
      </c>
      <c r="M441" s="13" t="b">
        <v>0</v>
      </c>
      <c r="N441" s="12">
        <v>45143.327300266203</v>
      </c>
      <c r="O441" s="11" t="s">
        <v>34</v>
      </c>
    </row>
    <row r="442" spans="1:15" x14ac:dyDescent="0.25">
      <c r="A442" s="11"/>
      <c r="B442" s="11" t="s">
        <v>4926</v>
      </c>
      <c r="C442" s="11" t="s">
        <v>4925</v>
      </c>
      <c r="D442" s="11" t="s">
        <v>4924</v>
      </c>
      <c r="E442" s="11" t="s">
        <v>1554</v>
      </c>
      <c r="F442" s="11" t="s">
        <v>1958</v>
      </c>
      <c r="G442" s="56" t="str">
        <f t="shared" si="6"/>
        <v>B</v>
      </c>
      <c r="H442" s="11"/>
      <c r="I442" s="11"/>
      <c r="J442" s="11" t="s">
        <v>1583</v>
      </c>
      <c r="K442" s="11" t="s">
        <v>1552</v>
      </c>
      <c r="L442" s="11" t="s">
        <v>1594</v>
      </c>
      <c r="M442" s="13" t="b">
        <v>0</v>
      </c>
      <c r="N442" s="12">
        <v>45128.6425493403</v>
      </c>
      <c r="O442" s="11" t="s">
        <v>1550</v>
      </c>
    </row>
    <row r="443" spans="1:15" x14ac:dyDescent="0.25">
      <c r="A443" s="11"/>
      <c r="B443" s="11" t="s">
        <v>4923</v>
      </c>
      <c r="C443" s="11" t="s">
        <v>4922</v>
      </c>
      <c r="D443" s="11" t="s">
        <v>4921</v>
      </c>
      <c r="E443" s="11" t="s">
        <v>1554</v>
      </c>
      <c r="F443" s="11" t="s">
        <v>1958</v>
      </c>
      <c r="G443" s="56" t="str">
        <f t="shared" si="6"/>
        <v>B</v>
      </c>
      <c r="H443" s="11"/>
      <c r="I443" s="11"/>
      <c r="J443" s="11" t="s">
        <v>1559</v>
      </c>
      <c r="K443" s="11" t="s">
        <v>1552</v>
      </c>
      <c r="L443" s="11" t="s">
        <v>1811</v>
      </c>
      <c r="M443" s="13" t="b">
        <v>0</v>
      </c>
      <c r="N443" s="12">
        <v>45097.609125659699</v>
      </c>
      <c r="O443" s="11" t="s">
        <v>1550</v>
      </c>
    </row>
    <row r="444" spans="1:15" x14ac:dyDescent="0.25">
      <c r="A444" s="11" t="s">
        <v>32</v>
      </c>
      <c r="B444" s="11" t="s">
        <v>4920</v>
      </c>
      <c r="C444" s="11" t="s">
        <v>4919</v>
      </c>
      <c r="D444" s="11" t="s">
        <v>1492</v>
      </c>
      <c r="E444" s="11" t="s">
        <v>1562</v>
      </c>
      <c r="F444" s="11" t="s">
        <v>6733</v>
      </c>
      <c r="G444" s="56" t="str">
        <f t="shared" si="6"/>
        <v>N</v>
      </c>
      <c r="H444" s="11"/>
      <c r="I444" s="11"/>
      <c r="J444" s="11" t="s">
        <v>1575</v>
      </c>
      <c r="K444" s="11" t="s">
        <v>1539</v>
      </c>
      <c r="L444" s="11" t="s">
        <v>1729</v>
      </c>
      <c r="M444" s="13" t="b">
        <v>0</v>
      </c>
      <c r="N444" s="12">
        <v>45092.748416087998</v>
      </c>
      <c r="O444" s="11" t="s">
        <v>34</v>
      </c>
    </row>
    <row r="445" spans="1:15" x14ac:dyDescent="0.25">
      <c r="A445" s="11" t="s">
        <v>32</v>
      </c>
      <c r="B445" s="11" t="s">
        <v>4918</v>
      </c>
      <c r="C445" s="11" t="s">
        <v>4917</v>
      </c>
      <c r="D445" s="11" t="s">
        <v>4916</v>
      </c>
      <c r="E445" s="11" t="s">
        <v>1587</v>
      </c>
      <c r="F445" s="11" t="s">
        <v>1958</v>
      </c>
      <c r="G445" s="56" t="str">
        <f t="shared" si="6"/>
        <v>B</v>
      </c>
      <c r="H445" s="11"/>
      <c r="I445" s="11"/>
      <c r="J445" s="11" t="s">
        <v>1583</v>
      </c>
      <c r="K445" s="11" t="s">
        <v>1552</v>
      </c>
      <c r="L445" s="11" t="s">
        <v>2066</v>
      </c>
      <c r="M445" s="13" t="b">
        <v>0</v>
      </c>
      <c r="N445" s="12">
        <v>45107.601479942103</v>
      </c>
      <c r="O445" s="11" t="s">
        <v>34</v>
      </c>
    </row>
    <row r="446" spans="1:15" x14ac:dyDescent="0.25">
      <c r="A446" s="11" t="s">
        <v>32</v>
      </c>
      <c r="B446" s="11" t="s">
        <v>4915</v>
      </c>
      <c r="C446" s="11" t="s">
        <v>4914</v>
      </c>
      <c r="D446" s="11" t="s">
        <v>1505</v>
      </c>
      <c r="E446" s="11" t="s">
        <v>1587</v>
      </c>
      <c r="F446" s="11" t="s">
        <v>1958</v>
      </c>
      <c r="G446" s="56" t="str">
        <f t="shared" si="6"/>
        <v>B</v>
      </c>
      <c r="H446" s="11"/>
      <c r="I446" s="11"/>
      <c r="J446" s="11" t="s">
        <v>1553</v>
      </c>
      <c r="K446" s="11" t="s">
        <v>1552</v>
      </c>
      <c r="L446" s="11" t="s">
        <v>1766</v>
      </c>
      <c r="M446" s="13" t="b">
        <v>0</v>
      </c>
      <c r="N446" s="12">
        <v>45135.643844131897</v>
      </c>
      <c r="O446" s="11" t="s">
        <v>34</v>
      </c>
    </row>
    <row r="447" spans="1:15" x14ac:dyDescent="0.25">
      <c r="A447" s="11" t="s">
        <v>32</v>
      </c>
      <c r="B447" s="11" t="s">
        <v>4913</v>
      </c>
      <c r="C447" s="11" t="s">
        <v>4912</v>
      </c>
      <c r="D447" s="11" t="s">
        <v>1495</v>
      </c>
      <c r="E447" s="11" t="s">
        <v>1562</v>
      </c>
      <c r="F447" s="11" t="s">
        <v>6733</v>
      </c>
      <c r="G447" s="56" t="str">
        <f t="shared" si="6"/>
        <v>N</v>
      </c>
      <c r="H447" s="11"/>
      <c r="I447" s="11"/>
      <c r="J447" s="11" t="s">
        <v>1540</v>
      </c>
      <c r="K447" s="11" t="s">
        <v>1539</v>
      </c>
      <c r="L447" s="11" t="s">
        <v>1729</v>
      </c>
      <c r="M447" s="13" t="b">
        <v>0</v>
      </c>
      <c r="N447" s="12">
        <v>45092.749250925903</v>
      </c>
      <c r="O447" s="11" t="s">
        <v>34</v>
      </c>
    </row>
    <row r="448" spans="1:15" x14ac:dyDescent="0.25">
      <c r="A448" s="11"/>
      <c r="B448" s="11" t="s">
        <v>4911</v>
      </c>
      <c r="C448" s="11" t="s">
        <v>4910</v>
      </c>
      <c r="D448" s="11" t="s">
        <v>991</v>
      </c>
      <c r="E448" s="11" t="s">
        <v>1617</v>
      </c>
      <c r="F448" s="11" t="s">
        <v>6733</v>
      </c>
      <c r="G448" s="56" t="str">
        <f t="shared" si="6"/>
        <v>N</v>
      </c>
      <c r="H448" s="11"/>
      <c r="I448" s="11"/>
      <c r="J448" s="11" t="s">
        <v>4720</v>
      </c>
      <c r="K448" s="11"/>
      <c r="L448" s="11"/>
      <c r="M448" s="13" t="b">
        <v>0</v>
      </c>
      <c r="N448" s="12">
        <v>45567.697680937497</v>
      </c>
      <c r="O448" s="11" t="s">
        <v>34</v>
      </c>
    </row>
    <row r="449" spans="1:15" x14ac:dyDescent="0.25">
      <c r="A449" s="11"/>
      <c r="B449" s="11" t="s">
        <v>4909</v>
      </c>
      <c r="C449" s="11" t="s">
        <v>4908</v>
      </c>
      <c r="D449" s="11" t="s">
        <v>4907</v>
      </c>
      <c r="E449" s="11" t="s">
        <v>1554</v>
      </c>
      <c r="F449" s="11" t="s">
        <v>1958</v>
      </c>
      <c r="G449" s="56" t="str">
        <f t="shared" si="6"/>
        <v>B</v>
      </c>
      <c r="H449" s="11"/>
      <c r="I449" s="11"/>
      <c r="J449" s="11" t="s">
        <v>1553</v>
      </c>
      <c r="K449" s="11" t="s">
        <v>1552</v>
      </c>
      <c r="L449" s="11" t="s">
        <v>1766</v>
      </c>
      <c r="M449" s="13" t="b">
        <v>0</v>
      </c>
      <c r="N449" s="12">
        <v>45150.698640393501</v>
      </c>
      <c r="O449" s="11" t="s">
        <v>1550</v>
      </c>
    </row>
    <row r="450" spans="1:15" x14ac:dyDescent="0.25">
      <c r="A450" s="11" t="s">
        <v>32</v>
      </c>
      <c r="B450" s="11" t="s">
        <v>4906</v>
      </c>
      <c r="C450" s="11" t="s">
        <v>4905</v>
      </c>
      <c r="D450" s="11" t="s">
        <v>4904</v>
      </c>
      <c r="E450" s="11" t="s">
        <v>1562</v>
      </c>
      <c r="F450" s="11" t="s">
        <v>6733</v>
      </c>
      <c r="G450" s="56" t="str">
        <f t="shared" si="6"/>
        <v>N</v>
      </c>
      <c r="H450" s="11"/>
      <c r="I450" s="11"/>
      <c r="J450" s="11" t="s">
        <v>1540</v>
      </c>
      <c r="K450" s="11" t="s">
        <v>1539</v>
      </c>
      <c r="L450" s="11" t="s">
        <v>1566</v>
      </c>
      <c r="M450" s="13" t="b">
        <v>0</v>
      </c>
      <c r="N450" s="12">
        <v>45114.374302233802</v>
      </c>
      <c r="O450" s="11" t="s">
        <v>34</v>
      </c>
    </row>
    <row r="451" spans="1:15" x14ac:dyDescent="0.25">
      <c r="A451" s="11"/>
      <c r="B451" s="11" t="s">
        <v>4903</v>
      </c>
      <c r="C451" s="11" t="s">
        <v>4902</v>
      </c>
      <c r="D451" s="11" t="s">
        <v>1139</v>
      </c>
      <c r="E451" s="11" t="s">
        <v>1554</v>
      </c>
      <c r="F451" s="11" t="s">
        <v>1958</v>
      </c>
      <c r="G451" s="56" t="str">
        <f t="shared" si="6"/>
        <v>B</v>
      </c>
      <c r="H451" s="11"/>
      <c r="I451" s="11"/>
      <c r="J451" s="11" t="s">
        <v>1559</v>
      </c>
      <c r="K451" s="11" t="s">
        <v>1552</v>
      </c>
      <c r="L451" s="11" t="s">
        <v>1806</v>
      </c>
      <c r="M451" s="13" t="b">
        <v>0</v>
      </c>
      <c r="N451" s="12">
        <v>45474.479157951399</v>
      </c>
      <c r="O451" s="11" t="s">
        <v>1550</v>
      </c>
    </row>
    <row r="452" spans="1:15" x14ac:dyDescent="0.25">
      <c r="A452" s="11" t="s">
        <v>32</v>
      </c>
      <c r="B452" s="11" t="s">
        <v>4901</v>
      </c>
      <c r="C452" s="11" t="s">
        <v>4900</v>
      </c>
      <c r="D452" s="11" t="s">
        <v>4899</v>
      </c>
      <c r="E452" s="11" t="s">
        <v>1562</v>
      </c>
      <c r="F452" s="11" t="s">
        <v>6733</v>
      </c>
      <c r="G452" s="56" t="str">
        <f t="shared" ref="G452:G515" si="7">IF(F452="MIENNAM","N","B")</f>
        <v>N</v>
      </c>
      <c r="H452" s="11"/>
      <c r="I452" s="11"/>
      <c r="J452" s="11" t="s">
        <v>1575</v>
      </c>
      <c r="K452" s="11" t="s">
        <v>1539</v>
      </c>
      <c r="L452" s="11" t="s">
        <v>1574</v>
      </c>
      <c r="M452" s="13" t="b">
        <v>0</v>
      </c>
      <c r="N452" s="12">
        <v>45436.711633993102</v>
      </c>
      <c r="O452" s="11" t="s">
        <v>34</v>
      </c>
    </row>
    <row r="453" spans="1:15" x14ac:dyDescent="0.25">
      <c r="A453" s="11"/>
      <c r="B453" s="11" t="s">
        <v>4898</v>
      </c>
      <c r="C453" s="11" t="s">
        <v>4897</v>
      </c>
      <c r="D453" s="11" t="s">
        <v>4896</v>
      </c>
      <c r="E453" s="11" t="s">
        <v>1587</v>
      </c>
      <c r="F453" s="11" t="s">
        <v>1958</v>
      </c>
      <c r="G453" s="56" t="str">
        <f t="shared" si="7"/>
        <v>B</v>
      </c>
      <c r="H453" s="11"/>
      <c r="I453" s="11"/>
      <c r="J453" s="11"/>
      <c r="K453" s="11" t="s">
        <v>1552</v>
      </c>
      <c r="L453" s="11" t="s">
        <v>1736</v>
      </c>
      <c r="M453" s="13" t="b">
        <v>0</v>
      </c>
      <c r="N453" s="12">
        <v>45532.564541863401</v>
      </c>
      <c r="O453" s="11" t="s">
        <v>34</v>
      </c>
    </row>
    <row r="454" spans="1:15" x14ac:dyDescent="0.25">
      <c r="A454" s="11"/>
      <c r="B454" s="11" t="s">
        <v>4895</v>
      </c>
      <c r="C454" s="11" t="s">
        <v>4894</v>
      </c>
      <c r="D454" s="11" t="s">
        <v>4893</v>
      </c>
      <c r="E454" s="11" t="s">
        <v>1554</v>
      </c>
      <c r="F454" s="11" t="s">
        <v>1958</v>
      </c>
      <c r="G454" s="56" t="str">
        <f t="shared" si="7"/>
        <v>B</v>
      </c>
      <c r="H454" s="11"/>
      <c r="I454" s="11"/>
      <c r="J454" s="11" t="s">
        <v>1583</v>
      </c>
      <c r="K454" s="11" t="s">
        <v>1552</v>
      </c>
      <c r="L454" s="11" t="s">
        <v>1651</v>
      </c>
      <c r="M454" s="13" t="b">
        <v>0</v>
      </c>
      <c r="N454" s="12">
        <v>45440.420247881899</v>
      </c>
      <c r="O454" s="11" t="s">
        <v>1550</v>
      </c>
    </row>
    <row r="455" spans="1:15" x14ac:dyDescent="0.25">
      <c r="A455" s="11" t="s">
        <v>32</v>
      </c>
      <c r="B455" s="11" t="s">
        <v>4892</v>
      </c>
      <c r="C455" s="11" t="s">
        <v>4891</v>
      </c>
      <c r="D455" s="11" t="s">
        <v>4890</v>
      </c>
      <c r="E455" s="11" t="s">
        <v>1562</v>
      </c>
      <c r="F455" s="11" t="s">
        <v>6733</v>
      </c>
      <c r="G455" s="56" t="str">
        <f t="shared" si="7"/>
        <v>N</v>
      </c>
      <c r="H455" s="11"/>
      <c r="I455" s="11"/>
      <c r="J455" s="11" t="s">
        <v>1570</v>
      </c>
      <c r="K455" s="11" t="s">
        <v>1539</v>
      </c>
      <c r="L455" s="11" t="s">
        <v>1545</v>
      </c>
      <c r="M455" s="13" t="b">
        <v>0</v>
      </c>
      <c r="N455" s="12">
        <v>45128.650513692097</v>
      </c>
      <c r="O455" s="11" t="s">
        <v>34</v>
      </c>
    </row>
    <row r="456" spans="1:15" x14ac:dyDescent="0.25">
      <c r="A456" s="11" t="s">
        <v>32</v>
      </c>
      <c r="B456" s="11" t="s">
        <v>4889</v>
      </c>
      <c r="C456" s="11" t="s">
        <v>4888</v>
      </c>
      <c r="D456" s="11" t="s">
        <v>4887</v>
      </c>
      <c r="E456" s="11" t="s">
        <v>1562</v>
      </c>
      <c r="F456" s="11" t="s">
        <v>6733</v>
      </c>
      <c r="G456" s="56" t="str">
        <f t="shared" si="7"/>
        <v>N</v>
      </c>
      <c r="H456" s="11"/>
      <c r="I456" s="11"/>
      <c r="J456" s="11" t="s">
        <v>1635</v>
      </c>
      <c r="K456" s="11" t="s">
        <v>1539</v>
      </c>
      <c r="L456" s="11" t="s">
        <v>1545</v>
      </c>
      <c r="M456" s="13" t="b">
        <v>0</v>
      </c>
      <c r="N456" s="12">
        <v>45199.493814930604</v>
      </c>
      <c r="O456" s="11" t="s">
        <v>34</v>
      </c>
    </row>
    <row r="457" spans="1:15" x14ac:dyDescent="0.25">
      <c r="A457" s="11"/>
      <c r="B457" s="11" t="s">
        <v>4886</v>
      </c>
      <c r="C457" s="11" t="s">
        <v>4885</v>
      </c>
      <c r="D457" s="11" t="s">
        <v>4884</v>
      </c>
      <c r="E457" s="11" t="s">
        <v>1587</v>
      </c>
      <c r="F457" s="11" t="s">
        <v>1958</v>
      </c>
      <c r="G457" s="56" t="str">
        <f t="shared" si="7"/>
        <v>B</v>
      </c>
      <c r="H457" s="11"/>
      <c r="I457" s="11"/>
      <c r="J457" s="11" t="s">
        <v>1559</v>
      </c>
      <c r="K457" s="11" t="s">
        <v>1552</v>
      </c>
      <c r="L457" s="11" t="s">
        <v>1806</v>
      </c>
      <c r="M457" s="13" t="b">
        <v>0</v>
      </c>
      <c r="N457" s="12">
        <v>45460.611572303198</v>
      </c>
      <c r="O457" s="11" t="s">
        <v>34</v>
      </c>
    </row>
    <row r="458" spans="1:15" x14ac:dyDescent="0.25">
      <c r="A458" s="11" t="s">
        <v>32</v>
      </c>
      <c r="B458" s="11" t="s">
        <v>4883</v>
      </c>
      <c r="C458" s="11" t="s">
        <v>4882</v>
      </c>
      <c r="D458" s="11" t="s">
        <v>4881</v>
      </c>
      <c r="E458" s="11" t="s">
        <v>1562</v>
      </c>
      <c r="F458" s="11" t="s">
        <v>6733</v>
      </c>
      <c r="G458" s="56" t="str">
        <f t="shared" si="7"/>
        <v>N</v>
      </c>
      <c r="H458" s="11"/>
      <c r="I458" s="11"/>
      <c r="J458" s="11" t="s">
        <v>1635</v>
      </c>
      <c r="K458" s="11" t="s">
        <v>1539</v>
      </c>
      <c r="L458" s="11" t="s">
        <v>1545</v>
      </c>
      <c r="M458" s="13" t="b">
        <v>0</v>
      </c>
      <c r="N458" s="12">
        <v>45465.3879465625</v>
      </c>
      <c r="O458" s="11" t="s">
        <v>34</v>
      </c>
    </row>
    <row r="459" spans="1:15" x14ac:dyDescent="0.25">
      <c r="A459" s="11"/>
      <c r="B459" s="11" t="s">
        <v>4880</v>
      </c>
      <c r="C459" s="11" t="s">
        <v>4879</v>
      </c>
      <c r="D459" s="11" t="s">
        <v>4878</v>
      </c>
      <c r="E459" s="11" t="s">
        <v>1617</v>
      </c>
      <c r="F459" s="11" t="s">
        <v>6733</v>
      </c>
      <c r="G459" s="56" t="str">
        <f t="shared" si="7"/>
        <v>N</v>
      </c>
      <c r="H459" s="11"/>
      <c r="I459" s="11"/>
      <c r="J459" s="11" t="s">
        <v>1635</v>
      </c>
      <c r="K459" s="11" t="s">
        <v>1539</v>
      </c>
      <c r="L459" s="11" t="s">
        <v>1612</v>
      </c>
      <c r="M459" s="13" t="b">
        <v>0</v>
      </c>
      <c r="N459" s="12">
        <v>45722.661091006899</v>
      </c>
      <c r="O459" s="11" t="s">
        <v>34</v>
      </c>
    </row>
    <row r="460" spans="1:15" x14ac:dyDescent="0.25">
      <c r="A460" s="11" t="s">
        <v>32</v>
      </c>
      <c r="B460" s="11" t="s">
        <v>4877</v>
      </c>
      <c r="C460" s="11" t="s">
        <v>4876</v>
      </c>
      <c r="D460" s="11" t="s">
        <v>4875</v>
      </c>
      <c r="E460" s="11" t="s">
        <v>1562</v>
      </c>
      <c r="F460" s="11" t="s">
        <v>6733</v>
      </c>
      <c r="G460" s="56" t="str">
        <f t="shared" si="7"/>
        <v>N</v>
      </c>
      <c r="H460" s="11"/>
      <c r="I460" s="11"/>
      <c r="J460" s="11" t="s">
        <v>1540</v>
      </c>
      <c r="K460" s="11" t="s">
        <v>1539</v>
      </c>
      <c r="L460" s="11" t="s">
        <v>1538</v>
      </c>
      <c r="M460" s="13" t="b">
        <v>0</v>
      </c>
      <c r="N460" s="12">
        <v>45465.388751770799</v>
      </c>
      <c r="O460" s="11" t="s">
        <v>34</v>
      </c>
    </row>
    <row r="461" spans="1:15" x14ac:dyDescent="0.25">
      <c r="A461" s="11" t="s">
        <v>32</v>
      </c>
      <c r="B461" s="11" t="s">
        <v>4874</v>
      </c>
      <c r="C461" s="11" t="s">
        <v>4873</v>
      </c>
      <c r="D461" s="11" t="s">
        <v>4872</v>
      </c>
      <c r="E461" s="11" t="s">
        <v>1562</v>
      </c>
      <c r="F461" s="11" t="s">
        <v>6733</v>
      </c>
      <c r="G461" s="56" t="str">
        <f t="shared" si="7"/>
        <v>N</v>
      </c>
      <c r="H461" s="11"/>
      <c r="I461" s="11"/>
      <c r="J461" s="11" t="s">
        <v>1570</v>
      </c>
      <c r="K461" s="11" t="s">
        <v>1539</v>
      </c>
      <c r="L461" s="11" t="s">
        <v>2933</v>
      </c>
      <c r="M461" s="13" t="b">
        <v>0</v>
      </c>
      <c r="N461" s="12">
        <v>45493.342134756902</v>
      </c>
      <c r="O461" s="11" t="s">
        <v>34</v>
      </c>
    </row>
    <row r="462" spans="1:15" x14ac:dyDescent="0.25">
      <c r="A462" s="11" t="s">
        <v>32</v>
      </c>
      <c r="B462" s="11" t="s">
        <v>4871</v>
      </c>
      <c r="C462" s="11" t="s">
        <v>4870</v>
      </c>
      <c r="D462" s="11" t="s">
        <v>4869</v>
      </c>
      <c r="E462" s="11" t="s">
        <v>1562</v>
      </c>
      <c r="F462" s="11" t="s">
        <v>6733</v>
      </c>
      <c r="G462" s="56" t="str">
        <f t="shared" si="7"/>
        <v>N</v>
      </c>
      <c r="H462" s="11"/>
      <c r="I462" s="11"/>
      <c r="J462" s="11" t="s">
        <v>1635</v>
      </c>
      <c r="K462" s="11" t="s">
        <v>1539</v>
      </c>
      <c r="L462" s="11" t="s">
        <v>1634</v>
      </c>
      <c r="M462" s="13" t="b">
        <v>0</v>
      </c>
      <c r="N462" s="12">
        <v>45162.7133853009</v>
      </c>
      <c r="O462" s="11" t="s">
        <v>34</v>
      </c>
    </row>
    <row r="463" spans="1:15" x14ac:dyDescent="0.25">
      <c r="A463" s="11" t="s">
        <v>32</v>
      </c>
      <c r="B463" s="11" t="s">
        <v>4868</v>
      </c>
      <c r="C463" s="11" t="s">
        <v>4867</v>
      </c>
      <c r="D463" s="11" t="s">
        <v>4866</v>
      </c>
      <c r="E463" s="11" t="s">
        <v>1562</v>
      </c>
      <c r="F463" s="11" t="s">
        <v>6733</v>
      </c>
      <c r="G463" s="56" t="str">
        <f t="shared" si="7"/>
        <v>N</v>
      </c>
      <c r="H463" s="11"/>
      <c r="I463" s="11"/>
      <c r="J463" s="11" t="s">
        <v>1635</v>
      </c>
      <c r="K463" s="11" t="s">
        <v>1539</v>
      </c>
      <c r="L463" s="11" t="s">
        <v>1847</v>
      </c>
      <c r="M463" s="13" t="b">
        <v>0</v>
      </c>
      <c r="N463" s="12">
        <v>45183.698111030099</v>
      </c>
      <c r="O463" s="11" t="s">
        <v>34</v>
      </c>
    </row>
    <row r="464" spans="1:15" x14ac:dyDescent="0.25">
      <c r="A464" s="11"/>
      <c r="B464" s="11" t="s">
        <v>4865</v>
      </c>
      <c r="C464" s="11" t="s">
        <v>4864</v>
      </c>
      <c r="D464" s="11" t="s">
        <v>1498</v>
      </c>
      <c r="E464" s="11" t="s">
        <v>1554</v>
      </c>
      <c r="F464" s="11" t="s">
        <v>1958</v>
      </c>
      <c r="G464" s="56" t="str">
        <f t="shared" si="7"/>
        <v>B</v>
      </c>
      <c r="H464" s="11"/>
      <c r="I464" s="11"/>
      <c r="J464" s="11" t="s">
        <v>1559</v>
      </c>
      <c r="K464" s="11" t="s">
        <v>1552</v>
      </c>
      <c r="L464" s="11" t="s">
        <v>1751</v>
      </c>
      <c r="M464" s="13" t="b">
        <v>0</v>
      </c>
      <c r="N464" s="12">
        <v>45503.621525960603</v>
      </c>
      <c r="O464" s="11" t="s">
        <v>1550</v>
      </c>
    </row>
    <row r="465" spans="1:15" x14ac:dyDescent="0.25">
      <c r="A465" s="11"/>
      <c r="B465" s="11" t="s">
        <v>4863</v>
      </c>
      <c r="C465" s="11" t="s">
        <v>4862</v>
      </c>
      <c r="D465" s="11" t="s">
        <v>4861</v>
      </c>
      <c r="E465" s="11" t="s">
        <v>1587</v>
      </c>
      <c r="F465" s="11" t="s">
        <v>1958</v>
      </c>
      <c r="G465" s="56" t="str">
        <f t="shared" si="7"/>
        <v>B</v>
      </c>
      <c r="H465" s="11"/>
      <c r="I465" s="11"/>
      <c r="J465" s="11" t="s">
        <v>1553</v>
      </c>
      <c r="K465" s="11" t="s">
        <v>1552</v>
      </c>
      <c r="L465" s="11" t="s">
        <v>1745</v>
      </c>
      <c r="M465" s="13" t="b">
        <v>0</v>
      </c>
      <c r="N465" s="12">
        <v>45525.597277893503</v>
      </c>
      <c r="O465" s="11" t="s">
        <v>34</v>
      </c>
    </row>
    <row r="466" spans="1:15" x14ac:dyDescent="0.25">
      <c r="A466" s="11"/>
      <c r="B466" s="11" t="s">
        <v>4860</v>
      </c>
      <c r="C466" s="11" t="s">
        <v>4859</v>
      </c>
      <c r="D466" s="11" t="s">
        <v>4858</v>
      </c>
      <c r="E466" s="11" t="s">
        <v>1587</v>
      </c>
      <c r="F466" s="11" t="s">
        <v>1958</v>
      </c>
      <c r="G466" s="56" t="str">
        <f t="shared" si="7"/>
        <v>B</v>
      </c>
      <c r="H466" s="11"/>
      <c r="I466" s="11"/>
      <c r="J466" s="11" t="s">
        <v>1583</v>
      </c>
      <c r="K466" s="11" t="s">
        <v>1552</v>
      </c>
      <c r="L466" s="11" t="s">
        <v>1651</v>
      </c>
      <c r="M466" s="13" t="b">
        <v>0</v>
      </c>
      <c r="N466" s="12">
        <v>45511.662953159699</v>
      </c>
      <c r="O466" s="11" t="s">
        <v>34</v>
      </c>
    </row>
    <row r="467" spans="1:15" x14ac:dyDescent="0.25">
      <c r="A467" s="11"/>
      <c r="B467" s="11" t="s">
        <v>4857</v>
      </c>
      <c r="C467" s="11" t="s">
        <v>4856</v>
      </c>
      <c r="D467" s="11" t="s">
        <v>4855</v>
      </c>
      <c r="E467" s="11" t="s">
        <v>1554</v>
      </c>
      <c r="F467" s="11" t="s">
        <v>1958</v>
      </c>
      <c r="G467" s="56" t="str">
        <f t="shared" si="7"/>
        <v>B</v>
      </c>
      <c r="H467" s="11"/>
      <c r="I467" s="11"/>
      <c r="J467" s="11" t="s">
        <v>1553</v>
      </c>
      <c r="K467" s="11" t="s">
        <v>1552</v>
      </c>
      <c r="L467" s="11" t="s">
        <v>1643</v>
      </c>
      <c r="M467" s="13" t="b">
        <v>0</v>
      </c>
      <c r="N467" s="12">
        <v>45150.699617129598</v>
      </c>
      <c r="O467" s="11" t="s">
        <v>1550</v>
      </c>
    </row>
    <row r="468" spans="1:15" x14ac:dyDescent="0.25">
      <c r="A468" s="11" t="s">
        <v>32</v>
      </c>
      <c r="B468" s="11" t="s">
        <v>4854</v>
      </c>
      <c r="C468" s="11" t="s">
        <v>4853</v>
      </c>
      <c r="D468" s="11" t="s">
        <v>4852</v>
      </c>
      <c r="E468" s="11" t="s">
        <v>1562</v>
      </c>
      <c r="F468" s="11" t="s">
        <v>6733</v>
      </c>
      <c r="G468" s="56" t="str">
        <f t="shared" si="7"/>
        <v>N</v>
      </c>
      <c r="H468" s="11"/>
      <c r="I468" s="11"/>
      <c r="J468" s="11" t="s">
        <v>1570</v>
      </c>
      <c r="K468" s="11" t="s">
        <v>1539</v>
      </c>
      <c r="L468" s="11" t="s">
        <v>1545</v>
      </c>
      <c r="M468" s="13" t="b">
        <v>0</v>
      </c>
      <c r="N468" s="12">
        <v>45516.3330832176</v>
      </c>
      <c r="O468" s="11" t="s">
        <v>34</v>
      </c>
    </row>
    <row r="469" spans="1:15" x14ac:dyDescent="0.25">
      <c r="A469" s="11" t="s">
        <v>32</v>
      </c>
      <c r="B469" s="11" t="s">
        <v>4851</v>
      </c>
      <c r="C469" s="11" t="s">
        <v>4850</v>
      </c>
      <c r="D469" s="11" t="s">
        <v>4849</v>
      </c>
      <c r="E469" s="11" t="s">
        <v>1562</v>
      </c>
      <c r="F469" s="11" t="s">
        <v>6733</v>
      </c>
      <c r="G469" s="56" t="str">
        <f t="shared" si="7"/>
        <v>N</v>
      </c>
      <c r="H469" s="11"/>
      <c r="I469" s="11"/>
      <c r="J469" s="11" t="s">
        <v>1575</v>
      </c>
      <c r="K469" s="11" t="s">
        <v>1539</v>
      </c>
      <c r="L469" s="11" t="s">
        <v>1590</v>
      </c>
      <c r="M469" s="13" t="b">
        <v>0</v>
      </c>
      <c r="N469" s="12">
        <v>45143.320042164298</v>
      </c>
      <c r="O469" s="11" t="s">
        <v>34</v>
      </c>
    </row>
    <row r="470" spans="1:15" x14ac:dyDescent="0.25">
      <c r="A470" s="11" t="s">
        <v>32</v>
      </c>
      <c r="B470" s="11" t="s">
        <v>4848</v>
      </c>
      <c r="C470" s="11" t="s">
        <v>4847</v>
      </c>
      <c r="D470" s="11" t="s">
        <v>4846</v>
      </c>
      <c r="E470" s="11" t="s">
        <v>1562</v>
      </c>
      <c r="F470" s="11" t="s">
        <v>6733</v>
      </c>
      <c r="G470" s="56" t="str">
        <f t="shared" si="7"/>
        <v>N</v>
      </c>
      <c r="H470" s="11"/>
      <c r="I470" s="11"/>
      <c r="J470" s="11" t="s">
        <v>1635</v>
      </c>
      <c r="K470" s="11" t="s">
        <v>1539</v>
      </c>
      <c r="L470" s="11" t="s">
        <v>1711</v>
      </c>
      <c r="M470" s="13" t="b">
        <v>0</v>
      </c>
      <c r="N470" s="12">
        <v>45162.715358252302</v>
      </c>
      <c r="O470" s="11" t="s">
        <v>34</v>
      </c>
    </row>
    <row r="471" spans="1:15" x14ac:dyDescent="0.25">
      <c r="A471" s="11" t="s">
        <v>32</v>
      </c>
      <c r="B471" s="11" t="s">
        <v>4845</v>
      </c>
      <c r="C471" s="11" t="s">
        <v>4844</v>
      </c>
      <c r="D471" s="11" t="s">
        <v>4843</v>
      </c>
      <c r="E471" s="11" t="s">
        <v>1562</v>
      </c>
      <c r="F471" s="11" t="s">
        <v>6733</v>
      </c>
      <c r="G471" s="56" t="str">
        <f t="shared" si="7"/>
        <v>N</v>
      </c>
      <c r="H471" s="11"/>
      <c r="I471" s="11"/>
      <c r="J471" s="11" t="s">
        <v>1575</v>
      </c>
      <c r="K471" s="11" t="s">
        <v>1539</v>
      </c>
      <c r="L471" s="11" t="s">
        <v>1711</v>
      </c>
      <c r="M471" s="13" t="b">
        <v>0</v>
      </c>
      <c r="N471" s="12">
        <v>45143.320985335602</v>
      </c>
      <c r="O471" s="11" t="s">
        <v>34</v>
      </c>
    </row>
    <row r="472" spans="1:15" x14ac:dyDescent="0.25">
      <c r="A472" s="11"/>
      <c r="B472" s="11" t="s">
        <v>4842</v>
      </c>
      <c r="C472" s="11" t="s">
        <v>4841</v>
      </c>
      <c r="D472" s="11" t="s">
        <v>1322</v>
      </c>
      <c r="E472" s="11" t="s">
        <v>1554</v>
      </c>
      <c r="F472" s="11" t="s">
        <v>1958</v>
      </c>
      <c r="G472" s="56" t="str">
        <f t="shared" si="7"/>
        <v>B</v>
      </c>
      <c r="H472" s="11"/>
      <c r="I472" s="11"/>
      <c r="J472" s="11" t="s">
        <v>1553</v>
      </c>
      <c r="K472" s="11" t="s">
        <v>1552</v>
      </c>
      <c r="L472" s="11" t="s">
        <v>1643</v>
      </c>
      <c r="M472" s="13" t="b">
        <v>0</v>
      </c>
      <c r="N472" s="12">
        <v>45143.318955127303</v>
      </c>
      <c r="O472" s="11" t="s">
        <v>1550</v>
      </c>
    </row>
    <row r="473" spans="1:15" x14ac:dyDescent="0.25">
      <c r="A473" s="11" t="s">
        <v>32</v>
      </c>
      <c r="B473" s="11" t="s">
        <v>4840</v>
      </c>
      <c r="C473" s="11" t="s">
        <v>4839</v>
      </c>
      <c r="D473" s="11" t="s">
        <v>4838</v>
      </c>
      <c r="E473" s="11" t="s">
        <v>1562</v>
      </c>
      <c r="F473" s="11" t="s">
        <v>6733</v>
      </c>
      <c r="G473" s="56" t="str">
        <f t="shared" si="7"/>
        <v>N</v>
      </c>
      <c r="H473" s="11"/>
      <c r="I473" s="11"/>
      <c r="J473" s="11" t="s">
        <v>1575</v>
      </c>
      <c r="K473" s="11" t="s">
        <v>1539</v>
      </c>
      <c r="L473" s="11" t="s">
        <v>1716</v>
      </c>
      <c r="M473" s="13" t="b">
        <v>0</v>
      </c>
      <c r="N473" s="12">
        <v>45176.6913158565</v>
      </c>
      <c r="O473" s="11" t="s">
        <v>34</v>
      </c>
    </row>
    <row r="474" spans="1:15" x14ac:dyDescent="0.25">
      <c r="A474" s="11"/>
      <c r="B474" s="11" t="s">
        <v>4837</v>
      </c>
      <c r="C474" s="11" t="s">
        <v>4836</v>
      </c>
      <c r="D474" s="11" t="s">
        <v>4835</v>
      </c>
      <c r="E474" s="11" t="s">
        <v>1587</v>
      </c>
      <c r="F474" s="11" t="s">
        <v>1958</v>
      </c>
      <c r="G474" s="56" t="str">
        <f t="shared" si="7"/>
        <v>B</v>
      </c>
      <c r="H474" s="11"/>
      <c r="I474" s="11"/>
      <c r="J474" s="11" t="s">
        <v>1583</v>
      </c>
      <c r="K474" s="11"/>
      <c r="L474" s="11"/>
      <c r="M474" s="13" t="b">
        <v>0</v>
      </c>
      <c r="N474" s="12">
        <v>45567.330735034702</v>
      </c>
      <c r="O474" s="11" t="s">
        <v>34</v>
      </c>
    </row>
    <row r="475" spans="1:15" x14ac:dyDescent="0.25">
      <c r="A475" s="11"/>
      <c r="B475" s="11" t="s">
        <v>4834</v>
      </c>
      <c r="C475" s="11" t="s">
        <v>4833</v>
      </c>
      <c r="D475" s="11" t="s">
        <v>4832</v>
      </c>
      <c r="E475" s="11" t="s">
        <v>1617</v>
      </c>
      <c r="F475" s="11" t="s">
        <v>6733</v>
      </c>
      <c r="G475" s="56" t="str">
        <f t="shared" si="7"/>
        <v>N</v>
      </c>
      <c r="H475" s="11"/>
      <c r="I475" s="11"/>
      <c r="J475" s="11" t="s">
        <v>1635</v>
      </c>
      <c r="K475" s="11"/>
      <c r="L475" s="11"/>
      <c r="M475" s="13" t="b">
        <v>0</v>
      </c>
      <c r="N475" s="12">
        <v>45567.705453588002</v>
      </c>
      <c r="O475" s="11" t="s">
        <v>34</v>
      </c>
    </row>
    <row r="476" spans="1:15" x14ac:dyDescent="0.25">
      <c r="A476" s="11"/>
      <c r="B476" s="11" t="s">
        <v>4831</v>
      </c>
      <c r="C476" s="11" t="s">
        <v>4830</v>
      </c>
      <c r="D476" s="11" t="s">
        <v>4829</v>
      </c>
      <c r="E476" s="11" t="s">
        <v>1554</v>
      </c>
      <c r="F476" s="11" t="s">
        <v>1958</v>
      </c>
      <c r="G476" s="56" t="str">
        <f t="shared" si="7"/>
        <v>B</v>
      </c>
      <c r="H476" s="11"/>
      <c r="I476" s="11"/>
      <c r="J476" s="11" t="s">
        <v>1559</v>
      </c>
      <c r="K476" s="11" t="s">
        <v>1552</v>
      </c>
      <c r="L476" s="11" t="s">
        <v>1811</v>
      </c>
      <c r="M476" s="13" t="b">
        <v>0</v>
      </c>
      <c r="N476" s="12">
        <v>45155.697128900501</v>
      </c>
      <c r="O476" s="11" t="s">
        <v>1550</v>
      </c>
    </row>
    <row r="477" spans="1:15" x14ac:dyDescent="0.25">
      <c r="A477" s="11" t="s">
        <v>32</v>
      </c>
      <c r="B477" s="11" t="s">
        <v>4828</v>
      </c>
      <c r="C477" s="11" t="s">
        <v>4827</v>
      </c>
      <c r="D477" s="11" t="s">
        <v>4826</v>
      </c>
      <c r="E477" s="11" t="s">
        <v>1562</v>
      </c>
      <c r="F477" s="11" t="s">
        <v>6733</v>
      </c>
      <c r="G477" s="56" t="str">
        <f t="shared" si="7"/>
        <v>N</v>
      </c>
      <c r="H477" s="11"/>
      <c r="I477" s="11"/>
      <c r="J477" s="11" t="s">
        <v>1635</v>
      </c>
      <c r="K477" s="11" t="s">
        <v>1539</v>
      </c>
      <c r="L477" s="11" t="s">
        <v>1612</v>
      </c>
      <c r="M477" s="13" t="b">
        <v>0</v>
      </c>
      <c r="N477" s="12">
        <v>45157.444462997701</v>
      </c>
      <c r="O477" s="11" t="s">
        <v>34</v>
      </c>
    </row>
    <row r="478" spans="1:15" x14ac:dyDescent="0.25">
      <c r="A478" s="11" t="s">
        <v>32</v>
      </c>
      <c r="B478" s="11" t="s">
        <v>4825</v>
      </c>
      <c r="C478" s="11" t="s">
        <v>4824</v>
      </c>
      <c r="D478" s="11" t="s">
        <v>4823</v>
      </c>
      <c r="E478" s="11" t="s">
        <v>1562</v>
      </c>
      <c r="F478" s="11" t="s">
        <v>6733</v>
      </c>
      <c r="G478" s="56" t="str">
        <f t="shared" si="7"/>
        <v>N</v>
      </c>
      <c r="H478" s="11"/>
      <c r="I478" s="11"/>
      <c r="J478" s="11" t="s">
        <v>1540</v>
      </c>
      <c r="K478" s="11" t="s">
        <v>1539</v>
      </c>
      <c r="L478" s="11" t="s">
        <v>1566</v>
      </c>
      <c r="M478" s="13" t="b">
        <v>0</v>
      </c>
      <c r="N478" s="12">
        <v>45029.558479629603</v>
      </c>
      <c r="O478" s="11" t="s">
        <v>34</v>
      </c>
    </row>
    <row r="479" spans="1:15" x14ac:dyDescent="0.25">
      <c r="A479" s="11" t="s">
        <v>32</v>
      </c>
      <c r="B479" s="11" t="s">
        <v>4822</v>
      </c>
      <c r="C479" s="11" t="s">
        <v>4821</v>
      </c>
      <c r="D479" s="11" t="s">
        <v>4820</v>
      </c>
      <c r="E479" s="11" t="s">
        <v>1562</v>
      </c>
      <c r="F479" s="11" t="s">
        <v>6733</v>
      </c>
      <c r="G479" s="56" t="str">
        <f t="shared" si="7"/>
        <v>N</v>
      </c>
      <c r="H479" s="11"/>
      <c r="I479" s="11"/>
      <c r="J479" s="11" t="s">
        <v>1570</v>
      </c>
      <c r="K479" s="11" t="s">
        <v>1539</v>
      </c>
      <c r="L479" s="11" t="s">
        <v>1545</v>
      </c>
      <c r="M479" s="13" t="b">
        <v>0</v>
      </c>
      <c r="N479" s="12">
        <v>45149.694948379598</v>
      </c>
      <c r="O479" s="11" t="s">
        <v>34</v>
      </c>
    </row>
    <row r="480" spans="1:15" x14ac:dyDescent="0.25">
      <c r="A480" s="11"/>
      <c r="B480" s="11" t="s">
        <v>4819</v>
      </c>
      <c r="C480" s="11" t="s">
        <v>4818</v>
      </c>
      <c r="D480" s="11" t="s">
        <v>4817</v>
      </c>
      <c r="E480" s="11" t="s">
        <v>1587</v>
      </c>
      <c r="F480" s="11" t="s">
        <v>1958</v>
      </c>
      <c r="G480" s="56" t="str">
        <f t="shared" si="7"/>
        <v>B</v>
      </c>
      <c r="H480" s="11"/>
      <c r="I480" s="11"/>
      <c r="J480" s="11" t="s">
        <v>1583</v>
      </c>
      <c r="K480" s="11"/>
      <c r="L480" s="11"/>
      <c r="M480" s="13" t="b">
        <v>0</v>
      </c>
      <c r="N480" s="12">
        <v>45567.633540543997</v>
      </c>
      <c r="O480" s="11" t="s">
        <v>34</v>
      </c>
    </row>
    <row r="481" spans="1:15" x14ac:dyDescent="0.25">
      <c r="A481" s="11"/>
      <c r="B481" s="11" t="s">
        <v>4816</v>
      </c>
      <c r="C481" s="11" t="s">
        <v>4815</v>
      </c>
      <c r="D481" s="11" t="s">
        <v>4814</v>
      </c>
      <c r="E481" s="11" t="s">
        <v>1587</v>
      </c>
      <c r="F481" s="11" t="s">
        <v>1958</v>
      </c>
      <c r="G481" s="56" t="str">
        <f t="shared" si="7"/>
        <v>B</v>
      </c>
      <c r="H481" s="11"/>
      <c r="I481" s="11"/>
      <c r="J481" s="11" t="s">
        <v>1553</v>
      </c>
      <c r="K481" s="11"/>
      <c r="L481" s="11"/>
      <c r="M481" s="13" t="b">
        <v>0</v>
      </c>
      <c r="N481" s="12">
        <v>45588.669756747702</v>
      </c>
      <c r="O481" s="11" t="s">
        <v>34</v>
      </c>
    </row>
    <row r="482" spans="1:15" x14ac:dyDescent="0.25">
      <c r="A482" s="11" t="s">
        <v>32</v>
      </c>
      <c r="B482" s="11" t="s">
        <v>4813</v>
      </c>
      <c r="C482" s="11" t="s">
        <v>4812</v>
      </c>
      <c r="D482" s="11" t="s">
        <v>4811</v>
      </c>
      <c r="E482" s="11" t="s">
        <v>1562</v>
      </c>
      <c r="F482" s="11" t="s">
        <v>6733</v>
      </c>
      <c r="G482" s="56" t="str">
        <f t="shared" si="7"/>
        <v>N</v>
      </c>
      <c r="H482" s="11"/>
      <c r="I482" s="11"/>
      <c r="J482" s="11" t="s">
        <v>4574</v>
      </c>
      <c r="K482" s="11" t="s">
        <v>1539</v>
      </c>
      <c r="L482" s="11" t="s">
        <v>1590</v>
      </c>
      <c r="M482" s="13" t="b">
        <v>0</v>
      </c>
      <c r="N482" s="12">
        <v>45615.344914814799</v>
      </c>
      <c r="O482" s="11" t="s">
        <v>34</v>
      </c>
    </row>
    <row r="483" spans="1:15" x14ac:dyDescent="0.25">
      <c r="A483" s="11" t="s">
        <v>32</v>
      </c>
      <c r="B483" s="11" t="s">
        <v>4810</v>
      </c>
      <c r="C483" s="11" t="s">
        <v>4809</v>
      </c>
      <c r="D483" s="11" t="s">
        <v>4808</v>
      </c>
      <c r="E483" s="11" t="s">
        <v>1562</v>
      </c>
      <c r="F483" s="11" t="s">
        <v>6733</v>
      </c>
      <c r="G483" s="56" t="str">
        <f t="shared" si="7"/>
        <v>N</v>
      </c>
      <c r="H483" s="11"/>
      <c r="I483" s="11"/>
      <c r="J483" s="11" t="s">
        <v>1575</v>
      </c>
      <c r="K483" s="11" t="s">
        <v>1539</v>
      </c>
      <c r="L483" s="11" t="s">
        <v>1711</v>
      </c>
      <c r="M483" s="13" t="b">
        <v>0</v>
      </c>
      <c r="N483" s="12">
        <v>45183.698817476798</v>
      </c>
      <c r="O483" s="11" t="s">
        <v>34</v>
      </c>
    </row>
    <row r="484" spans="1:15" x14ac:dyDescent="0.25">
      <c r="A484" s="11" t="s">
        <v>32</v>
      </c>
      <c r="B484" s="11" t="s">
        <v>4807</v>
      </c>
      <c r="C484" s="11" t="s">
        <v>4806</v>
      </c>
      <c r="D484" s="11" t="s">
        <v>4805</v>
      </c>
      <c r="E484" s="11" t="s">
        <v>1562</v>
      </c>
      <c r="F484" s="11" t="s">
        <v>6733</v>
      </c>
      <c r="G484" s="56" t="str">
        <f t="shared" si="7"/>
        <v>N</v>
      </c>
      <c r="H484" s="11"/>
      <c r="I484" s="11"/>
      <c r="J484" s="11" t="s">
        <v>1575</v>
      </c>
      <c r="K484" s="11" t="s">
        <v>1539</v>
      </c>
      <c r="L484" s="11" t="s">
        <v>1590</v>
      </c>
      <c r="M484" s="13" t="b">
        <v>0</v>
      </c>
      <c r="N484" s="12">
        <v>45191.437868252302</v>
      </c>
      <c r="O484" s="11" t="s">
        <v>34</v>
      </c>
    </row>
    <row r="485" spans="1:15" x14ac:dyDescent="0.25">
      <c r="A485" s="11" t="s">
        <v>32</v>
      </c>
      <c r="B485" s="11" t="s">
        <v>4804</v>
      </c>
      <c r="C485" s="11" t="s">
        <v>4803</v>
      </c>
      <c r="D485" s="11" t="s">
        <v>4802</v>
      </c>
      <c r="E485" s="11" t="s">
        <v>1587</v>
      </c>
      <c r="F485" s="11" t="s">
        <v>1958</v>
      </c>
      <c r="G485" s="56" t="str">
        <f t="shared" si="7"/>
        <v>B</v>
      </c>
      <c r="H485" s="11"/>
      <c r="I485" s="11"/>
      <c r="J485" s="11" t="s">
        <v>1553</v>
      </c>
      <c r="K485" s="11" t="s">
        <v>1552</v>
      </c>
      <c r="L485" s="11" t="s">
        <v>1643</v>
      </c>
      <c r="M485" s="13" t="b">
        <v>0</v>
      </c>
      <c r="N485" s="12">
        <v>45164.670184062503</v>
      </c>
      <c r="O485" s="11" t="s">
        <v>34</v>
      </c>
    </row>
    <row r="486" spans="1:15" x14ac:dyDescent="0.25">
      <c r="A486" s="11"/>
      <c r="B486" s="11" t="s">
        <v>4801</v>
      </c>
      <c r="C486" s="11" t="s">
        <v>4800</v>
      </c>
      <c r="D486" s="11" t="s">
        <v>4799</v>
      </c>
      <c r="E486" s="11" t="s">
        <v>1587</v>
      </c>
      <c r="F486" s="11" t="s">
        <v>1958</v>
      </c>
      <c r="G486" s="56" t="str">
        <f t="shared" si="7"/>
        <v>B</v>
      </c>
      <c r="H486" s="11"/>
      <c r="I486" s="11"/>
      <c r="J486" s="11" t="s">
        <v>1583</v>
      </c>
      <c r="K486" s="11" t="s">
        <v>1552</v>
      </c>
      <c r="L486" s="11" t="s">
        <v>2066</v>
      </c>
      <c r="M486" s="13" t="b">
        <v>0</v>
      </c>
      <c r="N486" s="12">
        <v>45601.346947650498</v>
      </c>
      <c r="O486" s="11" t="s">
        <v>34</v>
      </c>
    </row>
    <row r="487" spans="1:15" x14ac:dyDescent="0.25">
      <c r="A487" s="11" t="s">
        <v>32</v>
      </c>
      <c r="B487" s="11" t="s">
        <v>4798</v>
      </c>
      <c r="C487" s="11" t="s">
        <v>4797</v>
      </c>
      <c r="D487" s="11" t="s">
        <v>4796</v>
      </c>
      <c r="E487" s="11" t="s">
        <v>1587</v>
      </c>
      <c r="F487" s="11" t="s">
        <v>1958</v>
      </c>
      <c r="G487" s="56" t="str">
        <f t="shared" si="7"/>
        <v>B</v>
      </c>
      <c r="H487" s="11"/>
      <c r="I487" s="11"/>
      <c r="J487" s="11" t="s">
        <v>1553</v>
      </c>
      <c r="K487" s="11" t="s">
        <v>1552</v>
      </c>
      <c r="L487" s="11" t="s">
        <v>1745</v>
      </c>
      <c r="M487" s="13" t="b">
        <v>0</v>
      </c>
      <c r="N487" s="12">
        <v>45591.582888576399</v>
      </c>
      <c r="O487" s="11" t="s">
        <v>34</v>
      </c>
    </row>
    <row r="488" spans="1:15" x14ac:dyDescent="0.25">
      <c r="A488" s="11"/>
      <c r="B488" s="11" t="s">
        <v>4795</v>
      </c>
      <c r="C488" s="11" t="s">
        <v>4794</v>
      </c>
      <c r="D488" s="11" t="s">
        <v>4793</v>
      </c>
      <c r="E488" s="11" t="s">
        <v>1587</v>
      </c>
      <c r="F488" s="11" t="s">
        <v>1958</v>
      </c>
      <c r="G488" s="56" t="str">
        <f t="shared" si="7"/>
        <v>B</v>
      </c>
      <c r="H488" s="11"/>
      <c r="I488" s="11"/>
      <c r="J488" s="11" t="s">
        <v>1553</v>
      </c>
      <c r="K488" s="11" t="s">
        <v>1552</v>
      </c>
      <c r="L488" s="11" t="s">
        <v>1643</v>
      </c>
      <c r="M488" s="13" t="b">
        <v>0</v>
      </c>
      <c r="N488" s="12">
        <v>45591.583882025501</v>
      </c>
      <c r="O488" s="11" t="s">
        <v>34</v>
      </c>
    </row>
    <row r="489" spans="1:15" x14ac:dyDescent="0.25">
      <c r="A489" s="11"/>
      <c r="B489" s="11" t="s">
        <v>4792</v>
      </c>
      <c r="C489" s="11" t="s">
        <v>4791</v>
      </c>
      <c r="D489" s="11" t="s">
        <v>4790</v>
      </c>
      <c r="E489" s="11" t="s">
        <v>1587</v>
      </c>
      <c r="F489" s="11" t="s">
        <v>1958</v>
      </c>
      <c r="G489" s="56" t="str">
        <f t="shared" si="7"/>
        <v>B</v>
      </c>
      <c r="H489" s="11"/>
      <c r="I489" s="11"/>
      <c r="J489" s="11" t="s">
        <v>1553</v>
      </c>
      <c r="K489" s="11" t="s">
        <v>1552</v>
      </c>
      <c r="L489" s="11"/>
      <c r="M489" s="13" t="b">
        <v>0</v>
      </c>
      <c r="N489" s="12">
        <v>45591.584582905103</v>
      </c>
      <c r="O489" s="11" t="s">
        <v>34</v>
      </c>
    </row>
    <row r="490" spans="1:15" x14ac:dyDescent="0.25">
      <c r="A490" s="11" t="s">
        <v>32</v>
      </c>
      <c r="B490" s="11" t="s">
        <v>4789</v>
      </c>
      <c r="C490" s="11" t="s">
        <v>4788</v>
      </c>
      <c r="D490" s="11" t="s">
        <v>4787</v>
      </c>
      <c r="E490" s="11" t="s">
        <v>1562</v>
      </c>
      <c r="F490" s="11" t="s">
        <v>6733</v>
      </c>
      <c r="G490" s="56" t="str">
        <f t="shared" si="7"/>
        <v>N</v>
      </c>
      <c r="H490" s="11"/>
      <c r="I490" s="11"/>
      <c r="J490" s="11" t="s">
        <v>1635</v>
      </c>
      <c r="K490" s="11" t="s">
        <v>1539</v>
      </c>
      <c r="L490" s="11" t="s">
        <v>1847</v>
      </c>
      <c r="M490" s="13" t="b">
        <v>0</v>
      </c>
      <c r="N490" s="12">
        <v>45615.3575549421</v>
      </c>
      <c r="O490" s="11" t="s">
        <v>34</v>
      </c>
    </row>
    <row r="491" spans="1:15" x14ac:dyDescent="0.25">
      <c r="A491" s="11"/>
      <c r="B491" s="11" t="s">
        <v>4786</v>
      </c>
      <c r="C491" s="11" t="s">
        <v>4785</v>
      </c>
      <c r="D491" s="11" t="s">
        <v>4784</v>
      </c>
      <c r="E491" s="11" t="s">
        <v>1617</v>
      </c>
      <c r="F491" s="11" t="s">
        <v>6733</v>
      </c>
      <c r="G491" s="56" t="str">
        <f t="shared" si="7"/>
        <v>N</v>
      </c>
      <c r="H491" s="11"/>
      <c r="I491" s="11"/>
      <c r="J491" s="11" t="s">
        <v>1635</v>
      </c>
      <c r="K491" s="11" t="s">
        <v>1539</v>
      </c>
      <c r="L491" s="11" t="s">
        <v>1612</v>
      </c>
      <c r="M491" s="13" t="b">
        <v>0</v>
      </c>
      <c r="N491" s="12">
        <v>45600.356229895799</v>
      </c>
      <c r="O491" s="11" t="s">
        <v>34</v>
      </c>
    </row>
    <row r="492" spans="1:15" x14ac:dyDescent="0.25">
      <c r="A492" s="11" t="s">
        <v>32</v>
      </c>
      <c r="B492" s="11" t="s">
        <v>4783</v>
      </c>
      <c r="C492" s="11" t="s">
        <v>4782</v>
      </c>
      <c r="D492" s="11" t="s">
        <v>4781</v>
      </c>
      <c r="E492" s="11" t="s">
        <v>1587</v>
      </c>
      <c r="F492" s="11" t="s">
        <v>1958</v>
      </c>
      <c r="G492" s="56" t="str">
        <f t="shared" si="7"/>
        <v>B</v>
      </c>
      <c r="H492" s="11"/>
      <c r="I492" s="11"/>
      <c r="J492" s="11" t="s">
        <v>1553</v>
      </c>
      <c r="K492" s="11" t="s">
        <v>1552</v>
      </c>
      <c r="L492" s="11" t="s">
        <v>1766</v>
      </c>
      <c r="M492" s="13" t="b">
        <v>0</v>
      </c>
      <c r="N492" s="12">
        <v>45602.702199305597</v>
      </c>
      <c r="O492" s="11" t="s">
        <v>34</v>
      </c>
    </row>
    <row r="493" spans="1:15" x14ac:dyDescent="0.25">
      <c r="A493" s="11" t="s">
        <v>32</v>
      </c>
      <c r="B493" s="11" t="s">
        <v>4780</v>
      </c>
      <c r="C493" s="11" t="s">
        <v>4779</v>
      </c>
      <c r="D493" s="11" t="s">
        <v>4778</v>
      </c>
      <c r="E493" s="11" t="s">
        <v>1562</v>
      </c>
      <c r="F493" s="11" t="s">
        <v>6733</v>
      </c>
      <c r="G493" s="56" t="str">
        <f t="shared" si="7"/>
        <v>N</v>
      </c>
      <c r="H493" s="11"/>
      <c r="I493" s="11"/>
      <c r="J493" s="11" t="s">
        <v>1575</v>
      </c>
      <c r="K493" s="11" t="s">
        <v>1539</v>
      </c>
      <c r="L493" s="11" t="s">
        <v>1590</v>
      </c>
      <c r="M493" s="13" t="b">
        <v>0</v>
      </c>
      <c r="N493" s="12">
        <v>45183.699576851897</v>
      </c>
      <c r="O493" s="11" t="s">
        <v>34</v>
      </c>
    </row>
    <row r="494" spans="1:15" x14ac:dyDescent="0.25">
      <c r="A494" s="11"/>
      <c r="B494" s="11" t="s">
        <v>4777</v>
      </c>
      <c r="C494" s="11" t="s">
        <v>4776</v>
      </c>
      <c r="D494" s="11" t="s">
        <v>1120</v>
      </c>
      <c r="E494" s="11" t="s">
        <v>1554</v>
      </c>
      <c r="F494" s="11" t="s">
        <v>1958</v>
      </c>
      <c r="G494" s="56" t="str">
        <f t="shared" si="7"/>
        <v>B</v>
      </c>
      <c r="H494" s="11"/>
      <c r="I494" s="11"/>
      <c r="J494" s="11" t="s">
        <v>1559</v>
      </c>
      <c r="K494" s="11" t="s">
        <v>1552</v>
      </c>
      <c r="L494" s="11" t="s">
        <v>1751</v>
      </c>
      <c r="M494" s="13" t="b">
        <v>0</v>
      </c>
      <c r="N494" s="12">
        <v>45188.613583831</v>
      </c>
      <c r="O494" s="11" t="s">
        <v>1550</v>
      </c>
    </row>
    <row r="495" spans="1:15" x14ac:dyDescent="0.25">
      <c r="A495" s="11"/>
      <c r="B495" s="11" t="s">
        <v>4775</v>
      </c>
      <c r="C495" s="11" t="s">
        <v>4774</v>
      </c>
      <c r="D495" s="11" t="s">
        <v>4773</v>
      </c>
      <c r="E495" s="11" t="s">
        <v>1587</v>
      </c>
      <c r="F495" s="11" t="s">
        <v>1958</v>
      </c>
      <c r="G495" s="56" t="str">
        <f t="shared" si="7"/>
        <v>B</v>
      </c>
      <c r="H495" s="11"/>
      <c r="I495" s="11"/>
      <c r="J495" s="11" t="s">
        <v>1583</v>
      </c>
      <c r="K495" s="11" t="s">
        <v>1552</v>
      </c>
      <c r="L495" s="11" t="s">
        <v>2066</v>
      </c>
      <c r="M495" s="13" t="b">
        <v>0</v>
      </c>
      <c r="N495" s="12">
        <v>45623.5690588773</v>
      </c>
      <c r="O495" s="11" t="s">
        <v>34</v>
      </c>
    </row>
    <row r="496" spans="1:15" x14ac:dyDescent="0.25">
      <c r="A496" s="11"/>
      <c r="B496" s="11" t="s">
        <v>4772</v>
      </c>
      <c r="C496" s="11" t="s">
        <v>4771</v>
      </c>
      <c r="D496" s="11" t="s">
        <v>4770</v>
      </c>
      <c r="E496" s="11" t="s">
        <v>1554</v>
      </c>
      <c r="F496" s="11" t="s">
        <v>1958</v>
      </c>
      <c r="G496" s="56" t="str">
        <f t="shared" si="7"/>
        <v>B</v>
      </c>
      <c r="H496" s="11"/>
      <c r="I496" s="11"/>
      <c r="J496" s="11" t="s">
        <v>1553</v>
      </c>
      <c r="K496" s="11" t="s">
        <v>1552</v>
      </c>
      <c r="L496" s="11" t="s">
        <v>1766</v>
      </c>
      <c r="M496" s="13" t="b">
        <v>0</v>
      </c>
      <c r="N496" s="12">
        <v>45609.426054398202</v>
      </c>
      <c r="O496" s="11" t="s">
        <v>1550</v>
      </c>
    </row>
    <row r="497" spans="1:15" x14ac:dyDescent="0.25">
      <c r="A497" s="11" t="s">
        <v>32</v>
      </c>
      <c r="B497" s="11" t="s">
        <v>4769</v>
      </c>
      <c r="C497" s="11" t="s">
        <v>4768</v>
      </c>
      <c r="D497" s="11" t="s">
        <v>4767</v>
      </c>
      <c r="E497" s="11" t="s">
        <v>1562</v>
      </c>
      <c r="F497" s="11" t="s">
        <v>6733</v>
      </c>
      <c r="G497" s="56" t="str">
        <f t="shared" si="7"/>
        <v>N</v>
      </c>
      <c r="H497" s="11"/>
      <c r="I497" s="11"/>
      <c r="J497" s="11" t="s">
        <v>1635</v>
      </c>
      <c r="K497" s="11" t="s">
        <v>1539</v>
      </c>
      <c r="L497" s="11" t="s">
        <v>1612</v>
      </c>
      <c r="M497" s="13" t="b">
        <v>0</v>
      </c>
      <c r="N497" s="12">
        <v>45624.467481562497</v>
      </c>
      <c r="O497" s="11" t="s">
        <v>34</v>
      </c>
    </row>
    <row r="498" spans="1:15" x14ac:dyDescent="0.25">
      <c r="A498" s="11" t="s">
        <v>32</v>
      </c>
      <c r="B498" s="11" t="s">
        <v>4766</v>
      </c>
      <c r="C498" s="11" t="s">
        <v>4765</v>
      </c>
      <c r="D498" s="11" t="s">
        <v>4764</v>
      </c>
      <c r="E498" s="11" t="s">
        <v>1562</v>
      </c>
      <c r="F498" s="11" t="s">
        <v>6733</v>
      </c>
      <c r="G498" s="56" t="str">
        <f t="shared" si="7"/>
        <v>N</v>
      </c>
      <c r="H498" s="11"/>
      <c r="I498" s="11"/>
      <c r="J498" s="11" t="s">
        <v>1570</v>
      </c>
      <c r="K498" s="11" t="s">
        <v>1539</v>
      </c>
      <c r="L498" s="11" t="s">
        <v>1545</v>
      </c>
      <c r="M498" s="13" t="b">
        <v>0</v>
      </c>
      <c r="N498" s="12">
        <v>45183.700450463002</v>
      </c>
      <c r="O498" s="11" t="s">
        <v>34</v>
      </c>
    </row>
    <row r="499" spans="1:15" x14ac:dyDescent="0.25">
      <c r="A499" s="11"/>
      <c r="B499" s="11" t="s">
        <v>4763</v>
      </c>
      <c r="C499" s="11" t="s">
        <v>4762</v>
      </c>
      <c r="D499" s="11" t="s">
        <v>1497</v>
      </c>
      <c r="E499" s="11" t="s">
        <v>1587</v>
      </c>
      <c r="F499" s="11" t="s">
        <v>1958</v>
      </c>
      <c r="G499" s="56" t="str">
        <f t="shared" si="7"/>
        <v>B</v>
      </c>
      <c r="H499" s="11"/>
      <c r="I499" s="11"/>
      <c r="J499" s="11" t="s">
        <v>1559</v>
      </c>
      <c r="K499" s="11" t="s">
        <v>1552</v>
      </c>
      <c r="L499" s="11" t="s">
        <v>1558</v>
      </c>
      <c r="M499" s="13" t="b">
        <v>0</v>
      </c>
      <c r="N499" s="12">
        <v>45617.370738194397</v>
      </c>
      <c r="O499" s="11" t="s">
        <v>34</v>
      </c>
    </row>
    <row r="500" spans="1:15" x14ac:dyDescent="0.25">
      <c r="A500" s="11"/>
      <c r="B500" s="11" t="s">
        <v>4761</v>
      </c>
      <c r="C500" s="11" t="s">
        <v>4760</v>
      </c>
      <c r="D500" s="11" t="s">
        <v>4759</v>
      </c>
      <c r="E500" s="11" t="s">
        <v>1587</v>
      </c>
      <c r="F500" s="11" t="s">
        <v>1958</v>
      </c>
      <c r="G500" s="56" t="str">
        <f t="shared" si="7"/>
        <v>B</v>
      </c>
      <c r="H500" s="11"/>
      <c r="I500" s="11"/>
      <c r="J500" s="11" t="s">
        <v>1559</v>
      </c>
      <c r="K500" s="11" t="s">
        <v>1552</v>
      </c>
      <c r="L500" s="11" t="s">
        <v>1648</v>
      </c>
      <c r="M500" s="13" t="b">
        <v>0</v>
      </c>
      <c r="N500" s="12">
        <v>45617.370113807898</v>
      </c>
      <c r="O500" s="11" t="s">
        <v>34</v>
      </c>
    </row>
    <row r="501" spans="1:15" x14ac:dyDescent="0.25">
      <c r="A501" s="11"/>
      <c r="B501" s="11" t="s">
        <v>4758</v>
      </c>
      <c r="C501" s="11" t="s">
        <v>4757</v>
      </c>
      <c r="D501" s="11" t="s">
        <v>4756</v>
      </c>
      <c r="E501" s="11" t="s">
        <v>1587</v>
      </c>
      <c r="F501" s="11" t="s">
        <v>1958</v>
      </c>
      <c r="G501" s="56" t="str">
        <f t="shared" si="7"/>
        <v>B</v>
      </c>
      <c r="H501" s="11"/>
      <c r="I501" s="11"/>
      <c r="J501" s="11"/>
      <c r="K501" s="11" t="s">
        <v>1552</v>
      </c>
      <c r="L501" s="11" t="s">
        <v>1648</v>
      </c>
      <c r="M501" s="13" t="b">
        <v>0</v>
      </c>
      <c r="N501" s="12">
        <v>45671.692478784702</v>
      </c>
      <c r="O501" s="11" t="s">
        <v>34</v>
      </c>
    </row>
    <row r="502" spans="1:15" x14ac:dyDescent="0.25">
      <c r="A502" s="11"/>
      <c r="B502" s="11" t="s">
        <v>4755</v>
      </c>
      <c r="C502" s="11" t="s">
        <v>4754</v>
      </c>
      <c r="D502" s="11" t="s">
        <v>4753</v>
      </c>
      <c r="E502" s="11" t="s">
        <v>1554</v>
      </c>
      <c r="F502" s="11" t="s">
        <v>1958</v>
      </c>
      <c r="G502" s="56" t="str">
        <f t="shared" si="7"/>
        <v>B</v>
      </c>
      <c r="H502" s="11"/>
      <c r="I502" s="11"/>
      <c r="J502" s="11" t="s">
        <v>1559</v>
      </c>
      <c r="K502" s="11" t="s">
        <v>1552</v>
      </c>
      <c r="L502" s="11" t="s">
        <v>1667</v>
      </c>
      <c r="M502" s="13" t="b">
        <v>0</v>
      </c>
      <c r="N502" s="12">
        <v>45243.328776770803</v>
      </c>
      <c r="O502" s="11" t="s">
        <v>1550</v>
      </c>
    </row>
    <row r="503" spans="1:15" x14ac:dyDescent="0.25">
      <c r="A503" s="11"/>
      <c r="B503" s="11" t="s">
        <v>4752</v>
      </c>
      <c r="C503" s="11" t="s">
        <v>4751</v>
      </c>
      <c r="D503" s="11" t="s">
        <v>4750</v>
      </c>
      <c r="E503" s="11" t="s">
        <v>1554</v>
      </c>
      <c r="F503" s="11" t="s">
        <v>1958</v>
      </c>
      <c r="G503" s="56" t="str">
        <f t="shared" si="7"/>
        <v>B</v>
      </c>
      <c r="H503" s="11"/>
      <c r="I503" s="11"/>
      <c r="J503" s="11" t="s">
        <v>1559</v>
      </c>
      <c r="K503" s="11" t="s">
        <v>1552</v>
      </c>
      <c r="L503" s="11" t="s">
        <v>1885</v>
      </c>
      <c r="M503" s="13" t="b">
        <v>0</v>
      </c>
      <c r="N503" s="12">
        <v>45231.695774305597</v>
      </c>
      <c r="O503" s="11" t="s">
        <v>1550</v>
      </c>
    </row>
    <row r="504" spans="1:15" x14ac:dyDescent="0.25">
      <c r="A504" s="11" t="s">
        <v>32</v>
      </c>
      <c r="B504" s="11" t="s">
        <v>4749</v>
      </c>
      <c r="C504" s="11" t="s">
        <v>4748</v>
      </c>
      <c r="D504" s="11" t="s">
        <v>4747</v>
      </c>
      <c r="E504" s="11" t="s">
        <v>1562</v>
      </c>
      <c r="F504" s="11" t="s">
        <v>6733</v>
      </c>
      <c r="G504" s="56" t="str">
        <f t="shared" si="7"/>
        <v>N</v>
      </c>
      <c r="H504" s="11"/>
      <c r="I504" s="11"/>
      <c r="J504" s="11" t="s">
        <v>1570</v>
      </c>
      <c r="K504" s="11" t="s">
        <v>1539</v>
      </c>
      <c r="L504" s="11" t="s">
        <v>1545</v>
      </c>
      <c r="M504" s="13" t="b">
        <v>0</v>
      </c>
      <c r="N504" s="12">
        <v>45191.437214780097</v>
      </c>
      <c r="O504" s="11" t="s">
        <v>34</v>
      </c>
    </row>
    <row r="505" spans="1:15" x14ac:dyDescent="0.25">
      <c r="A505" s="11"/>
      <c r="B505" s="11" t="s">
        <v>4746</v>
      </c>
      <c r="C505" s="11" t="s">
        <v>4745</v>
      </c>
      <c r="D505" s="11" t="s">
        <v>4744</v>
      </c>
      <c r="E505" s="11" t="s">
        <v>1587</v>
      </c>
      <c r="F505" s="11" t="s">
        <v>1958</v>
      </c>
      <c r="G505" s="56" t="str">
        <f t="shared" si="7"/>
        <v>B</v>
      </c>
      <c r="H505" s="11"/>
      <c r="I505" s="11"/>
      <c r="J505" s="11"/>
      <c r="K505" s="11" t="s">
        <v>1552</v>
      </c>
      <c r="L505" s="11" t="s">
        <v>1685</v>
      </c>
      <c r="M505" s="13" t="b">
        <v>0</v>
      </c>
      <c r="N505" s="12">
        <v>45672.3915677431</v>
      </c>
      <c r="O505" s="11" t="s">
        <v>34</v>
      </c>
    </row>
    <row r="506" spans="1:15" x14ac:dyDescent="0.25">
      <c r="A506" s="11"/>
      <c r="B506" s="11" t="s">
        <v>4743</v>
      </c>
      <c r="C506" s="11" t="s">
        <v>4742</v>
      </c>
      <c r="D506" s="11" t="s">
        <v>4741</v>
      </c>
      <c r="E506" s="11" t="s">
        <v>1587</v>
      </c>
      <c r="F506" s="11" t="s">
        <v>1958</v>
      </c>
      <c r="G506" s="56" t="str">
        <f t="shared" si="7"/>
        <v>B</v>
      </c>
      <c r="H506" s="11"/>
      <c r="I506" s="11"/>
      <c r="J506" s="11"/>
      <c r="K506" s="11" t="s">
        <v>1552</v>
      </c>
      <c r="L506" s="11" t="s">
        <v>1594</v>
      </c>
      <c r="M506" s="13" t="b">
        <v>0</v>
      </c>
      <c r="N506" s="12">
        <v>45672.364601585701</v>
      </c>
      <c r="O506" s="11" t="s">
        <v>34</v>
      </c>
    </row>
    <row r="507" spans="1:15" x14ac:dyDescent="0.25">
      <c r="A507" s="11"/>
      <c r="B507" s="11" t="s">
        <v>4740</v>
      </c>
      <c r="C507" s="11" t="s">
        <v>4739</v>
      </c>
      <c r="D507" s="11" t="s">
        <v>1494</v>
      </c>
      <c r="E507" s="11" t="s">
        <v>1587</v>
      </c>
      <c r="F507" s="11" t="s">
        <v>1958</v>
      </c>
      <c r="G507" s="56" t="str">
        <f t="shared" si="7"/>
        <v>B</v>
      </c>
      <c r="H507" s="11"/>
      <c r="I507" s="11"/>
      <c r="J507" s="11"/>
      <c r="K507" s="11" t="s">
        <v>1552</v>
      </c>
      <c r="L507" s="11" t="s">
        <v>1648</v>
      </c>
      <c r="M507" s="13" t="b">
        <v>0</v>
      </c>
      <c r="N507" s="12">
        <v>45679.700747604198</v>
      </c>
      <c r="O507" s="11" t="s">
        <v>34</v>
      </c>
    </row>
    <row r="508" spans="1:15" x14ac:dyDescent="0.25">
      <c r="A508" s="11" t="s">
        <v>32</v>
      </c>
      <c r="B508" s="11" t="s">
        <v>4738</v>
      </c>
      <c r="C508" s="11" t="s">
        <v>4737</v>
      </c>
      <c r="D508" s="11" t="s">
        <v>4736</v>
      </c>
      <c r="E508" s="11" t="s">
        <v>1562</v>
      </c>
      <c r="F508" s="11" t="s">
        <v>6733</v>
      </c>
      <c r="G508" s="56" t="str">
        <f t="shared" si="7"/>
        <v>N</v>
      </c>
      <c r="H508" s="11"/>
      <c r="I508" s="11"/>
      <c r="J508" s="11" t="s">
        <v>1575</v>
      </c>
      <c r="K508" s="11" t="s">
        <v>1539</v>
      </c>
      <c r="L508" s="11" t="s">
        <v>1716</v>
      </c>
      <c r="M508" s="13" t="b">
        <v>0</v>
      </c>
      <c r="N508" s="12">
        <v>45206.595382835701</v>
      </c>
      <c r="O508" s="11" t="s">
        <v>34</v>
      </c>
    </row>
    <row r="509" spans="1:15" x14ac:dyDescent="0.25">
      <c r="A509" s="11" t="s">
        <v>32</v>
      </c>
      <c r="B509" s="11" t="s">
        <v>4735</v>
      </c>
      <c r="C509" s="11" t="s">
        <v>4734</v>
      </c>
      <c r="D509" s="11" t="s">
        <v>4733</v>
      </c>
      <c r="E509" s="11" t="s">
        <v>1562</v>
      </c>
      <c r="F509" s="11" t="s">
        <v>6733</v>
      </c>
      <c r="G509" s="56" t="str">
        <f t="shared" si="7"/>
        <v>N</v>
      </c>
      <c r="H509" s="11"/>
      <c r="I509" s="11"/>
      <c r="J509" s="11" t="s">
        <v>1540</v>
      </c>
      <c r="K509" s="11" t="s">
        <v>1539</v>
      </c>
      <c r="L509" s="11" t="s">
        <v>1566</v>
      </c>
      <c r="M509" s="13" t="b">
        <v>0</v>
      </c>
      <c r="N509" s="12">
        <v>45236.471537963</v>
      </c>
      <c r="O509" s="11" t="s">
        <v>34</v>
      </c>
    </row>
    <row r="510" spans="1:15" x14ac:dyDescent="0.25">
      <c r="A510" s="11" t="s">
        <v>32</v>
      </c>
      <c r="B510" s="11" t="s">
        <v>4732</v>
      </c>
      <c r="C510" s="11" t="s">
        <v>4731</v>
      </c>
      <c r="D510" s="11" t="s">
        <v>4730</v>
      </c>
      <c r="E510" s="11" t="s">
        <v>1562</v>
      </c>
      <c r="F510" s="11" t="s">
        <v>6733</v>
      </c>
      <c r="G510" s="56" t="str">
        <f t="shared" si="7"/>
        <v>N</v>
      </c>
      <c r="H510" s="11"/>
      <c r="I510" s="11"/>
      <c r="J510" s="11" t="s">
        <v>1635</v>
      </c>
      <c r="K510" s="11" t="s">
        <v>1539</v>
      </c>
      <c r="L510" s="11" t="s">
        <v>1612</v>
      </c>
      <c r="M510" s="13" t="b">
        <v>0</v>
      </c>
      <c r="N510" s="12">
        <v>45250.3210755787</v>
      </c>
      <c r="O510" s="11" t="s">
        <v>34</v>
      </c>
    </row>
    <row r="511" spans="1:15" x14ac:dyDescent="0.25">
      <c r="A511" s="11" t="s">
        <v>32</v>
      </c>
      <c r="B511" s="11" t="s">
        <v>4729</v>
      </c>
      <c r="C511" s="11" t="s">
        <v>4728</v>
      </c>
      <c r="D511" s="11" t="s">
        <v>4727</v>
      </c>
      <c r="E511" s="11" t="s">
        <v>1587</v>
      </c>
      <c r="F511" s="11" t="s">
        <v>1958</v>
      </c>
      <c r="G511" s="56" t="str">
        <f t="shared" si="7"/>
        <v>B</v>
      </c>
      <c r="H511" s="11"/>
      <c r="I511" s="11"/>
      <c r="J511" s="11" t="s">
        <v>1553</v>
      </c>
      <c r="K511" s="11" t="s">
        <v>1552</v>
      </c>
      <c r="L511" s="11" t="s">
        <v>1839</v>
      </c>
      <c r="M511" s="13" t="b">
        <v>0</v>
      </c>
      <c r="N511" s="12">
        <v>45222.587470914397</v>
      </c>
      <c r="O511" s="11" t="s">
        <v>34</v>
      </c>
    </row>
    <row r="512" spans="1:15" x14ac:dyDescent="0.25">
      <c r="A512" s="11" t="s">
        <v>32</v>
      </c>
      <c r="B512" s="11" t="s">
        <v>4726</v>
      </c>
      <c r="C512" s="11" t="s">
        <v>4725</v>
      </c>
      <c r="D512" s="11" t="s">
        <v>4724</v>
      </c>
      <c r="E512" s="11" t="s">
        <v>1562</v>
      </c>
      <c r="F512" s="11" t="s">
        <v>6733</v>
      </c>
      <c r="G512" s="56" t="str">
        <f t="shared" si="7"/>
        <v>N</v>
      </c>
      <c r="H512" s="11"/>
      <c r="I512" s="11"/>
      <c r="J512" s="11" t="s">
        <v>1575</v>
      </c>
      <c r="K512" s="11" t="s">
        <v>1539</v>
      </c>
      <c r="L512" s="11" t="s">
        <v>1590</v>
      </c>
      <c r="M512" s="13" t="b">
        <v>0</v>
      </c>
      <c r="N512" s="12">
        <v>45728.614415625001</v>
      </c>
      <c r="O512" s="11" t="s">
        <v>34</v>
      </c>
    </row>
    <row r="513" spans="1:15" x14ac:dyDescent="0.25">
      <c r="A513" s="11" t="s">
        <v>32</v>
      </c>
      <c r="B513" s="11" t="s">
        <v>4723</v>
      </c>
      <c r="C513" s="11" t="s">
        <v>4722</v>
      </c>
      <c r="D513" s="11" t="s">
        <v>4721</v>
      </c>
      <c r="E513" s="11" t="s">
        <v>1562</v>
      </c>
      <c r="F513" s="11" t="s">
        <v>6733</v>
      </c>
      <c r="G513" s="56" t="str">
        <f t="shared" si="7"/>
        <v>N</v>
      </c>
      <c r="H513" s="11"/>
      <c r="I513" s="11"/>
      <c r="J513" s="11" t="s">
        <v>4720</v>
      </c>
      <c r="K513" s="11" t="s">
        <v>1539</v>
      </c>
      <c r="L513" s="11" t="s">
        <v>2933</v>
      </c>
      <c r="M513" s="13" t="b">
        <v>0</v>
      </c>
      <c r="N513" s="12">
        <v>45692.323602280099</v>
      </c>
      <c r="O513" s="11" t="s">
        <v>34</v>
      </c>
    </row>
    <row r="514" spans="1:15" x14ac:dyDescent="0.25">
      <c r="A514" s="11"/>
      <c r="B514" s="11" t="s">
        <v>4719</v>
      </c>
      <c r="C514" s="11" t="s">
        <v>4718</v>
      </c>
      <c r="D514" s="11" t="s">
        <v>4547</v>
      </c>
      <c r="E514" s="11" t="s">
        <v>1587</v>
      </c>
      <c r="F514" s="11" t="s">
        <v>1958</v>
      </c>
      <c r="G514" s="56" t="str">
        <f t="shared" si="7"/>
        <v>B</v>
      </c>
      <c r="H514" s="11"/>
      <c r="I514" s="11"/>
      <c r="J514" s="11"/>
      <c r="K514" s="11" t="s">
        <v>1552</v>
      </c>
      <c r="L514" s="11" t="s">
        <v>1604</v>
      </c>
      <c r="M514" s="13" t="b">
        <v>0</v>
      </c>
      <c r="N514" s="12">
        <v>45763.710979479198</v>
      </c>
      <c r="O514" s="11" t="s">
        <v>34</v>
      </c>
    </row>
    <row r="515" spans="1:15" x14ac:dyDescent="0.25">
      <c r="A515" s="11" t="s">
        <v>32</v>
      </c>
      <c r="B515" s="11" t="s">
        <v>4717</v>
      </c>
      <c r="C515" s="11" t="s">
        <v>4716</v>
      </c>
      <c r="D515" s="11" t="s">
        <v>4715</v>
      </c>
      <c r="E515" s="11" t="s">
        <v>1587</v>
      </c>
      <c r="F515" s="11" t="s">
        <v>1958</v>
      </c>
      <c r="G515" s="56" t="str">
        <f t="shared" si="7"/>
        <v>B</v>
      </c>
      <c r="H515" s="11"/>
      <c r="I515" s="11"/>
      <c r="J515" s="11" t="s">
        <v>1559</v>
      </c>
      <c r="K515" s="11" t="s">
        <v>1552</v>
      </c>
      <c r="L515" s="11" t="s">
        <v>1685</v>
      </c>
      <c r="M515" s="13" t="b">
        <v>0</v>
      </c>
      <c r="N515" s="12">
        <v>45205.6682357639</v>
      </c>
      <c r="O515" s="11" t="s">
        <v>34</v>
      </c>
    </row>
    <row r="516" spans="1:15" x14ac:dyDescent="0.25">
      <c r="A516" s="11" t="s">
        <v>32</v>
      </c>
      <c r="B516" s="11" t="s">
        <v>4714</v>
      </c>
      <c r="C516" s="11" t="s">
        <v>4713</v>
      </c>
      <c r="D516" s="11" t="s">
        <v>4712</v>
      </c>
      <c r="E516" s="11" t="s">
        <v>1587</v>
      </c>
      <c r="F516" s="11" t="s">
        <v>1958</v>
      </c>
      <c r="G516" s="56" t="str">
        <f t="shared" ref="G516:G579" si="8">IF(F516="MIENNAM","N","B")</f>
        <v>B</v>
      </c>
      <c r="H516" s="11"/>
      <c r="I516" s="11"/>
      <c r="J516" s="11" t="s">
        <v>1559</v>
      </c>
      <c r="K516" s="11" t="s">
        <v>1552</v>
      </c>
      <c r="L516" s="11" t="s">
        <v>1751</v>
      </c>
      <c r="M516" s="13" t="b">
        <v>0</v>
      </c>
      <c r="N516" s="12">
        <v>45205.669536921298</v>
      </c>
      <c r="O516" s="11" t="s">
        <v>34</v>
      </c>
    </row>
    <row r="517" spans="1:15" x14ac:dyDescent="0.25">
      <c r="A517" s="11" t="s">
        <v>32</v>
      </c>
      <c r="B517" s="11" t="s">
        <v>4711</v>
      </c>
      <c r="C517" s="11" t="s">
        <v>4710</v>
      </c>
      <c r="D517" s="11" t="s">
        <v>4709</v>
      </c>
      <c r="E517" s="11" t="s">
        <v>1617</v>
      </c>
      <c r="F517" s="11" t="s">
        <v>6733</v>
      </c>
      <c r="G517" s="56" t="str">
        <f t="shared" si="8"/>
        <v>N</v>
      </c>
      <c r="H517" s="11"/>
      <c r="I517" s="11"/>
      <c r="J517" s="11" t="s">
        <v>1540</v>
      </c>
      <c r="K517" s="11" t="s">
        <v>1539</v>
      </c>
      <c r="L517" s="11" t="s">
        <v>1793</v>
      </c>
      <c r="M517" s="13" t="b">
        <v>0</v>
      </c>
      <c r="N517" s="12">
        <v>45226.574810682898</v>
      </c>
      <c r="O517" s="11" t="s">
        <v>34</v>
      </c>
    </row>
    <row r="518" spans="1:15" x14ac:dyDescent="0.25">
      <c r="A518" s="11"/>
      <c r="B518" s="11" t="s">
        <v>4708</v>
      </c>
      <c r="C518" s="11" t="s">
        <v>4707</v>
      </c>
      <c r="D518" s="11" t="s">
        <v>4706</v>
      </c>
      <c r="E518" s="11" t="s">
        <v>1587</v>
      </c>
      <c r="F518" s="11" t="s">
        <v>1958</v>
      </c>
      <c r="G518" s="56" t="str">
        <f t="shared" si="8"/>
        <v>B</v>
      </c>
      <c r="H518" s="11"/>
      <c r="I518" s="11"/>
      <c r="J518" s="11"/>
      <c r="K518" s="11" t="s">
        <v>1552</v>
      </c>
      <c r="L518" s="11" t="s">
        <v>2066</v>
      </c>
      <c r="M518" s="13" t="b">
        <v>0</v>
      </c>
      <c r="N518" s="12">
        <v>45749.6675201736</v>
      </c>
      <c r="O518" s="11" t="s">
        <v>34</v>
      </c>
    </row>
    <row r="519" spans="1:15" x14ac:dyDescent="0.25">
      <c r="A519" s="11" t="s">
        <v>32</v>
      </c>
      <c r="B519" s="11" t="s">
        <v>4705</v>
      </c>
      <c r="C519" s="11" t="s">
        <v>4704</v>
      </c>
      <c r="D519" s="11" t="s">
        <v>4703</v>
      </c>
      <c r="E519" s="11" t="s">
        <v>1562</v>
      </c>
      <c r="F519" s="11" t="s">
        <v>6733</v>
      </c>
      <c r="G519" s="56" t="str">
        <f t="shared" si="8"/>
        <v>N</v>
      </c>
      <c r="H519" s="11"/>
      <c r="I519" s="11"/>
      <c r="J519" s="11" t="s">
        <v>1635</v>
      </c>
      <c r="K519" s="11" t="s">
        <v>1539</v>
      </c>
      <c r="L519" s="11" t="s">
        <v>1545</v>
      </c>
      <c r="M519" s="13" t="b">
        <v>0</v>
      </c>
      <c r="N519" s="12">
        <v>45728.615298067103</v>
      </c>
      <c r="O519" s="11" t="s">
        <v>34</v>
      </c>
    </row>
    <row r="520" spans="1:15" x14ac:dyDescent="0.25">
      <c r="A520" s="11"/>
      <c r="B520" s="11" t="s">
        <v>4702</v>
      </c>
      <c r="C520" s="11" t="s">
        <v>4701</v>
      </c>
      <c r="D520" s="11" t="s">
        <v>4700</v>
      </c>
      <c r="E520" s="11" t="s">
        <v>1554</v>
      </c>
      <c r="F520" s="11" t="s">
        <v>1958</v>
      </c>
      <c r="G520" s="56" t="str">
        <f t="shared" si="8"/>
        <v>B</v>
      </c>
      <c r="H520" s="11"/>
      <c r="I520" s="11"/>
      <c r="J520" s="11" t="s">
        <v>1583</v>
      </c>
      <c r="K520" s="11" t="s">
        <v>1552</v>
      </c>
      <c r="L520" s="11" t="s">
        <v>1736</v>
      </c>
      <c r="M520" s="13" t="b">
        <v>0</v>
      </c>
      <c r="N520" s="12">
        <v>45808.704313275499</v>
      </c>
      <c r="O520" s="11" t="s">
        <v>1550</v>
      </c>
    </row>
    <row r="521" spans="1:15" x14ac:dyDescent="0.25">
      <c r="A521" s="11" t="s">
        <v>32</v>
      </c>
      <c r="B521" s="11" t="s">
        <v>4699</v>
      </c>
      <c r="C521" s="11" t="s">
        <v>4698</v>
      </c>
      <c r="D521" s="11" t="s">
        <v>4697</v>
      </c>
      <c r="E521" s="11" t="s">
        <v>1587</v>
      </c>
      <c r="F521" s="11" t="s">
        <v>1958</v>
      </c>
      <c r="G521" s="56" t="str">
        <f t="shared" si="8"/>
        <v>B</v>
      </c>
      <c r="H521" s="11"/>
      <c r="I521" s="11"/>
      <c r="J521" s="11" t="s">
        <v>1559</v>
      </c>
      <c r="K521" s="11" t="s">
        <v>1552</v>
      </c>
      <c r="L521" s="11" t="s">
        <v>1751</v>
      </c>
      <c r="M521" s="13" t="b">
        <v>0</v>
      </c>
      <c r="N521" s="12">
        <v>45222.5894253472</v>
      </c>
      <c r="O521" s="11" t="s">
        <v>34</v>
      </c>
    </row>
    <row r="522" spans="1:15" x14ac:dyDescent="0.25">
      <c r="A522" s="11" t="s">
        <v>32</v>
      </c>
      <c r="B522" s="11" t="s">
        <v>4696</v>
      </c>
      <c r="C522" s="11" t="s">
        <v>4695</v>
      </c>
      <c r="D522" s="11" t="s">
        <v>4694</v>
      </c>
      <c r="E522" s="11" t="s">
        <v>1587</v>
      </c>
      <c r="F522" s="11" t="s">
        <v>1958</v>
      </c>
      <c r="G522" s="56" t="str">
        <f t="shared" si="8"/>
        <v>B</v>
      </c>
      <c r="H522" s="11"/>
      <c r="I522" s="11"/>
      <c r="J522" s="11" t="s">
        <v>1559</v>
      </c>
      <c r="K522" s="11" t="s">
        <v>1552</v>
      </c>
      <c r="L522" s="11" t="s">
        <v>1685</v>
      </c>
      <c r="M522" s="13" t="b">
        <v>0</v>
      </c>
      <c r="N522" s="12">
        <v>45227.709215358802</v>
      </c>
      <c r="O522" s="11" t="s">
        <v>34</v>
      </c>
    </row>
    <row r="523" spans="1:15" x14ac:dyDescent="0.25">
      <c r="A523" s="11" t="s">
        <v>32</v>
      </c>
      <c r="B523" s="11" t="s">
        <v>4693</v>
      </c>
      <c r="C523" s="11" t="s">
        <v>4692</v>
      </c>
      <c r="D523" s="11" t="s">
        <v>4691</v>
      </c>
      <c r="E523" s="11" t="s">
        <v>1587</v>
      </c>
      <c r="F523" s="11" t="s">
        <v>1958</v>
      </c>
      <c r="G523" s="56" t="str">
        <f t="shared" si="8"/>
        <v>B</v>
      </c>
      <c r="H523" s="11"/>
      <c r="I523" s="11"/>
      <c r="J523" s="11" t="s">
        <v>1559</v>
      </c>
      <c r="K523" s="11" t="s">
        <v>1552</v>
      </c>
      <c r="L523" s="11" t="s">
        <v>1594</v>
      </c>
      <c r="M523" s="13" t="b">
        <v>0</v>
      </c>
      <c r="N523" s="12">
        <v>45700.707445370397</v>
      </c>
      <c r="O523" s="11" t="s">
        <v>34</v>
      </c>
    </row>
    <row r="524" spans="1:15" x14ac:dyDescent="0.25">
      <c r="A524" s="11" t="s">
        <v>32</v>
      </c>
      <c r="B524" s="11" t="s">
        <v>4690</v>
      </c>
      <c r="C524" s="11" t="s">
        <v>4689</v>
      </c>
      <c r="D524" s="11" t="s">
        <v>984</v>
      </c>
      <c r="E524" s="11" t="s">
        <v>1587</v>
      </c>
      <c r="F524" s="11" t="s">
        <v>1958</v>
      </c>
      <c r="G524" s="56" t="str">
        <f t="shared" si="8"/>
        <v>B</v>
      </c>
      <c r="H524" s="11"/>
      <c r="I524" s="11"/>
      <c r="J524" s="11" t="s">
        <v>1559</v>
      </c>
      <c r="K524" s="11" t="s">
        <v>1552</v>
      </c>
      <c r="L524" s="11" t="s">
        <v>1806</v>
      </c>
      <c r="M524" s="13" t="b">
        <v>0</v>
      </c>
      <c r="N524" s="12">
        <v>45227.710484143499</v>
      </c>
      <c r="O524" s="11" t="s">
        <v>34</v>
      </c>
    </row>
    <row r="525" spans="1:15" x14ac:dyDescent="0.25">
      <c r="A525" s="11"/>
      <c r="B525" s="11" t="s">
        <v>4688</v>
      </c>
      <c r="C525" s="11" t="s">
        <v>4687</v>
      </c>
      <c r="D525" s="11" t="s">
        <v>4686</v>
      </c>
      <c r="E525" s="11" t="s">
        <v>1587</v>
      </c>
      <c r="F525" s="11" t="s">
        <v>1958</v>
      </c>
      <c r="G525" s="56" t="str">
        <f t="shared" si="8"/>
        <v>B</v>
      </c>
      <c r="H525" s="11"/>
      <c r="I525" s="11"/>
      <c r="J525" s="11"/>
      <c r="K525" s="11" t="s">
        <v>1552</v>
      </c>
      <c r="L525" s="11" t="s">
        <v>1664</v>
      </c>
      <c r="M525" s="13" t="b">
        <v>0</v>
      </c>
      <c r="N525" s="12">
        <v>45720.382223148103</v>
      </c>
      <c r="O525" s="11" t="s">
        <v>34</v>
      </c>
    </row>
    <row r="526" spans="1:15" x14ac:dyDescent="0.25">
      <c r="A526" s="11"/>
      <c r="B526" s="11" t="s">
        <v>4685</v>
      </c>
      <c r="C526" s="11" t="s">
        <v>4684</v>
      </c>
      <c r="D526" s="11" t="s">
        <v>1493</v>
      </c>
      <c r="E526" s="11" t="s">
        <v>1587</v>
      </c>
      <c r="F526" s="11" t="s">
        <v>1958</v>
      </c>
      <c r="G526" s="56" t="str">
        <f t="shared" si="8"/>
        <v>B</v>
      </c>
      <c r="H526" s="11"/>
      <c r="I526" s="11"/>
      <c r="J526" s="11"/>
      <c r="K526" s="11" t="s">
        <v>1552</v>
      </c>
      <c r="L526" s="11" t="s">
        <v>1648</v>
      </c>
      <c r="M526" s="13" t="b">
        <v>0</v>
      </c>
      <c r="N526" s="12">
        <v>45720.381463576399</v>
      </c>
      <c r="O526" s="11" t="s">
        <v>34</v>
      </c>
    </row>
    <row r="527" spans="1:15" x14ac:dyDescent="0.25">
      <c r="A527" s="11"/>
      <c r="B527" s="11" t="s">
        <v>4683</v>
      </c>
      <c r="C527" s="11" t="s">
        <v>4682</v>
      </c>
      <c r="D527" s="11" t="s">
        <v>4681</v>
      </c>
      <c r="E527" s="11" t="s">
        <v>1554</v>
      </c>
      <c r="F527" s="11" t="s">
        <v>1958</v>
      </c>
      <c r="G527" s="56" t="str">
        <f t="shared" si="8"/>
        <v>B</v>
      </c>
      <c r="H527" s="11"/>
      <c r="I527" s="11"/>
      <c r="J527" s="11" t="s">
        <v>1583</v>
      </c>
      <c r="K527" s="11" t="s">
        <v>1552</v>
      </c>
      <c r="L527" s="11" t="s">
        <v>1736</v>
      </c>
      <c r="M527" s="13" t="b">
        <v>0</v>
      </c>
      <c r="N527" s="12">
        <v>45280.614158020799</v>
      </c>
      <c r="O527" s="11" t="s">
        <v>1550</v>
      </c>
    </row>
    <row r="528" spans="1:15" x14ac:dyDescent="0.25">
      <c r="A528" s="11" t="s">
        <v>32</v>
      </c>
      <c r="B528" s="11" t="s">
        <v>4680</v>
      </c>
      <c r="C528" s="11" t="s">
        <v>4679</v>
      </c>
      <c r="D528" s="11" t="s">
        <v>4678</v>
      </c>
      <c r="E528" s="11" t="s">
        <v>1562</v>
      </c>
      <c r="F528" s="11" t="s">
        <v>6733</v>
      </c>
      <c r="G528" s="56" t="str">
        <f t="shared" si="8"/>
        <v>N</v>
      </c>
      <c r="H528" s="11"/>
      <c r="I528" s="11"/>
      <c r="J528" s="11" t="s">
        <v>1635</v>
      </c>
      <c r="K528" s="11" t="s">
        <v>1539</v>
      </c>
      <c r="L528" s="11" t="s">
        <v>1545</v>
      </c>
      <c r="M528" s="13" t="b">
        <v>0</v>
      </c>
      <c r="N528" s="12">
        <v>45250.324067013898</v>
      </c>
      <c r="O528" s="11" t="s">
        <v>34</v>
      </c>
    </row>
    <row r="529" spans="1:15" x14ac:dyDescent="0.25">
      <c r="A529" s="11" t="s">
        <v>32</v>
      </c>
      <c r="B529" s="11" t="s">
        <v>4677</v>
      </c>
      <c r="C529" s="11" t="s">
        <v>4676</v>
      </c>
      <c r="D529" s="11" t="s">
        <v>4675</v>
      </c>
      <c r="E529" s="11" t="s">
        <v>1562</v>
      </c>
      <c r="F529" s="11" t="s">
        <v>6733</v>
      </c>
      <c r="G529" s="56" t="str">
        <f t="shared" si="8"/>
        <v>N</v>
      </c>
      <c r="H529" s="11"/>
      <c r="I529" s="11"/>
      <c r="J529" s="11" t="s">
        <v>1635</v>
      </c>
      <c r="K529" s="11" t="s">
        <v>1539</v>
      </c>
      <c r="L529" s="11" t="s">
        <v>1612</v>
      </c>
      <c r="M529" s="13" t="b">
        <v>0</v>
      </c>
      <c r="N529" s="12">
        <v>45789.647525462999</v>
      </c>
      <c r="O529" s="11" t="s">
        <v>34</v>
      </c>
    </row>
    <row r="530" spans="1:15" x14ac:dyDescent="0.25">
      <c r="A530" s="11"/>
      <c r="B530" s="11" t="s">
        <v>4674</v>
      </c>
      <c r="C530" s="11" t="s">
        <v>4673</v>
      </c>
      <c r="D530" s="11" t="s">
        <v>4672</v>
      </c>
      <c r="E530" s="11" t="s">
        <v>1587</v>
      </c>
      <c r="F530" s="11" t="s">
        <v>1958</v>
      </c>
      <c r="G530" s="56" t="str">
        <f t="shared" si="8"/>
        <v>B</v>
      </c>
      <c r="H530" s="11"/>
      <c r="I530" s="11"/>
      <c r="J530" s="11"/>
      <c r="K530" s="11" t="s">
        <v>1552</v>
      </c>
      <c r="L530" s="11" t="s">
        <v>1651</v>
      </c>
      <c r="M530" s="13" t="b">
        <v>0</v>
      </c>
      <c r="N530" s="12">
        <v>45769.3988004282</v>
      </c>
      <c r="O530" s="11" t="s">
        <v>34</v>
      </c>
    </row>
    <row r="531" spans="1:15" x14ac:dyDescent="0.25">
      <c r="A531" s="11"/>
      <c r="B531" s="11" t="s">
        <v>4671</v>
      </c>
      <c r="C531" s="11" t="s">
        <v>4670</v>
      </c>
      <c r="D531" s="11" t="s">
        <v>4669</v>
      </c>
      <c r="E531" s="11" t="s">
        <v>1554</v>
      </c>
      <c r="F531" s="11" t="s">
        <v>1958</v>
      </c>
      <c r="G531" s="56" t="str">
        <f t="shared" si="8"/>
        <v>B</v>
      </c>
      <c r="H531" s="11"/>
      <c r="I531" s="11"/>
      <c r="J531" s="11" t="s">
        <v>1559</v>
      </c>
      <c r="K531" s="11" t="s">
        <v>1552</v>
      </c>
      <c r="L531" s="11" t="s">
        <v>1751</v>
      </c>
      <c r="M531" s="13" t="b">
        <v>0</v>
      </c>
      <c r="N531" s="12">
        <v>45243.328175115697</v>
      </c>
      <c r="O531" s="11" t="s">
        <v>1550</v>
      </c>
    </row>
    <row r="532" spans="1:15" x14ac:dyDescent="0.25">
      <c r="A532" s="11" t="s">
        <v>32</v>
      </c>
      <c r="B532" s="11" t="s">
        <v>4668</v>
      </c>
      <c r="C532" s="11" t="s">
        <v>4667</v>
      </c>
      <c r="D532" s="11" t="s">
        <v>4666</v>
      </c>
      <c r="E532" s="11" t="s">
        <v>1562</v>
      </c>
      <c r="F532" s="11" t="s">
        <v>6733</v>
      </c>
      <c r="G532" s="56" t="str">
        <f t="shared" si="8"/>
        <v>N</v>
      </c>
      <c r="H532" s="11"/>
      <c r="I532" s="11"/>
      <c r="J532" s="11" t="s">
        <v>1540</v>
      </c>
      <c r="K532" s="11" t="s">
        <v>1539</v>
      </c>
      <c r="L532" s="11" t="s">
        <v>1538</v>
      </c>
      <c r="M532" s="13" t="b">
        <v>0</v>
      </c>
      <c r="N532" s="12">
        <v>45317.696783414402</v>
      </c>
      <c r="O532" s="11" t="s">
        <v>34</v>
      </c>
    </row>
    <row r="533" spans="1:15" x14ac:dyDescent="0.25">
      <c r="A533" s="11"/>
      <c r="B533" s="11" t="s">
        <v>4665</v>
      </c>
      <c r="C533" s="11" t="s">
        <v>4664</v>
      </c>
      <c r="D533" s="11" t="s">
        <v>4663</v>
      </c>
      <c r="E533" s="11" t="s">
        <v>1554</v>
      </c>
      <c r="F533" s="11" t="s">
        <v>1958</v>
      </c>
      <c r="G533" s="56" t="str">
        <f t="shared" si="8"/>
        <v>B</v>
      </c>
      <c r="H533" s="11"/>
      <c r="I533" s="11"/>
      <c r="J533" s="11" t="s">
        <v>1553</v>
      </c>
      <c r="K533" s="11" t="s">
        <v>1552</v>
      </c>
      <c r="L533" s="11" t="s">
        <v>1643</v>
      </c>
      <c r="M533" s="13" t="b">
        <v>0</v>
      </c>
      <c r="N533" s="12">
        <v>45384.733677395801</v>
      </c>
      <c r="O533" s="11" t="s">
        <v>1550</v>
      </c>
    </row>
    <row r="534" spans="1:15" x14ac:dyDescent="0.25">
      <c r="A534" s="11"/>
      <c r="B534" s="11" t="s">
        <v>4662</v>
      </c>
      <c r="C534" s="11" t="s">
        <v>4661</v>
      </c>
      <c r="D534" s="11" t="s">
        <v>995</v>
      </c>
      <c r="E534" s="11" t="s">
        <v>1587</v>
      </c>
      <c r="F534" s="11" t="s">
        <v>1958</v>
      </c>
      <c r="G534" s="56" t="str">
        <f t="shared" si="8"/>
        <v>B</v>
      </c>
      <c r="H534" s="11"/>
      <c r="I534" s="11"/>
      <c r="J534" s="11"/>
      <c r="K534" s="11" t="s">
        <v>1552</v>
      </c>
      <c r="L534" s="11" t="s">
        <v>1806</v>
      </c>
      <c r="M534" s="13" t="b">
        <v>0</v>
      </c>
      <c r="N534" s="12">
        <v>45728.407524456001</v>
      </c>
      <c r="O534" s="11" t="s">
        <v>34</v>
      </c>
    </row>
    <row r="535" spans="1:15" x14ac:dyDescent="0.25">
      <c r="A535" s="11"/>
      <c r="B535" s="11" t="s">
        <v>4660</v>
      </c>
      <c r="C535" s="11" t="s">
        <v>4659</v>
      </c>
      <c r="D535" s="11" t="s">
        <v>4658</v>
      </c>
      <c r="E535" s="11" t="s">
        <v>1587</v>
      </c>
      <c r="F535" s="11" t="s">
        <v>1958</v>
      </c>
      <c r="G535" s="56" t="str">
        <f t="shared" si="8"/>
        <v>B</v>
      </c>
      <c r="H535" s="11"/>
      <c r="I535" s="11"/>
      <c r="J535" s="11"/>
      <c r="K535" s="11" t="s">
        <v>1552</v>
      </c>
      <c r="L535" s="11" t="s">
        <v>1806</v>
      </c>
      <c r="M535" s="13" t="b">
        <v>0</v>
      </c>
      <c r="N535" s="12">
        <v>45728.427238969904</v>
      </c>
      <c r="O535" s="11" t="s">
        <v>34</v>
      </c>
    </row>
    <row r="536" spans="1:15" x14ac:dyDescent="0.25">
      <c r="A536" s="11"/>
      <c r="B536" s="11" t="s">
        <v>4657</v>
      </c>
      <c r="C536" s="11" t="s">
        <v>4656</v>
      </c>
      <c r="D536" s="11" t="s">
        <v>4655</v>
      </c>
      <c r="E536" s="11" t="s">
        <v>1587</v>
      </c>
      <c r="F536" s="11" t="s">
        <v>1958</v>
      </c>
      <c r="G536" s="56" t="str">
        <f t="shared" si="8"/>
        <v>B</v>
      </c>
      <c r="H536" s="11"/>
      <c r="I536" s="11"/>
      <c r="J536" s="11"/>
      <c r="K536" s="11" t="s">
        <v>1552</v>
      </c>
      <c r="L536" s="11" t="s">
        <v>1582</v>
      </c>
      <c r="M536" s="13" t="b">
        <v>0</v>
      </c>
      <c r="N536" s="12">
        <v>45748.367469293997</v>
      </c>
      <c r="O536" s="11" t="s">
        <v>34</v>
      </c>
    </row>
    <row r="537" spans="1:15" x14ac:dyDescent="0.25">
      <c r="A537" s="11" t="s">
        <v>32</v>
      </c>
      <c r="B537" s="11" t="s">
        <v>4654</v>
      </c>
      <c r="C537" s="11" t="s">
        <v>4653</v>
      </c>
      <c r="D537" s="11" t="s">
        <v>4652</v>
      </c>
      <c r="E537" s="11" t="s">
        <v>1587</v>
      </c>
      <c r="F537" s="11" t="s">
        <v>1958</v>
      </c>
      <c r="G537" s="56" t="str">
        <f t="shared" si="8"/>
        <v>B</v>
      </c>
      <c r="H537" s="11"/>
      <c r="I537" s="11"/>
      <c r="J537" s="11" t="s">
        <v>1583</v>
      </c>
      <c r="K537" s="11" t="s">
        <v>1552</v>
      </c>
      <c r="L537" s="11" t="s">
        <v>1682</v>
      </c>
      <c r="M537" s="13" t="b">
        <v>0</v>
      </c>
      <c r="N537" s="12">
        <v>45735.691278819402</v>
      </c>
      <c r="O537" s="11" t="s">
        <v>34</v>
      </c>
    </row>
    <row r="538" spans="1:15" x14ac:dyDescent="0.25">
      <c r="A538" s="11"/>
      <c r="B538" s="11" t="s">
        <v>4651</v>
      </c>
      <c r="C538" s="11" t="s">
        <v>4650</v>
      </c>
      <c r="D538" s="11" t="s">
        <v>4649</v>
      </c>
      <c r="E538" s="11" t="s">
        <v>1587</v>
      </c>
      <c r="F538" s="11" t="s">
        <v>1958</v>
      </c>
      <c r="G538" s="56" t="str">
        <f t="shared" si="8"/>
        <v>B</v>
      </c>
      <c r="H538" s="11"/>
      <c r="I538" s="11"/>
      <c r="J538" s="11"/>
      <c r="K538" s="11" t="s">
        <v>1552</v>
      </c>
      <c r="L538" s="11" t="s">
        <v>1643</v>
      </c>
      <c r="M538" s="13" t="b">
        <v>0</v>
      </c>
      <c r="N538" s="12">
        <v>45776.352770289399</v>
      </c>
      <c r="O538" s="11" t="s">
        <v>34</v>
      </c>
    </row>
    <row r="539" spans="1:15" x14ac:dyDescent="0.25">
      <c r="A539" s="11"/>
      <c r="B539" s="11" t="s">
        <v>4648</v>
      </c>
      <c r="C539" s="11" t="s">
        <v>4647</v>
      </c>
      <c r="D539" s="11" t="s">
        <v>4646</v>
      </c>
      <c r="E539" s="11" t="s">
        <v>1587</v>
      </c>
      <c r="F539" s="11" t="s">
        <v>1958</v>
      </c>
      <c r="G539" s="56" t="str">
        <f t="shared" si="8"/>
        <v>B</v>
      </c>
      <c r="H539" s="11"/>
      <c r="I539" s="11"/>
      <c r="J539" s="11"/>
      <c r="K539" s="11" t="s">
        <v>1552</v>
      </c>
      <c r="L539" s="11" t="s">
        <v>1582</v>
      </c>
      <c r="M539" s="13" t="b">
        <v>0</v>
      </c>
      <c r="N539" s="12">
        <v>45750.694762036997</v>
      </c>
      <c r="O539" s="11" t="s">
        <v>34</v>
      </c>
    </row>
    <row r="540" spans="1:15" x14ac:dyDescent="0.25">
      <c r="A540" s="11"/>
      <c r="B540" s="11" t="s">
        <v>4645</v>
      </c>
      <c r="C540" s="11" t="s">
        <v>4644</v>
      </c>
      <c r="D540" s="11" t="s">
        <v>4643</v>
      </c>
      <c r="E540" s="11" t="s">
        <v>1587</v>
      </c>
      <c r="F540" s="11" t="s">
        <v>1958</v>
      </c>
      <c r="G540" s="56" t="str">
        <f t="shared" si="8"/>
        <v>B</v>
      </c>
      <c r="H540" s="11"/>
      <c r="I540" s="11"/>
      <c r="J540" s="11"/>
      <c r="K540" s="11" t="s">
        <v>1552</v>
      </c>
      <c r="L540" s="11" t="s">
        <v>2066</v>
      </c>
      <c r="M540" s="13" t="b">
        <v>0</v>
      </c>
      <c r="N540" s="12">
        <v>45749.669811655098</v>
      </c>
      <c r="O540" s="11" t="s">
        <v>34</v>
      </c>
    </row>
    <row r="541" spans="1:15" x14ac:dyDescent="0.25">
      <c r="A541" s="11"/>
      <c r="B541" s="11" t="s">
        <v>4642</v>
      </c>
      <c r="C541" s="11" t="s">
        <v>4641</v>
      </c>
      <c r="D541" s="11" t="s">
        <v>4640</v>
      </c>
      <c r="E541" s="11" t="s">
        <v>1587</v>
      </c>
      <c r="F541" s="11" t="s">
        <v>1958</v>
      </c>
      <c r="G541" s="56" t="str">
        <f t="shared" si="8"/>
        <v>B</v>
      </c>
      <c r="H541" s="11"/>
      <c r="I541" s="11"/>
      <c r="J541" s="11"/>
      <c r="K541" s="11" t="s">
        <v>1552</v>
      </c>
      <c r="L541" s="11" t="s">
        <v>1682</v>
      </c>
      <c r="M541" s="13" t="b">
        <v>0</v>
      </c>
      <c r="N541" s="12">
        <v>45749.672280590297</v>
      </c>
      <c r="O541" s="11" t="s">
        <v>34</v>
      </c>
    </row>
    <row r="542" spans="1:15" x14ac:dyDescent="0.25">
      <c r="A542" s="11" t="s">
        <v>32</v>
      </c>
      <c r="B542" s="11" t="s">
        <v>4639</v>
      </c>
      <c r="C542" s="11" t="s">
        <v>4638</v>
      </c>
      <c r="D542" s="11" t="s">
        <v>4637</v>
      </c>
      <c r="E542" s="11" t="s">
        <v>1562</v>
      </c>
      <c r="F542" s="11" t="s">
        <v>6733</v>
      </c>
      <c r="G542" s="56" t="str">
        <f t="shared" si="8"/>
        <v>N</v>
      </c>
      <c r="H542" s="11"/>
      <c r="I542" s="11"/>
      <c r="J542" s="11" t="s">
        <v>1575</v>
      </c>
      <c r="K542" s="11" t="s">
        <v>1539</v>
      </c>
      <c r="L542" s="11" t="s">
        <v>1729</v>
      </c>
      <c r="M542" s="13" t="b">
        <v>0</v>
      </c>
      <c r="N542" s="12">
        <v>45250.321929201396</v>
      </c>
      <c r="O542" s="11" t="s">
        <v>34</v>
      </c>
    </row>
    <row r="543" spans="1:15" x14ac:dyDescent="0.25">
      <c r="A543" s="11"/>
      <c r="B543" s="11" t="s">
        <v>4636</v>
      </c>
      <c r="C543" s="11" t="s">
        <v>4635</v>
      </c>
      <c r="D543" s="11" t="s">
        <v>1513</v>
      </c>
      <c r="E543" s="11" t="s">
        <v>1554</v>
      </c>
      <c r="F543" s="11" t="s">
        <v>1958</v>
      </c>
      <c r="G543" s="56" t="str">
        <f t="shared" si="8"/>
        <v>B</v>
      </c>
      <c r="H543" s="11"/>
      <c r="I543" s="11"/>
      <c r="J543" s="11" t="s">
        <v>1559</v>
      </c>
      <c r="K543" s="11" t="s">
        <v>1552</v>
      </c>
      <c r="L543" s="11" t="s">
        <v>1558</v>
      </c>
      <c r="M543" s="13" t="b">
        <v>0</v>
      </c>
      <c r="N543" s="12">
        <v>45231.696318900496</v>
      </c>
      <c r="O543" s="11" t="s">
        <v>1550</v>
      </c>
    </row>
    <row r="544" spans="1:15" x14ac:dyDescent="0.25">
      <c r="A544" s="11" t="s">
        <v>32</v>
      </c>
      <c r="B544" s="11" t="s">
        <v>4634</v>
      </c>
      <c r="C544" s="11" t="s">
        <v>4633</v>
      </c>
      <c r="D544" s="11" t="s">
        <v>4632</v>
      </c>
      <c r="E544" s="11" t="s">
        <v>1562</v>
      </c>
      <c r="F544" s="11" t="s">
        <v>6733</v>
      </c>
      <c r="G544" s="56" t="str">
        <f t="shared" si="8"/>
        <v>N</v>
      </c>
      <c r="H544" s="11"/>
      <c r="I544" s="11"/>
      <c r="J544" s="11" t="s">
        <v>1575</v>
      </c>
      <c r="K544" s="11" t="s">
        <v>1539</v>
      </c>
      <c r="L544" s="11" t="s">
        <v>1574</v>
      </c>
      <c r="M544" s="13" t="b">
        <v>0</v>
      </c>
      <c r="N544" s="12">
        <v>45255.618398113402</v>
      </c>
      <c r="O544" s="11" t="s">
        <v>34</v>
      </c>
    </row>
    <row r="545" spans="1:15" x14ac:dyDescent="0.25">
      <c r="A545" s="11" t="s">
        <v>32</v>
      </c>
      <c r="B545" s="11" t="s">
        <v>4631</v>
      </c>
      <c r="C545" s="11" t="s">
        <v>4630</v>
      </c>
      <c r="D545" s="11" t="s">
        <v>4629</v>
      </c>
      <c r="E545" s="11" t="s">
        <v>1562</v>
      </c>
      <c r="F545" s="11" t="s">
        <v>6733</v>
      </c>
      <c r="G545" s="56" t="str">
        <f t="shared" si="8"/>
        <v>N</v>
      </c>
      <c r="H545" s="11"/>
      <c r="I545" s="11"/>
      <c r="J545" s="11" t="s">
        <v>1575</v>
      </c>
      <c r="K545" s="11" t="s">
        <v>1539</v>
      </c>
      <c r="L545" s="11" t="s">
        <v>1729</v>
      </c>
      <c r="M545" s="13" t="b">
        <v>0</v>
      </c>
      <c r="N545" s="12">
        <v>45290.472469641201</v>
      </c>
      <c r="O545" s="11" t="s">
        <v>34</v>
      </c>
    </row>
    <row r="546" spans="1:15" x14ac:dyDescent="0.25">
      <c r="A546" s="11" t="s">
        <v>32</v>
      </c>
      <c r="B546" s="11" t="s">
        <v>4628</v>
      </c>
      <c r="C546" s="11" t="s">
        <v>4627</v>
      </c>
      <c r="D546" s="11" t="s">
        <v>990</v>
      </c>
      <c r="E546" s="11" t="s">
        <v>1562</v>
      </c>
      <c r="F546" s="11" t="s">
        <v>6733</v>
      </c>
      <c r="G546" s="56" t="str">
        <f t="shared" si="8"/>
        <v>N</v>
      </c>
      <c r="H546" s="11"/>
      <c r="I546" s="11"/>
      <c r="J546" s="11" t="s">
        <v>1575</v>
      </c>
      <c r="K546" s="11" t="s">
        <v>1539</v>
      </c>
      <c r="L546" s="11" t="s">
        <v>2933</v>
      </c>
      <c r="M546" s="13" t="b">
        <v>0</v>
      </c>
      <c r="N546" s="12">
        <v>45317.697754895802</v>
      </c>
      <c r="O546" s="11" t="s">
        <v>34</v>
      </c>
    </row>
    <row r="547" spans="1:15" x14ac:dyDescent="0.25">
      <c r="A547" s="11"/>
      <c r="B547" s="11" t="s">
        <v>4626</v>
      </c>
      <c r="C547" s="11" t="s">
        <v>4625</v>
      </c>
      <c r="D547" s="11" t="s">
        <v>1496</v>
      </c>
      <c r="E547" s="11" t="s">
        <v>1587</v>
      </c>
      <c r="F547" s="11" t="s">
        <v>1958</v>
      </c>
      <c r="G547" s="56" t="str">
        <f t="shared" si="8"/>
        <v>B</v>
      </c>
      <c r="H547" s="11"/>
      <c r="I547" s="11"/>
      <c r="J547" s="11"/>
      <c r="K547" s="11" t="s">
        <v>1552</v>
      </c>
      <c r="L547" s="11" t="s">
        <v>2045</v>
      </c>
      <c r="M547" s="13" t="b">
        <v>0</v>
      </c>
      <c r="N547" s="12">
        <v>45776.579705902797</v>
      </c>
      <c r="O547" s="11" t="s">
        <v>34</v>
      </c>
    </row>
    <row r="548" spans="1:15" x14ac:dyDescent="0.25">
      <c r="A548" s="11" t="s">
        <v>32</v>
      </c>
      <c r="B548" s="11" t="s">
        <v>4624</v>
      </c>
      <c r="C548" s="11" t="s">
        <v>4623</v>
      </c>
      <c r="D548" s="11" t="s">
        <v>4622</v>
      </c>
      <c r="E548" s="11" t="s">
        <v>1587</v>
      </c>
      <c r="F548" s="11" t="s">
        <v>1958</v>
      </c>
      <c r="G548" s="56" t="str">
        <f t="shared" si="8"/>
        <v>B</v>
      </c>
      <c r="H548" s="11"/>
      <c r="I548" s="11"/>
      <c r="J548" s="11" t="s">
        <v>4402</v>
      </c>
      <c r="K548" s="11" t="s">
        <v>1552</v>
      </c>
      <c r="L548" s="11" t="s">
        <v>1643</v>
      </c>
      <c r="M548" s="13" t="b">
        <v>0</v>
      </c>
      <c r="N548" s="12">
        <v>45735.692320405098</v>
      </c>
      <c r="O548" s="11" t="s">
        <v>34</v>
      </c>
    </row>
    <row r="549" spans="1:15" x14ac:dyDescent="0.25">
      <c r="A549" s="11"/>
      <c r="B549" s="11" t="s">
        <v>4621</v>
      </c>
      <c r="C549" s="11" t="s">
        <v>4620</v>
      </c>
      <c r="D549" s="11" t="s">
        <v>4619</v>
      </c>
      <c r="E549" s="11" t="s">
        <v>1587</v>
      </c>
      <c r="F549" s="11" t="s">
        <v>1958</v>
      </c>
      <c r="G549" s="56" t="str">
        <f t="shared" si="8"/>
        <v>B</v>
      </c>
      <c r="H549" s="11"/>
      <c r="I549" s="11"/>
      <c r="J549" s="11"/>
      <c r="K549" s="11" t="s">
        <v>1552</v>
      </c>
      <c r="L549" s="11" t="s">
        <v>1631</v>
      </c>
      <c r="M549" s="13" t="b">
        <v>0</v>
      </c>
      <c r="N549" s="12">
        <v>45748.3855948727</v>
      </c>
      <c r="O549" s="11" t="s">
        <v>34</v>
      </c>
    </row>
    <row r="550" spans="1:15" x14ac:dyDescent="0.25">
      <c r="A550" s="11"/>
      <c r="B550" s="11" t="s">
        <v>4618</v>
      </c>
      <c r="C550" s="11" t="s">
        <v>4617</v>
      </c>
      <c r="D550" s="11" t="s">
        <v>4616</v>
      </c>
      <c r="E550" s="11" t="s">
        <v>1587</v>
      </c>
      <c r="F550" s="11" t="s">
        <v>1958</v>
      </c>
      <c r="G550" s="56" t="str">
        <f t="shared" si="8"/>
        <v>B</v>
      </c>
      <c r="H550" s="11"/>
      <c r="I550" s="11"/>
      <c r="J550" s="11"/>
      <c r="K550" s="11" t="s">
        <v>1552</v>
      </c>
      <c r="L550" s="11" t="s">
        <v>1672</v>
      </c>
      <c r="M550" s="13" t="b">
        <v>0</v>
      </c>
      <c r="N550" s="12">
        <v>45747.734482986103</v>
      </c>
      <c r="O550" s="11" t="s">
        <v>34</v>
      </c>
    </row>
    <row r="551" spans="1:15" x14ac:dyDescent="0.25">
      <c r="A551" s="11"/>
      <c r="B551" s="11" t="s">
        <v>4615</v>
      </c>
      <c r="C551" s="11" t="s">
        <v>4614</v>
      </c>
      <c r="D551" s="11" t="s">
        <v>4613</v>
      </c>
      <c r="E551" s="11" t="s">
        <v>1587</v>
      </c>
      <c r="F551" s="11" t="s">
        <v>1958</v>
      </c>
      <c r="G551" s="56" t="str">
        <f t="shared" si="8"/>
        <v>B</v>
      </c>
      <c r="H551" s="11"/>
      <c r="I551" s="11"/>
      <c r="J551" s="11"/>
      <c r="K551" s="11" t="s">
        <v>1552</v>
      </c>
      <c r="L551" s="11" t="s">
        <v>2466</v>
      </c>
      <c r="M551" s="13" t="b">
        <v>0</v>
      </c>
      <c r="N551" s="12">
        <v>45741.337157835602</v>
      </c>
      <c r="O551" s="11" t="s">
        <v>34</v>
      </c>
    </row>
    <row r="552" spans="1:15" x14ac:dyDescent="0.25">
      <c r="A552" s="11"/>
      <c r="B552" s="11" t="s">
        <v>4612</v>
      </c>
      <c r="C552" s="11" t="s">
        <v>4611</v>
      </c>
      <c r="D552" s="11" t="s">
        <v>4610</v>
      </c>
      <c r="E552" s="11" t="s">
        <v>1587</v>
      </c>
      <c r="F552" s="11" t="s">
        <v>1958</v>
      </c>
      <c r="G552" s="56" t="str">
        <f t="shared" si="8"/>
        <v>B</v>
      </c>
      <c r="H552" s="11"/>
      <c r="I552" s="11"/>
      <c r="J552" s="11"/>
      <c r="K552" s="11" t="s">
        <v>1552</v>
      </c>
      <c r="L552" s="11" t="s">
        <v>1745</v>
      </c>
      <c r="M552" s="13" t="b">
        <v>0</v>
      </c>
      <c r="N552" s="12">
        <v>45747.733965544001</v>
      </c>
      <c r="O552" s="11" t="s">
        <v>34</v>
      </c>
    </row>
    <row r="553" spans="1:15" x14ac:dyDescent="0.25">
      <c r="A553" s="11"/>
      <c r="B553" s="11" t="s">
        <v>4609</v>
      </c>
      <c r="C553" s="11" t="s">
        <v>4608</v>
      </c>
      <c r="D553" s="11" t="s">
        <v>4607</v>
      </c>
      <c r="E553" s="11" t="s">
        <v>1587</v>
      </c>
      <c r="F553" s="11" t="s">
        <v>1958</v>
      </c>
      <c r="G553" s="56" t="str">
        <f t="shared" si="8"/>
        <v>B</v>
      </c>
      <c r="H553" s="11"/>
      <c r="I553" s="11"/>
      <c r="J553" s="11"/>
      <c r="K553" s="11" t="s">
        <v>1552</v>
      </c>
      <c r="L553" s="11" t="s">
        <v>2306</v>
      </c>
      <c r="M553" s="13" t="b">
        <v>0</v>
      </c>
      <c r="N553" s="12">
        <v>45741.336574768502</v>
      </c>
      <c r="O553" s="11" t="s">
        <v>34</v>
      </c>
    </row>
    <row r="554" spans="1:15" x14ac:dyDescent="0.25">
      <c r="A554" s="11" t="s">
        <v>32</v>
      </c>
      <c r="B554" s="11" t="s">
        <v>4606</v>
      </c>
      <c r="C554" s="11" t="s">
        <v>4605</v>
      </c>
      <c r="D554" s="11" t="s">
        <v>4604</v>
      </c>
      <c r="E554" s="11" t="s">
        <v>1562</v>
      </c>
      <c r="F554" s="11" t="s">
        <v>6733</v>
      </c>
      <c r="G554" s="56" t="str">
        <f t="shared" si="8"/>
        <v>N</v>
      </c>
      <c r="H554" s="11"/>
      <c r="I554" s="11"/>
      <c r="J554" s="11" t="s">
        <v>1583</v>
      </c>
      <c r="K554" s="11" t="s">
        <v>1552</v>
      </c>
      <c r="L554" s="11" t="s">
        <v>1594</v>
      </c>
      <c r="M554" s="13" t="b">
        <v>0</v>
      </c>
      <c r="N554" s="12">
        <v>45756.7284047801</v>
      </c>
      <c r="O554" s="11" t="s">
        <v>34</v>
      </c>
    </row>
    <row r="555" spans="1:15" x14ac:dyDescent="0.25">
      <c r="A555" s="11"/>
      <c r="B555" s="11" t="s">
        <v>4603</v>
      </c>
      <c r="C555" s="11" t="s">
        <v>4602</v>
      </c>
      <c r="D555" s="11" t="s">
        <v>4601</v>
      </c>
      <c r="E555" s="11" t="s">
        <v>1587</v>
      </c>
      <c r="F555" s="11" t="s">
        <v>1958</v>
      </c>
      <c r="G555" s="56" t="str">
        <f t="shared" si="8"/>
        <v>B</v>
      </c>
      <c r="H555" s="11"/>
      <c r="I555" s="11"/>
      <c r="J555" s="11"/>
      <c r="K555" s="11" t="s">
        <v>1552</v>
      </c>
      <c r="L555" s="11" t="s">
        <v>2319</v>
      </c>
      <c r="M555" s="13" t="b">
        <v>0</v>
      </c>
      <c r="N555" s="12">
        <v>45749.6629199421</v>
      </c>
      <c r="O555" s="11" t="s">
        <v>34</v>
      </c>
    </row>
    <row r="556" spans="1:15" x14ac:dyDescent="0.25">
      <c r="A556" s="11"/>
      <c r="B556" s="11" t="s">
        <v>4600</v>
      </c>
      <c r="C556" s="11" t="s">
        <v>4599</v>
      </c>
      <c r="D556" s="11" t="s">
        <v>4598</v>
      </c>
      <c r="E556" s="11" t="s">
        <v>1587</v>
      </c>
      <c r="F556" s="11" t="s">
        <v>1958</v>
      </c>
      <c r="G556" s="56" t="str">
        <f t="shared" si="8"/>
        <v>B</v>
      </c>
      <c r="H556" s="11"/>
      <c r="I556" s="11"/>
      <c r="J556" s="11"/>
      <c r="K556" s="11" t="s">
        <v>1552</v>
      </c>
      <c r="L556" s="11" t="s">
        <v>1594</v>
      </c>
      <c r="M556" s="13" t="b">
        <v>0</v>
      </c>
      <c r="N556" s="12">
        <v>45749.671228969899</v>
      </c>
      <c r="O556" s="11" t="s">
        <v>34</v>
      </c>
    </row>
    <row r="557" spans="1:15" x14ac:dyDescent="0.25">
      <c r="A557" s="11"/>
      <c r="B557" s="11" t="s">
        <v>4597</v>
      </c>
      <c r="C557" s="11" t="s">
        <v>4596</v>
      </c>
      <c r="D557" s="11" t="s">
        <v>4595</v>
      </c>
      <c r="E557" s="11" t="s">
        <v>1587</v>
      </c>
      <c r="F557" s="11" t="s">
        <v>1958</v>
      </c>
      <c r="G557" s="56" t="str">
        <f t="shared" si="8"/>
        <v>B</v>
      </c>
      <c r="H557" s="11"/>
      <c r="I557" s="11"/>
      <c r="J557" s="11"/>
      <c r="K557" s="11" t="s">
        <v>1552</v>
      </c>
      <c r="L557" s="11"/>
      <c r="M557" s="13" t="b">
        <v>0</v>
      </c>
      <c r="N557" s="12">
        <v>45776.578877349501</v>
      </c>
      <c r="O557" s="11" t="s">
        <v>34</v>
      </c>
    </row>
    <row r="558" spans="1:15" x14ac:dyDescent="0.25">
      <c r="A558" s="11"/>
      <c r="B558" s="11" t="s">
        <v>4594</v>
      </c>
      <c r="C558" s="11" t="s">
        <v>4593</v>
      </c>
      <c r="D558" s="11" t="s">
        <v>4592</v>
      </c>
      <c r="E558" s="11" t="s">
        <v>1587</v>
      </c>
      <c r="F558" s="11" t="s">
        <v>1958</v>
      </c>
      <c r="G558" s="56" t="str">
        <f t="shared" si="8"/>
        <v>B</v>
      </c>
      <c r="H558" s="11"/>
      <c r="I558" s="11"/>
      <c r="J558" s="11"/>
      <c r="K558" s="11" t="s">
        <v>1552</v>
      </c>
      <c r="L558" s="11" t="s">
        <v>1885</v>
      </c>
      <c r="M558" s="13" t="b">
        <v>0</v>
      </c>
      <c r="N558" s="12">
        <v>45741.723225034701</v>
      </c>
      <c r="O558" s="11" t="s">
        <v>34</v>
      </c>
    </row>
    <row r="559" spans="1:15" x14ac:dyDescent="0.25">
      <c r="A559" s="11"/>
      <c r="B559" s="11" t="s">
        <v>4591</v>
      </c>
      <c r="C559" s="11" t="s">
        <v>4590</v>
      </c>
      <c r="D559" s="11" t="s">
        <v>4589</v>
      </c>
      <c r="E559" s="11" t="s">
        <v>1587</v>
      </c>
      <c r="F559" s="11" t="s">
        <v>1958</v>
      </c>
      <c r="G559" s="56" t="str">
        <f t="shared" si="8"/>
        <v>B</v>
      </c>
      <c r="H559" s="11"/>
      <c r="I559" s="11"/>
      <c r="J559" s="11"/>
      <c r="K559" s="11" t="s">
        <v>1552</v>
      </c>
      <c r="L559" s="11" t="s">
        <v>2045</v>
      </c>
      <c r="M559" s="13" t="b">
        <v>0</v>
      </c>
      <c r="N559" s="12">
        <v>45769.489338229199</v>
      </c>
      <c r="O559" s="11" t="s">
        <v>34</v>
      </c>
    </row>
    <row r="560" spans="1:15" x14ac:dyDescent="0.25">
      <c r="A560" s="11"/>
      <c r="B560" s="11" t="s">
        <v>4588</v>
      </c>
      <c r="C560" s="11" t="s">
        <v>4587</v>
      </c>
      <c r="D560" s="11" t="s">
        <v>1500</v>
      </c>
      <c r="E560" s="11" t="s">
        <v>1587</v>
      </c>
      <c r="F560" s="11" t="s">
        <v>1958</v>
      </c>
      <c r="G560" s="56" t="str">
        <f t="shared" si="8"/>
        <v>B</v>
      </c>
      <c r="H560" s="11"/>
      <c r="I560" s="11"/>
      <c r="J560" s="11"/>
      <c r="K560" s="11" t="s">
        <v>1552</v>
      </c>
      <c r="L560" s="11" t="s">
        <v>1885</v>
      </c>
      <c r="M560" s="13" t="b">
        <v>0</v>
      </c>
      <c r="N560" s="12">
        <v>45776.3535394676</v>
      </c>
      <c r="O560" s="11" t="s">
        <v>34</v>
      </c>
    </row>
    <row r="561" spans="1:15" x14ac:dyDescent="0.25">
      <c r="A561" s="11"/>
      <c r="B561" s="11" t="s">
        <v>4586</v>
      </c>
      <c r="C561" s="11" t="s">
        <v>4585</v>
      </c>
      <c r="D561" s="11" t="s">
        <v>4584</v>
      </c>
      <c r="E561" s="11" t="s">
        <v>1587</v>
      </c>
      <c r="F561" s="11" t="s">
        <v>1958</v>
      </c>
      <c r="G561" s="56" t="str">
        <f t="shared" si="8"/>
        <v>B</v>
      </c>
      <c r="H561" s="11"/>
      <c r="I561" s="11"/>
      <c r="J561" s="11"/>
      <c r="K561" s="11" t="s">
        <v>1552</v>
      </c>
      <c r="L561" s="11" t="s">
        <v>1995</v>
      </c>
      <c r="M561" s="13" t="b">
        <v>0</v>
      </c>
      <c r="N561" s="12">
        <v>45700.479882488398</v>
      </c>
      <c r="O561" s="11" t="s">
        <v>34</v>
      </c>
    </row>
    <row r="562" spans="1:15" x14ac:dyDescent="0.25">
      <c r="A562" s="11"/>
      <c r="B562" s="11" t="s">
        <v>4583</v>
      </c>
      <c r="C562" s="11" t="s">
        <v>4582</v>
      </c>
      <c r="D562" s="11" t="s">
        <v>4581</v>
      </c>
      <c r="E562" s="11" t="s">
        <v>1587</v>
      </c>
      <c r="F562" s="11" t="s">
        <v>1958</v>
      </c>
      <c r="G562" s="56" t="str">
        <f t="shared" si="8"/>
        <v>B</v>
      </c>
      <c r="H562" s="11"/>
      <c r="I562" s="11"/>
      <c r="J562" s="11" t="s">
        <v>1553</v>
      </c>
      <c r="K562" s="11" t="s">
        <v>1552</v>
      </c>
      <c r="L562" s="11" t="s">
        <v>1582</v>
      </c>
      <c r="M562" s="13" t="b">
        <v>0</v>
      </c>
      <c r="N562" s="12">
        <v>45317.6991079051</v>
      </c>
      <c r="O562" s="11" t="s">
        <v>1550</v>
      </c>
    </row>
    <row r="563" spans="1:15" x14ac:dyDescent="0.25">
      <c r="A563" s="11"/>
      <c r="B563" s="11" t="s">
        <v>4580</v>
      </c>
      <c r="C563" s="11" t="s">
        <v>4579</v>
      </c>
      <c r="D563" s="11" t="s">
        <v>4578</v>
      </c>
      <c r="E563" s="11" t="s">
        <v>1587</v>
      </c>
      <c r="F563" s="11" t="s">
        <v>1958</v>
      </c>
      <c r="G563" s="56" t="str">
        <f t="shared" si="8"/>
        <v>B</v>
      </c>
      <c r="H563" s="11"/>
      <c r="I563" s="11"/>
      <c r="J563" s="11"/>
      <c r="K563" s="11" t="s">
        <v>1552</v>
      </c>
      <c r="L563" s="11" t="s">
        <v>1811</v>
      </c>
      <c r="M563" s="13" t="b">
        <v>0</v>
      </c>
      <c r="N563" s="12">
        <v>45748.355694247701</v>
      </c>
      <c r="O563" s="11" t="s">
        <v>34</v>
      </c>
    </row>
    <row r="564" spans="1:15" x14ac:dyDescent="0.25">
      <c r="A564" s="11" t="s">
        <v>32</v>
      </c>
      <c r="B564" s="11" t="s">
        <v>4577</v>
      </c>
      <c r="C564" s="11" t="s">
        <v>4576</v>
      </c>
      <c r="D564" s="11" t="s">
        <v>4575</v>
      </c>
      <c r="E564" s="11" t="s">
        <v>1562</v>
      </c>
      <c r="F564" s="11" t="s">
        <v>6733</v>
      </c>
      <c r="G564" s="56" t="str">
        <f t="shared" si="8"/>
        <v>N</v>
      </c>
      <c r="H564" s="11"/>
      <c r="I564" s="11"/>
      <c r="J564" s="11" t="s">
        <v>4574</v>
      </c>
      <c r="K564" s="11" t="s">
        <v>1539</v>
      </c>
      <c r="L564" s="11" t="s">
        <v>1566</v>
      </c>
      <c r="M564" s="13" t="b">
        <v>0</v>
      </c>
      <c r="N564" s="12">
        <v>45761.354483946801</v>
      </c>
      <c r="O564" s="11" t="s">
        <v>34</v>
      </c>
    </row>
    <row r="565" spans="1:15" x14ac:dyDescent="0.25">
      <c r="A565" s="11"/>
      <c r="B565" s="11" t="s">
        <v>4573</v>
      </c>
      <c r="C565" s="11" t="s">
        <v>4572</v>
      </c>
      <c r="D565" s="11" t="s">
        <v>1506</v>
      </c>
      <c r="E565" s="11" t="s">
        <v>1587</v>
      </c>
      <c r="F565" s="11" t="s">
        <v>1958</v>
      </c>
      <c r="G565" s="56" t="str">
        <f t="shared" si="8"/>
        <v>B</v>
      </c>
      <c r="H565" s="11"/>
      <c r="I565" s="11"/>
      <c r="J565" s="11"/>
      <c r="K565" s="11" t="s">
        <v>1552</v>
      </c>
      <c r="L565" s="11" t="s">
        <v>1885</v>
      </c>
      <c r="M565" s="13" t="b">
        <v>0</v>
      </c>
      <c r="N565" s="12">
        <v>45776.354052858798</v>
      </c>
      <c r="O565" s="11" t="s">
        <v>34</v>
      </c>
    </row>
    <row r="566" spans="1:15" x14ac:dyDescent="0.25">
      <c r="A566" s="11"/>
      <c r="B566" s="11" t="s">
        <v>4571</v>
      </c>
      <c r="C566" s="11" t="s">
        <v>4570</v>
      </c>
      <c r="D566" s="11" t="s">
        <v>4569</v>
      </c>
      <c r="E566" s="11" t="s">
        <v>1587</v>
      </c>
      <c r="F566" s="11" t="s">
        <v>1958</v>
      </c>
      <c r="G566" s="56" t="str">
        <f t="shared" si="8"/>
        <v>B</v>
      </c>
      <c r="H566" s="11"/>
      <c r="I566" s="11"/>
      <c r="J566" s="11"/>
      <c r="K566" s="11" t="s">
        <v>1552</v>
      </c>
      <c r="L566" s="11" t="s">
        <v>1766</v>
      </c>
      <c r="M566" s="13" t="b">
        <v>0</v>
      </c>
      <c r="N566" s="12">
        <v>45763.390501736103</v>
      </c>
      <c r="O566" s="11" t="s">
        <v>34</v>
      </c>
    </row>
    <row r="567" spans="1:15" x14ac:dyDescent="0.25">
      <c r="A567" s="11"/>
      <c r="B567" s="11" t="s">
        <v>4568</v>
      </c>
      <c r="C567" s="11" t="s">
        <v>4567</v>
      </c>
      <c r="D567" s="11" t="s">
        <v>993</v>
      </c>
      <c r="E567" s="11" t="s">
        <v>1587</v>
      </c>
      <c r="F567" s="11" t="s">
        <v>1958</v>
      </c>
      <c r="G567" s="56" t="str">
        <f t="shared" si="8"/>
        <v>B</v>
      </c>
      <c r="H567" s="11"/>
      <c r="I567" s="11"/>
      <c r="J567" s="11"/>
      <c r="K567" s="11" t="s">
        <v>1552</v>
      </c>
      <c r="L567" s="11" t="s">
        <v>1844</v>
      </c>
      <c r="M567" s="13" t="b">
        <v>0</v>
      </c>
      <c r="N567" s="12">
        <v>45769.613976273104</v>
      </c>
      <c r="O567" s="11" t="s">
        <v>34</v>
      </c>
    </row>
    <row r="568" spans="1:15" x14ac:dyDescent="0.25">
      <c r="A568" s="11"/>
      <c r="B568" s="11" t="s">
        <v>4566</v>
      </c>
      <c r="C568" s="11" t="s">
        <v>4565</v>
      </c>
      <c r="D568" s="11" t="s">
        <v>4564</v>
      </c>
      <c r="E568" s="11" t="s">
        <v>1587</v>
      </c>
      <c r="F568" s="11" t="s">
        <v>1958</v>
      </c>
      <c r="G568" s="56" t="str">
        <f t="shared" si="8"/>
        <v>B</v>
      </c>
      <c r="H568" s="11"/>
      <c r="I568" s="11"/>
      <c r="J568" s="11"/>
      <c r="K568" s="11" t="s">
        <v>1552</v>
      </c>
      <c r="L568" s="11" t="s">
        <v>1811</v>
      </c>
      <c r="M568" s="13" t="b">
        <v>0</v>
      </c>
      <c r="N568" s="12">
        <v>45748.352017442099</v>
      </c>
      <c r="O568" s="11" t="s">
        <v>34</v>
      </c>
    </row>
    <row r="569" spans="1:15" x14ac:dyDescent="0.25">
      <c r="A569" s="11"/>
      <c r="B569" s="11" t="s">
        <v>4563</v>
      </c>
      <c r="C569" s="11" t="s">
        <v>4562</v>
      </c>
      <c r="D569" s="11" t="s">
        <v>4561</v>
      </c>
      <c r="E569" s="11" t="s">
        <v>1587</v>
      </c>
      <c r="F569" s="11" t="s">
        <v>1958</v>
      </c>
      <c r="G569" s="56" t="str">
        <f t="shared" si="8"/>
        <v>B</v>
      </c>
      <c r="H569" s="11"/>
      <c r="I569" s="11"/>
      <c r="J569" s="11"/>
      <c r="K569" s="11" t="s">
        <v>1552</v>
      </c>
      <c r="L569" s="11" t="s">
        <v>1685</v>
      </c>
      <c r="M569" s="13" t="b">
        <v>0</v>
      </c>
      <c r="N569" s="12">
        <v>45769.487270451398</v>
      </c>
      <c r="O569" s="11" t="s">
        <v>34</v>
      </c>
    </row>
    <row r="570" spans="1:15" x14ac:dyDescent="0.25">
      <c r="A570" s="11" t="s">
        <v>32</v>
      </c>
      <c r="B570" s="11" t="s">
        <v>4560</v>
      </c>
      <c r="C570" s="11" t="s">
        <v>4559</v>
      </c>
      <c r="D570" s="11" t="s">
        <v>4558</v>
      </c>
      <c r="E570" s="11" t="s">
        <v>1562</v>
      </c>
      <c r="F570" s="11" t="s">
        <v>6733</v>
      </c>
      <c r="G570" s="56" t="str">
        <f t="shared" si="8"/>
        <v>N</v>
      </c>
      <c r="H570" s="11"/>
      <c r="I570" s="11"/>
      <c r="J570" s="11" t="s">
        <v>1575</v>
      </c>
      <c r="K570" s="11" t="s">
        <v>1539</v>
      </c>
      <c r="L570" s="11" t="s">
        <v>1716</v>
      </c>
      <c r="M570" s="13" t="b">
        <v>0</v>
      </c>
      <c r="N570" s="12">
        <v>45290.473306018503</v>
      </c>
      <c r="O570" s="11" t="s">
        <v>34</v>
      </c>
    </row>
    <row r="571" spans="1:15" x14ac:dyDescent="0.25">
      <c r="A571" s="11"/>
      <c r="B571" s="11" t="s">
        <v>4557</v>
      </c>
      <c r="C571" s="11" t="s">
        <v>4556</v>
      </c>
      <c r="D571" s="11" t="s">
        <v>4555</v>
      </c>
      <c r="E571" s="11" t="s">
        <v>1554</v>
      </c>
      <c r="F571" s="11" t="s">
        <v>1958</v>
      </c>
      <c r="G571" s="56" t="str">
        <f t="shared" si="8"/>
        <v>B</v>
      </c>
      <c r="H571" s="11"/>
      <c r="I571" s="11"/>
      <c r="J571" s="11" t="s">
        <v>1583</v>
      </c>
      <c r="K571" s="11" t="s">
        <v>1552</v>
      </c>
      <c r="L571" s="11" t="s">
        <v>1736</v>
      </c>
      <c r="M571" s="13" t="b">
        <v>0</v>
      </c>
      <c r="N571" s="12">
        <v>45280.614510335603</v>
      </c>
      <c r="O571" s="11" t="s">
        <v>1550</v>
      </c>
    </row>
    <row r="572" spans="1:15" x14ac:dyDescent="0.25">
      <c r="A572" s="11"/>
      <c r="B572" s="11" t="s">
        <v>4554</v>
      </c>
      <c r="C572" s="11" t="s">
        <v>4553</v>
      </c>
      <c r="D572" s="11" t="s">
        <v>4552</v>
      </c>
      <c r="E572" s="11" t="s">
        <v>1587</v>
      </c>
      <c r="F572" s="11" t="s">
        <v>1958</v>
      </c>
      <c r="G572" s="56" t="str">
        <f t="shared" si="8"/>
        <v>B</v>
      </c>
      <c r="H572" s="11"/>
      <c r="I572" s="11"/>
      <c r="J572" s="11"/>
      <c r="K572" s="11" t="s">
        <v>1552</v>
      </c>
      <c r="L572" s="11" t="s">
        <v>2306</v>
      </c>
      <c r="M572" s="13" t="b">
        <v>0</v>
      </c>
      <c r="N572" s="12">
        <v>45749.664740624998</v>
      </c>
      <c r="O572" s="11" t="s">
        <v>34</v>
      </c>
    </row>
    <row r="573" spans="1:15" x14ac:dyDescent="0.25">
      <c r="A573" s="11"/>
      <c r="B573" s="11" t="s">
        <v>4551</v>
      </c>
      <c r="C573" s="11" t="s">
        <v>4550</v>
      </c>
      <c r="D573" s="11" t="s">
        <v>983</v>
      </c>
      <c r="E573" s="11" t="s">
        <v>1554</v>
      </c>
      <c r="F573" s="11" t="s">
        <v>1958</v>
      </c>
      <c r="G573" s="56" t="str">
        <f t="shared" si="8"/>
        <v>B</v>
      </c>
      <c r="H573" s="11"/>
      <c r="I573" s="11"/>
      <c r="J573" s="11" t="s">
        <v>1559</v>
      </c>
      <c r="K573" s="11" t="s">
        <v>1552</v>
      </c>
      <c r="L573" s="11" t="s">
        <v>1806</v>
      </c>
      <c r="M573" s="13" t="b">
        <v>0</v>
      </c>
      <c r="N573" s="12">
        <v>45808.715053506901</v>
      </c>
      <c r="O573" s="11" t="s">
        <v>1550</v>
      </c>
    </row>
    <row r="574" spans="1:15" x14ac:dyDescent="0.25">
      <c r="A574" s="11"/>
      <c r="B574" s="11" t="s">
        <v>4549</v>
      </c>
      <c r="C574" s="11" t="s">
        <v>4548</v>
      </c>
      <c r="D574" s="11" t="s">
        <v>4547</v>
      </c>
      <c r="E574" s="11" t="s">
        <v>1587</v>
      </c>
      <c r="F574" s="11" t="s">
        <v>1958</v>
      </c>
      <c r="G574" s="56" t="str">
        <f t="shared" si="8"/>
        <v>B</v>
      </c>
      <c r="H574" s="11"/>
      <c r="I574" s="11"/>
      <c r="J574" s="11"/>
      <c r="K574" s="11" t="s">
        <v>1552</v>
      </c>
      <c r="L574" s="11" t="s">
        <v>1604</v>
      </c>
      <c r="M574" s="13" t="b">
        <v>0</v>
      </c>
      <c r="N574" s="12">
        <v>45748.390092673602</v>
      </c>
      <c r="O574" s="11" t="s">
        <v>34</v>
      </c>
    </row>
    <row r="575" spans="1:15" x14ac:dyDescent="0.25">
      <c r="A575" s="11"/>
      <c r="B575" s="11" t="s">
        <v>4546</v>
      </c>
      <c r="C575" s="11" t="s">
        <v>4545</v>
      </c>
      <c r="D575" s="11" t="s">
        <v>4544</v>
      </c>
      <c r="E575" s="11" t="s">
        <v>1587</v>
      </c>
      <c r="F575" s="11" t="s">
        <v>1958</v>
      </c>
      <c r="G575" s="56" t="str">
        <f t="shared" si="8"/>
        <v>B</v>
      </c>
      <c r="H575" s="11"/>
      <c r="I575" s="11"/>
      <c r="J575" s="11"/>
      <c r="K575" s="11" t="s">
        <v>1552</v>
      </c>
      <c r="L575" s="11" t="s">
        <v>2319</v>
      </c>
      <c r="M575" s="13" t="b">
        <v>0</v>
      </c>
      <c r="N575" s="12">
        <v>45756.700688391204</v>
      </c>
      <c r="O575" s="11" t="s">
        <v>34</v>
      </c>
    </row>
    <row r="576" spans="1:15" x14ac:dyDescent="0.25">
      <c r="A576" s="11"/>
      <c r="B576" s="11" t="s">
        <v>4543</v>
      </c>
      <c r="C576" s="11" t="s">
        <v>4542</v>
      </c>
      <c r="D576" s="11" t="s">
        <v>4541</v>
      </c>
      <c r="E576" s="11" t="s">
        <v>1587</v>
      </c>
      <c r="F576" s="11" t="s">
        <v>1958</v>
      </c>
      <c r="G576" s="56" t="str">
        <f t="shared" si="8"/>
        <v>B</v>
      </c>
      <c r="H576" s="11"/>
      <c r="I576" s="11"/>
      <c r="J576" s="11"/>
      <c r="K576" s="11" t="s">
        <v>1552</v>
      </c>
      <c r="L576" s="11" t="s">
        <v>1672</v>
      </c>
      <c r="M576" s="13" t="b">
        <v>0</v>
      </c>
      <c r="N576" s="12">
        <v>45748.3212059375</v>
      </c>
      <c r="O576" s="11" t="s">
        <v>34</v>
      </c>
    </row>
    <row r="577" spans="1:15" x14ac:dyDescent="0.25">
      <c r="A577" s="11"/>
      <c r="B577" s="11" t="s">
        <v>4540</v>
      </c>
      <c r="C577" s="11" t="s">
        <v>4539</v>
      </c>
      <c r="D577" s="11" t="s">
        <v>4538</v>
      </c>
      <c r="E577" s="11" t="s">
        <v>1587</v>
      </c>
      <c r="F577" s="11" t="s">
        <v>1958</v>
      </c>
      <c r="G577" s="56" t="str">
        <f t="shared" si="8"/>
        <v>B</v>
      </c>
      <c r="H577" s="11"/>
      <c r="I577" s="11"/>
      <c r="J577" s="11"/>
      <c r="K577" s="11" t="s">
        <v>1552</v>
      </c>
      <c r="L577" s="11" t="s">
        <v>1806</v>
      </c>
      <c r="M577" s="13" t="b">
        <v>0</v>
      </c>
      <c r="N577" s="12">
        <v>45769.481157326401</v>
      </c>
      <c r="O577" s="11" t="s">
        <v>34</v>
      </c>
    </row>
    <row r="578" spans="1:15" x14ac:dyDescent="0.25">
      <c r="A578" s="11"/>
      <c r="B578" s="11" t="s">
        <v>4537</v>
      </c>
      <c r="C578" s="11" t="s">
        <v>4536</v>
      </c>
      <c r="D578" s="11" t="s">
        <v>4535</v>
      </c>
      <c r="E578" s="11" t="s">
        <v>1554</v>
      </c>
      <c r="F578" s="11" t="s">
        <v>1958</v>
      </c>
      <c r="G578" s="56" t="str">
        <f t="shared" si="8"/>
        <v>B</v>
      </c>
      <c r="H578" s="11"/>
      <c r="I578" s="11"/>
      <c r="J578" s="11" t="s">
        <v>1553</v>
      </c>
      <c r="K578" s="11" t="s">
        <v>1552</v>
      </c>
      <c r="L578" s="11" t="s">
        <v>1839</v>
      </c>
      <c r="M578" s="13" t="b">
        <v>0</v>
      </c>
      <c r="N578" s="12">
        <v>45817.545127546298</v>
      </c>
      <c r="O578" s="11" t="s">
        <v>1550</v>
      </c>
    </row>
    <row r="579" spans="1:15" x14ac:dyDescent="0.25">
      <c r="A579" s="11"/>
      <c r="B579" s="11" t="s">
        <v>4534</v>
      </c>
      <c r="C579" s="11" t="s">
        <v>4533</v>
      </c>
      <c r="D579" s="11" t="s">
        <v>4532</v>
      </c>
      <c r="E579" s="11" t="s">
        <v>1554</v>
      </c>
      <c r="F579" s="11" t="s">
        <v>1958</v>
      </c>
      <c r="G579" s="56" t="str">
        <f t="shared" si="8"/>
        <v>B</v>
      </c>
      <c r="H579" s="11"/>
      <c r="I579" s="11"/>
      <c r="J579" s="11" t="s">
        <v>1559</v>
      </c>
      <c r="K579" s="11" t="s">
        <v>1552</v>
      </c>
      <c r="L579" s="11" t="s">
        <v>1806</v>
      </c>
      <c r="M579" s="13" t="b">
        <v>0</v>
      </c>
      <c r="N579" s="12">
        <v>45776.611026886603</v>
      </c>
      <c r="O579" s="11" t="s">
        <v>1550</v>
      </c>
    </row>
    <row r="580" spans="1:15" x14ac:dyDescent="0.25">
      <c r="A580" s="11"/>
      <c r="B580" s="11" t="s">
        <v>4531</v>
      </c>
      <c r="C580" s="11" t="s">
        <v>4530</v>
      </c>
      <c r="D580" s="11" t="s">
        <v>4529</v>
      </c>
      <c r="E580" s="11" t="s">
        <v>1554</v>
      </c>
      <c r="F580" s="11" t="s">
        <v>1958</v>
      </c>
      <c r="G580" s="56" t="str">
        <f t="shared" ref="G580:G643" si="9">IF(F580="MIENNAM","N","B")</f>
        <v>B</v>
      </c>
      <c r="H580" s="11"/>
      <c r="I580" s="11"/>
      <c r="J580" s="11"/>
      <c r="K580" s="11" t="s">
        <v>1552</v>
      </c>
      <c r="L580" s="11"/>
      <c r="M580" s="13" t="b">
        <v>0</v>
      </c>
      <c r="N580" s="12">
        <v>45873.721111342602</v>
      </c>
      <c r="O580" s="11" t="s">
        <v>1550</v>
      </c>
    </row>
    <row r="581" spans="1:15" x14ac:dyDescent="0.25">
      <c r="A581" s="11"/>
      <c r="B581" s="11" t="s">
        <v>4528</v>
      </c>
      <c r="C581" s="11" t="s">
        <v>4527</v>
      </c>
      <c r="D581" s="11" t="s">
        <v>981</v>
      </c>
      <c r="E581" s="11" t="s">
        <v>1587</v>
      </c>
      <c r="F581" s="11" t="s">
        <v>1958</v>
      </c>
      <c r="G581" s="56" t="str">
        <f t="shared" si="9"/>
        <v>B</v>
      </c>
      <c r="H581" s="11"/>
      <c r="I581" s="11"/>
      <c r="J581" s="11"/>
      <c r="K581" s="11" t="s">
        <v>1552</v>
      </c>
      <c r="L581" s="11" t="s">
        <v>1604</v>
      </c>
      <c r="M581" s="13" t="b">
        <v>0</v>
      </c>
      <c r="N581" s="12">
        <v>45763.3897111111</v>
      </c>
      <c r="O581" s="11" t="s">
        <v>34</v>
      </c>
    </row>
    <row r="582" spans="1:15" x14ac:dyDescent="0.25">
      <c r="A582" s="11"/>
      <c r="B582" s="11" t="s">
        <v>4526</v>
      </c>
      <c r="C582" s="11" t="s">
        <v>4525</v>
      </c>
      <c r="D582" s="11" t="s">
        <v>4524</v>
      </c>
      <c r="E582" s="11" t="s">
        <v>1554</v>
      </c>
      <c r="F582" s="11" t="s">
        <v>1958</v>
      </c>
      <c r="G582" s="56" t="str">
        <f t="shared" si="9"/>
        <v>B</v>
      </c>
      <c r="H582" s="11"/>
      <c r="I582" s="11"/>
      <c r="J582" s="11" t="s">
        <v>1559</v>
      </c>
      <c r="K582" s="11" t="s">
        <v>1552</v>
      </c>
      <c r="L582" s="11" t="s">
        <v>2306</v>
      </c>
      <c r="M582" s="13" t="b">
        <v>0</v>
      </c>
      <c r="N582" s="12">
        <v>45289.586352430597</v>
      </c>
      <c r="O582" s="11" t="s">
        <v>1550</v>
      </c>
    </row>
    <row r="583" spans="1:15" x14ac:dyDescent="0.25">
      <c r="A583" s="11"/>
      <c r="B583" s="11" t="s">
        <v>4523</v>
      </c>
      <c r="C583" s="11" t="s">
        <v>4522</v>
      </c>
      <c r="D583" s="11" t="s">
        <v>4521</v>
      </c>
      <c r="E583" s="11" t="s">
        <v>1587</v>
      </c>
      <c r="F583" s="11" t="s">
        <v>1958</v>
      </c>
      <c r="G583" s="56" t="str">
        <f t="shared" si="9"/>
        <v>B</v>
      </c>
      <c r="H583" s="11"/>
      <c r="I583" s="11"/>
      <c r="J583" s="11"/>
      <c r="K583" s="11" t="s">
        <v>1552</v>
      </c>
      <c r="L583" s="11" t="s">
        <v>1672</v>
      </c>
      <c r="M583" s="13" t="b">
        <v>0</v>
      </c>
      <c r="N583" s="12">
        <v>45765.459251354201</v>
      </c>
      <c r="O583" s="11" t="s">
        <v>34</v>
      </c>
    </row>
    <row r="584" spans="1:15" x14ac:dyDescent="0.25">
      <c r="A584" s="11"/>
      <c r="B584" s="11" t="s">
        <v>4520</v>
      </c>
      <c r="C584" s="11" t="s">
        <v>4519</v>
      </c>
      <c r="D584" s="11" t="s">
        <v>1445</v>
      </c>
      <c r="E584" s="11" t="s">
        <v>1587</v>
      </c>
      <c r="F584" s="11" t="s">
        <v>1958</v>
      </c>
      <c r="G584" s="56" t="str">
        <f t="shared" si="9"/>
        <v>B</v>
      </c>
      <c r="H584" s="11"/>
      <c r="I584" s="11"/>
      <c r="J584" s="11"/>
      <c r="K584" s="11" t="s">
        <v>1552</v>
      </c>
      <c r="L584" s="11" t="s">
        <v>1648</v>
      </c>
      <c r="M584" s="13" t="b">
        <v>0</v>
      </c>
      <c r="N584" s="12">
        <v>45776.355272569403</v>
      </c>
      <c r="O584" s="11" t="s">
        <v>34</v>
      </c>
    </row>
    <row r="585" spans="1:15" x14ac:dyDescent="0.25">
      <c r="A585" s="11"/>
      <c r="B585" s="11" t="s">
        <v>4518</v>
      </c>
      <c r="C585" s="11" t="s">
        <v>4517</v>
      </c>
      <c r="D585" s="11" t="s">
        <v>4516</v>
      </c>
      <c r="E585" s="11" t="s">
        <v>1587</v>
      </c>
      <c r="F585" s="11" t="s">
        <v>1958</v>
      </c>
      <c r="G585" s="56" t="str">
        <f t="shared" si="9"/>
        <v>B</v>
      </c>
      <c r="H585" s="11"/>
      <c r="I585" s="11"/>
      <c r="J585" s="11"/>
      <c r="K585" s="11" t="s">
        <v>1552</v>
      </c>
      <c r="L585" s="11" t="s">
        <v>1736</v>
      </c>
      <c r="M585" s="13" t="b">
        <v>0</v>
      </c>
      <c r="N585" s="12">
        <v>45776.662998692103</v>
      </c>
      <c r="O585" s="11" t="s">
        <v>34</v>
      </c>
    </row>
    <row r="586" spans="1:15" x14ac:dyDescent="0.25">
      <c r="A586" s="11"/>
      <c r="B586" s="11" t="s">
        <v>4515</v>
      </c>
      <c r="C586" s="11" t="s">
        <v>4514</v>
      </c>
      <c r="D586" s="11" t="s">
        <v>4513</v>
      </c>
      <c r="E586" s="11" t="s">
        <v>1587</v>
      </c>
      <c r="F586" s="11" t="s">
        <v>1958</v>
      </c>
      <c r="G586" s="56" t="str">
        <f t="shared" si="9"/>
        <v>B</v>
      </c>
      <c r="H586" s="11"/>
      <c r="I586" s="11"/>
      <c r="J586" s="11"/>
      <c r="K586" s="11" t="s">
        <v>1552</v>
      </c>
      <c r="L586" s="11" t="s">
        <v>1682</v>
      </c>
      <c r="M586" s="13" t="b">
        <v>0</v>
      </c>
      <c r="N586" s="12">
        <v>45769.397376354202</v>
      </c>
      <c r="O586" s="11" t="s">
        <v>34</v>
      </c>
    </row>
    <row r="587" spans="1:15" x14ac:dyDescent="0.25">
      <c r="A587" s="11"/>
      <c r="B587" s="11" t="s">
        <v>4512</v>
      </c>
      <c r="C587" s="11" t="s">
        <v>4511</v>
      </c>
      <c r="D587" s="11" t="s">
        <v>4510</v>
      </c>
      <c r="E587" s="11" t="s">
        <v>1587</v>
      </c>
      <c r="F587" s="11" t="s">
        <v>1958</v>
      </c>
      <c r="G587" s="56" t="str">
        <f t="shared" si="9"/>
        <v>B</v>
      </c>
      <c r="H587" s="11"/>
      <c r="I587" s="11"/>
      <c r="J587" s="11"/>
      <c r="K587" s="11" t="s">
        <v>1552</v>
      </c>
      <c r="L587" s="11" t="s">
        <v>2319</v>
      </c>
      <c r="M587" s="13" t="b">
        <v>0</v>
      </c>
      <c r="N587" s="12">
        <v>45803.594776817103</v>
      </c>
      <c r="O587" s="11" t="s">
        <v>34</v>
      </c>
    </row>
    <row r="588" spans="1:15" x14ac:dyDescent="0.25">
      <c r="A588" s="11"/>
      <c r="B588" s="11" t="s">
        <v>4509</v>
      </c>
      <c r="C588" s="11" t="s">
        <v>4508</v>
      </c>
      <c r="D588" s="11" t="s">
        <v>4507</v>
      </c>
      <c r="E588" s="11" t="s">
        <v>1587</v>
      </c>
      <c r="F588" s="11" t="s">
        <v>1958</v>
      </c>
      <c r="G588" s="56" t="str">
        <f t="shared" si="9"/>
        <v>B</v>
      </c>
      <c r="H588" s="11"/>
      <c r="I588" s="11"/>
      <c r="J588" s="11"/>
      <c r="K588" s="11" t="s">
        <v>1552</v>
      </c>
      <c r="L588" s="11" t="s">
        <v>1672</v>
      </c>
      <c r="M588" s="13" t="b">
        <v>0</v>
      </c>
      <c r="N588" s="12">
        <v>45769.3957268171</v>
      </c>
      <c r="O588" s="11" t="s">
        <v>34</v>
      </c>
    </row>
    <row r="589" spans="1:15" x14ac:dyDescent="0.25">
      <c r="A589" s="11" t="s">
        <v>32</v>
      </c>
      <c r="B589" s="11" t="s">
        <v>4506</v>
      </c>
      <c r="C589" s="11" t="s">
        <v>4505</v>
      </c>
      <c r="D589" s="11" t="s">
        <v>4504</v>
      </c>
      <c r="E589" s="11" t="s">
        <v>1587</v>
      </c>
      <c r="F589" s="11" t="s">
        <v>1958</v>
      </c>
      <c r="G589" s="56" t="str">
        <f t="shared" si="9"/>
        <v>B</v>
      </c>
      <c r="H589" s="11"/>
      <c r="I589" s="11"/>
      <c r="J589" s="11" t="s">
        <v>1583</v>
      </c>
      <c r="K589" s="11" t="s">
        <v>1552</v>
      </c>
      <c r="L589" s="11" t="s">
        <v>1682</v>
      </c>
      <c r="M589" s="13" t="b">
        <v>0</v>
      </c>
      <c r="N589" s="12">
        <v>45805.4292037384</v>
      </c>
      <c r="O589" s="11" t="s">
        <v>34</v>
      </c>
    </row>
    <row r="590" spans="1:15" x14ac:dyDescent="0.25">
      <c r="A590" s="11"/>
      <c r="B590" s="11" t="s">
        <v>4503</v>
      </c>
      <c r="C590" s="11" t="s">
        <v>4502</v>
      </c>
      <c r="D590" s="11" t="s">
        <v>4501</v>
      </c>
      <c r="E590" s="11" t="s">
        <v>1587</v>
      </c>
      <c r="F590" s="11" t="s">
        <v>1958</v>
      </c>
      <c r="G590" s="56" t="str">
        <f t="shared" si="9"/>
        <v>B</v>
      </c>
      <c r="H590" s="11"/>
      <c r="I590" s="11"/>
      <c r="J590" s="11"/>
      <c r="K590" s="11" t="s">
        <v>1552</v>
      </c>
      <c r="L590" s="11" t="s">
        <v>1648</v>
      </c>
      <c r="M590" s="13" t="b">
        <v>0</v>
      </c>
      <c r="N590" s="12">
        <v>45776.354630405098</v>
      </c>
      <c r="O590" s="11" t="s">
        <v>34</v>
      </c>
    </row>
    <row r="591" spans="1:15" x14ac:dyDescent="0.25">
      <c r="A591" s="11"/>
      <c r="B591" s="11" t="s">
        <v>4500</v>
      </c>
      <c r="C591" s="11" t="s">
        <v>4499</v>
      </c>
      <c r="D591" s="11" t="s">
        <v>4498</v>
      </c>
      <c r="E591" s="11" t="s">
        <v>1554</v>
      </c>
      <c r="F591" s="11" t="s">
        <v>1958</v>
      </c>
      <c r="G591" s="56" t="str">
        <f t="shared" si="9"/>
        <v>B</v>
      </c>
      <c r="H591" s="11"/>
      <c r="I591" s="11"/>
      <c r="J591" s="11" t="s">
        <v>1583</v>
      </c>
      <c r="K591" s="11" t="s">
        <v>1552</v>
      </c>
      <c r="L591" s="11" t="s">
        <v>1594</v>
      </c>
      <c r="M591" s="13" t="b">
        <v>0</v>
      </c>
      <c r="N591" s="12">
        <v>45318.651504594898</v>
      </c>
      <c r="O591" s="11" t="s">
        <v>1550</v>
      </c>
    </row>
    <row r="592" spans="1:15" x14ac:dyDescent="0.25">
      <c r="A592" s="11" t="s">
        <v>32</v>
      </c>
      <c r="B592" s="11" t="s">
        <v>4497</v>
      </c>
      <c r="C592" s="11" t="s">
        <v>4496</v>
      </c>
      <c r="D592" s="11" t="s">
        <v>4495</v>
      </c>
      <c r="E592" s="11" t="s">
        <v>1562</v>
      </c>
      <c r="F592" s="11" t="s">
        <v>6733</v>
      </c>
      <c r="G592" s="56" t="str">
        <f t="shared" si="9"/>
        <v>N</v>
      </c>
      <c r="H592" s="11"/>
      <c r="I592" s="11"/>
      <c r="J592" s="11" t="s">
        <v>1635</v>
      </c>
      <c r="K592" s="11" t="s">
        <v>1539</v>
      </c>
      <c r="L592" s="11" t="s">
        <v>1545</v>
      </c>
      <c r="M592" s="13" t="b">
        <v>0</v>
      </c>
      <c r="N592" s="12">
        <v>45779.632140243099</v>
      </c>
      <c r="O592" s="11" t="s">
        <v>34</v>
      </c>
    </row>
    <row r="593" spans="1:15" x14ac:dyDescent="0.25">
      <c r="A593" s="11" t="s">
        <v>32</v>
      </c>
      <c r="B593" s="11" t="s">
        <v>4494</v>
      </c>
      <c r="C593" s="11" t="s">
        <v>4493</v>
      </c>
      <c r="D593" s="11" t="s">
        <v>4492</v>
      </c>
      <c r="E593" s="11" t="s">
        <v>1562</v>
      </c>
      <c r="F593" s="11" t="s">
        <v>6733</v>
      </c>
      <c r="G593" s="56" t="str">
        <f t="shared" si="9"/>
        <v>N</v>
      </c>
      <c r="H593" s="11"/>
      <c r="I593" s="11"/>
      <c r="J593" s="11" t="s">
        <v>1635</v>
      </c>
      <c r="K593" s="11" t="s">
        <v>1539</v>
      </c>
      <c r="L593" s="11" t="s">
        <v>1545</v>
      </c>
      <c r="M593" s="13" t="b">
        <v>0</v>
      </c>
      <c r="N593" s="12">
        <v>45766.660809259301</v>
      </c>
      <c r="O593" s="11" t="s">
        <v>34</v>
      </c>
    </row>
    <row r="594" spans="1:15" x14ac:dyDescent="0.25">
      <c r="A594" s="11" t="s">
        <v>32</v>
      </c>
      <c r="B594" s="11" t="s">
        <v>4491</v>
      </c>
      <c r="C594" s="11" t="s">
        <v>4490</v>
      </c>
      <c r="D594" s="11" t="s">
        <v>4489</v>
      </c>
      <c r="E594" s="11" t="s">
        <v>1562</v>
      </c>
      <c r="F594" s="11" t="s">
        <v>6733</v>
      </c>
      <c r="G594" s="56" t="str">
        <f t="shared" si="9"/>
        <v>N</v>
      </c>
      <c r="H594" s="11"/>
      <c r="I594" s="11"/>
      <c r="J594" s="11" t="s">
        <v>1540</v>
      </c>
      <c r="K594" s="11" t="s">
        <v>1539</v>
      </c>
      <c r="L594" s="11" t="s">
        <v>1598</v>
      </c>
      <c r="M594" s="13" t="b">
        <v>0</v>
      </c>
      <c r="N594" s="12">
        <v>45841.719990011603</v>
      </c>
      <c r="O594" s="11" t="s">
        <v>34</v>
      </c>
    </row>
    <row r="595" spans="1:15" x14ac:dyDescent="0.25">
      <c r="A595" s="11"/>
      <c r="B595" s="11" t="s">
        <v>4488</v>
      </c>
      <c r="C595" s="11" t="s">
        <v>4487</v>
      </c>
      <c r="D595" s="11" t="s">
        <v>4486</v>
      </c>
      <c r="E595" s="11" t="s">
        <v>1554</v>
      </c>
      <c r="F595" s="11" t="s">
        <v>1958</v>
      </c>
      <c r="G595" s="56" t="str">
        <f t="shared" si="9"/>
        <v>B</v>
      </c>
      <c r="H595" s="11"/>
      <c r="I595" s="11"/>
      <c r="J595" s="11" t="s">
        <v>1559</v>
      </c>
      <c r="K595" s="11" t="s">
        <v>1552</v>
      </c>
      <c r="L595" s="11" t="s">
        <v>1806</v>
      </c>
      <c r="M595" s="13" t="b">
        <v>0</v>
      </c>
      <c r="N595" s="12">
        <v>45776.605435613397</v>
      </c>
      <c r="O595" s="11" t="s">
        <v>1550</v>
      </c>
    </row>
    <row r="596" spans="1:15" x14ac:dyDescent="0.25">
      <c r="A596" s="11"/>
      <c r="B596" s="11" t="s">
        <v>4485</v>
      </c>
      <c r="C596" s="11" t="s">
        <v>4484</v>
      </c>
      <c r="D596" s="11" t="s">
        <v>4483</v>
      </c>
      <c r="E596" s="11" t="s">
        <v>1554</v>
      </c>
      <c r="F596" s="11" t="s">
        <v>1958</v>
      </c>
      <c r="G596" s="56" t="str">
        <f t="shared" si="9"/>
        <v>B</v>
      </c>
      <c r="H596" s="11"/>
      <c r="I596" s="11"/>
      <c r="J596" s="11" t="s">
        <v>1583</v>
      </c>
      <c r="K596" s="11" t="s">
        <v>1552</v>
      </c>
      <c r="L596" s="11" t="s">
        <v>1651</v>
      </c>
      <c r="M596" s="13" t="b">
        <v>0</v>
      </c>
      <c r="N596" s="12">
        <v>45363.483553044003</v>
      </c>
      <c r="O596" s="11" t="s">
        <v>1550</v>
      </c>
    </row>
    <row r="597" spans="1:15" x14ac:dyDescent="0.25">
      <c r="A597" s="11"/>
      <c r="B597" s="11" t="s">
        <v>4482</v>
      </c>
      <c r="C597" s="11" t="s">
        <v>4481</v>
      </c>
      <c r="D597" s="11" t="s">
        <v>4480</v>
      </c>
      <c r="E597" s="11" t="s">
        <v>1554</v>
      </c>
      <c r="F597" s="11" t="s">
        <v>1958</v>
      </c>
      <c r="G597" s="56" t="str">
        <f t="shared" si="9"/>
        <v>B</v>
      </c>
      <c r="H597" s="11"/>
      <c r="I597" s="11"/>
      <c r="J597" s="11" t="s">
        <v>1583</v>
      </c>
      <c r="K597" s="11" t="s">
        <v>1552</v>
      </c>
      <c r="L597" s="11" t="s">
        <v>1672</v>
      </c>
      <c r="M597" s="13" t="b">
        <v>0</v>
      </c>
      <c r="N597" s="12">
        <v>45441.388474074098</v>
      </c>
      <c r="O597" s="11" t="s">
        <v>1550</v>
      </c>
    </row>
    <row r="598" spans="1:15" x14ac:dyDescent="0.25">
      <c r="A598" s="11" t="s">
        <v>32</v>
      </c>
      <c r="B598" s="11" t="s">
        <v>4479</v>
      </c>
      <c r="C598" s="11" t="s">
        <v>4478</v>
      </c>
      <c r="D598" s="11" t="s">
        <v>4477</v>
      </c>
      <c r="E598" s="11" t="s">
        <v>1562</v>
      </c>
      <c r="F598" s="11" t="s">
        <v>6733</v>
      </c>
      <c r="G598" s="56" t="str">
        <f t="shared" si="9"/>
        <v>N</v>
      </c>
      <c r="H598" s="11"/>
      <c r="I598" s="11"/>
      <c r="J598" s="11" t="s">
        <v>1635</v>
      </c>
      <c r="K598" s="11" t="s">
        <v>1539</v>
      </c>
      <c r="L598" s="11" t="s">
        <v>1847</v>
      </c>
      <c r="M598" s="13" t="b">
        <v>0</v>
      </c>
      <c r="N598" s="12">
        <v>45450.681383564799</v>
      </c>
      <c r="O598" s="11" t="s">
        <v>34</v>
      </c>
    </row>
    <row r="599" spans="1:15" x14ac:dyDescent="0.25">
      <c r="A599" s="11"/>
      <c r="B599" s="11" t="s">
        <v>4476</v>
      </c>
      <c r="C599" s="11" t="s">
        <v>4475</v>
      </c>
      <c r="D599" s="11" t="s">
        <v>4474</v>
      </c>
      <c r="E599" s="11" t="s">
        <v>1554</v>
      </c>
      <c r="F599" s="11" t="s">
        <v>1958</v>
      </c>
      <c r="G599" s="56" t="str">
        <f t="shared" si="9"/>
        <v>B</v>
      </c>
      <c r="H599" s="11"/>
      <c r="I599" s="11"/>
      <c r="J599" s="11" t="s">
        <v>1583</v>
      </c>
      <c r="K599" s="11" t="s">
        <v>1552</v>
      </c>
      <c r="L599" s="11" t="s">
        <v>2319</v>
      </c>
      <c r="M599" s="13" t="b">
        <v>0</v>
      </c>
      <c r="N599" s="12">
        <v>45784.490990972197</v>
      </c>
      <c r="O599" s="11" t="s">
        <v>1550</v>
      </c>
    </row>
    <row r="600" spans="1:15" x14ac:dyDescent="0.25">
      <c r="A600" s="11" t="s">
        <v>32</v>
      </c>
      <c r="B600" s="11" t="s">
        <v>4473</v>
      </c>
      <c r="C600" s="11" t="s">
        <v>4472</v>
      </c>
      <c r="D600" s="11" t="s">
        <v>4471</v>
      </c>
      <c r="E600" s="11" t="s">
        <v>1587</v>
      </c>
      <c r="F600" s="11" t="s">
        <v>1958</v>
      </c>
      <c r="G600" s="56" t="str">
        <f t="shared" si="9"/>
        <v>B</v>
      </c>
      <c r="H600" s="11"/>
      <c r="I600" s="11"/>
      <c r="J600" s="11" t="s">
        <v>1583</v>
      </c>
      <c r="K600" s="11" t="s">
        <v>1552</v>
      </c>
      <c r="L600" s="11" t="s">
        <v>1682</v>
      </c>
      <c r="M600" s="13" t="b">
        <v>0</v>
      </c>
      <c r="N600" s="12">
        <v>45805.427797453704</v>
      </c>
      <c r="O600" s="11" t="s">
        <v>34</v>
      </c>
    </row>
    <row r="601" spans="1:15" x14ac:dyDescent="0.25">
      <c r="A601" s="11"/>
      <c r="B601" s="11" t="s">
        <v>4470</v>
      </c>
      <c r="C601" s="11" t="s">
        <v>4469</v>
      </c>
      <c r="D601" s="11" t="s">
        <v>4468</v>
      </c>
      <c r="E601" s="11" t="s">
        <v>1554</v>
      </c>
      <c r="F601" s="11" t="s">
        <v>1958</v>
      </c>
      <c r="G601" s="56" t="str">
        <f t="shared" si="9"/>
        <v>B</v>
      </c>
      <c r="H601" s="11"/>
      <c r="I601" s="11"/>
      <c r="J601" s="11" t="s">
        <v>4402</v>
      </c>
      <c r="K601" s="11" t="s">
        <v>1552</v>
      </c>
      <c r="L601" s="11" t="s">
        <v>1766</v>
      </c>
      <c r="M601" s="13" t="b">
        <v>0</v>
      </c>
      <c r="N601" s="12">
        <v>45784.489756678202</v>
      </c>
      <c r="O601" s="11" t="s">
        <v>1550</v>
      </c>
    </row>
    <row r="602" spans="1:15" x14ac:dyDescent="0.25">
      <c r="A602" s="11"/>
      <c r="B602" s="11" t="s">
        <v>4467</v>
      </c>
      <c r="C602" s="11" t="s">
        <v>4466</v>
      </c>
      <c r="D602" s="11" t="s">
        <v>4465</v>
      </c>
      <c r="E602" s="11" t="s">
        <v>1587</v>
      </c>
      <c r="F602" s="11" t="s">
        <v>1958</v>
      </c>
      <c r="G602" s="56" t="str">
        <f t="shared" si="9"/>
        <v>B</v>
      </c>
      <c r="H602" s="11"/>
      <c r="I602" s="11"/>
      <c r="J602" s="11" t="s">
        <v>1583</v>
      </c>
      <c r="K602" s="11" t="s">
        <v>1552</v>
      </c>
      <c r="L602" s="11" t="s">
        <v>2066</v>
      </c>
      <c r="M602" s="13" t="b">
        <v>0</v>
      </c>
      <c r="N602" s="12">
        <v>45824.4457187847</v>
      </c>
      <c r="O602" s="11" t="s">
        <v>34</v>
      </c>
    </row>
    <row r="603" spans="1:15" x14ac:dyDescent="0.25">
      <c r="A603" s="11"/>
      <c r="B603" s="11" t="s">
        <v>4464</v>
      </c>
      <c r="C603" s="11" t="s">
        <v>4463</v>
      </c>
      <c r="D603" s="11" t="s">
        <v>4462</v>
      </c>
      <c r="E603" s="11" t="s">
        <v>1554</v>
      </c>
      <c r="F603" s="11" t="s">
        <v>1958</v>
      </c>
      <c r="G603" s="56" t="str">
        <f t="shared" si="9"/>
        <v>B</v>
      </c>
      <c r="H603" s="11"/>
      <c r="I603" s="11"/>
      <c r="J603" s="11" t="s">
        <v>4402</v>
      </c>
      <c r="K603" s="11" t="s">
        <v>1552</v>
      </c>
      <c r="L603" s="11" t="s">
        <v>1582</v>
      </c>
      <c r="M603" s="13" t="b">
        <v>0</v>
      </c>
      <c r="N603" s="12">
        <v>45784.4915910532</v>
      </c>
      <c r="O603" s="11" t="s">
        <v>1550</v>
      </c>
    </row>
    <row r="604" spans="1:15" x14ac:dyDescent="0.25">
      <c r="A604" s="11"/>
      <c r="B604" s="11" t="s">
        <v>4461</v>
      </c>
      <c r="C604" s="11" t="s">
        <v>4460</v>
      </c>
      <c r="D604" s="11" t="s">
        <v>4459</v>
      </c>
      <c r="E604" s="11" t="s">
        <v>1587</v>
      </c>
      <c r="F604" s="11" t="s">
        <v>1958</v>
      </c>
      <c r="G604" s="56" t="str">
        <f t="shared" si="9"/>
        <v>B</v>
      </c>
      <c r="H604" s="11"/>
      <c r="I604" s="11"/>
      <c r="J604" s="11"/>
      <c r="K604" s="11" t="s">
        <v>1552</v>
      </c>
      <c r="L604" s="11" t="s">
        <v>1766</v>
      </c>
      <c r="M604" s="13" t="b">
        <v>0</v>
      </c>
      <c r="N604" s="12">
        <v>45797.663875844897</v>
      </c>
      <c r="O604" s="11" t="s">
        <v>34</v>
      </c>
    </row>
    <row r="605" spans="1:15" x14ac:dyDescent="0.25">
      <c r="A605" s="11"/>
      <c r="B605" s="11" t="s">
        <v>4458</v>
      </c>
      <c r="C605" s="11" t="s">
        <v>4457</v>
      </c>
      <c r="D605" s="11" t="s">
        <v>992</v>
      </c>
      <c r="E605" s="11" t="s">
        <v>1587</v>
      </c>
      <c r="F605" s="11" t="s">
        <v>1958</v>
      </c>
      <c r="G605" s="56" t="str">
        <f t="shared" si="9"/>
        <v>B</v>
      </c>
      <c r="H605" s="11"/>
      <c r="I605" s="11"/>
      <c r="J605" s="11"/>
      <c r="K605" s="11" t="s">
        <v>1552</v>
      </c>
      <c r="L605" s="11" t="s">
        <v>1582</v>
      </c>
      <c r="M605" s="13" t="b">
        <v>0</v>
      </c>
      <c r="N605" s="12">
        <v>45791.5946030903</v>
      </c>
      <c r="O605" s="11" t="s">
        <v>34</v>
      </c>
    </row>
    <row r="606" spans="1:15" x14ac:dyDescent="0.25">
      <c r="A606" s="11"/>
      <c r="B606" s="11" t="s">
        <v>4456</v>
      </c>
      <c r="C606" s="11" t="s">
        <v>4455</v>
      </c>
      <c r="D606" s="11" t="s">
        <v>4454</v>
      </c>
      <c r="E606" s="11" t="s">
        <v>1587</v>
      </c>
      <c r="F606" s="11" t="s">
        <v>1958</v>
      </c>
      <c r="G606" s="56" t="str">
        <f t="shared" si="9"/>
        <v>B</v>
      </c>
      <c r="H606" s="11"/>
      <c r="I606" s="11"/>
      <c r="J606" s="11"/>
      <c r="K606" s="11" t="s">
        <v>1552</v>
      </c>
      <c r="L606" s="11" t="s">
        <v>1766</v>
      </c>
      <c r="M606" s="13" t="b">
        <v>0</v>
      </c>
      <c r="N606" s="12">
        <v>45791.589035798599</v>
      </c>
      <c r="O606" s="11" t="s">
        <v>34</v>
      </c>
    </row>
    <row r="607" spans="1:15" x14ac:dyDescent="0.25">
      <c r="A607" s="11" t="s">
        <v>32</v>
      </c>
      <c r="B607" s="11" t="s">
        <v>4453</v>
      </c>
      <c r="C607" s="11" t="s">
        <v>4452</v>
      </c>
      <c r="D607" s="11" t="s">
        <v>4451</v>
      </c>
      <c r="E607" s="11" t="s">
        <v>1587</v>
      </c>
      <c r="F607" s="11" t="s">
        <v>1958</v>
      </c>
      <c r="G607" s="56" t="str">
        <f t="shared" si="9"/>
        <v>B</v>
      </c>
      <c r="H607" s="11"/>
      <c r="I607" s="11"/>
      <c r="J607" s="11" t="s">
        <v>1583</v>
      </c>
      <c r="K607" s="11" t="s">
        <v>1552</v>
      </c>
      <c r="L607" s="11" t="s">
        <v>2066</v>
      </c>
      <c r="M607" s="13" t="b">
        <v>0</v>
      </c>
      <c r="N607" s="12">
        <v>45419.4877033218</v>
      </c>
      <c r="O607" s="11" t="s">
        <v>34</v>
      </c>
    </row>
    <row r="608" spans="1:15" x14ac:dyDescent="0.25">
      <c r="A608" s="11"/>
      <c r="B608" s="11" t="s">
        <v>4450</v>
      </c>
      <c r="C608" s="11" t="s">
        <v>4449</v>
      </c>
      <c r="D608" s="11" t="s">
        <v>4448</v>
      </c>
      <c r="E608" s="11" t="s">
        <v>1554</v>
      </c>
      <c r="F608" s="11" t="s">
        <v>1958</v>
      </c>
      <c r="G608" s="56" t="str">
        <f t="shared" si="9"/>
        <v>B</v>
      </c>
      <c r="H608" s="11"/>
      <c r="I608" s="11"/>
      <c r="J608" s="11" t="s">
        <v>1559</v>
      </c>
      <c r="K608" s="11" t="s">
        <v>1552</v>
      </c>
      <c r="L608" s="11" t="s">
        <v>1558</v>
      </c>
      <c r="M608" s="13" t="b">
        <v>0</v>
      </c>
      <c r="N608" s="12">
        <v>45377.707569293998</v>
      </c>
      <c r="O608" s="11" t="s">
        <v>1550</v>
      </c>
    </row>
    <row r="609" spans="1:15" x14ac:dyDescent="0.25">
      <c r="A609" s="11"/>
      <c r="B609" s="11" t="s">
        <v>4447</v>
      </c>
      <c r="C609" s="11" t="s">
        <v>4446</v>
      </c>
      <c r="D609" s="11" t="s">
        <v>4445</v>
      </c>
      <c r="E609" s="11" t="s">
        <v>1587</v>
      </c>
      <c r="F609" s="11" t="s">
        <v>1958</v>
      </c>
      <c r="G609" s="56" t="str">
        <f t="shared" si="9"/>
        <v>B</v>
      </c>
      <c r="H609" s="11"/>
      <c r="I609" s="11"/>
      <c r="J609" s="11"/>
      <c r="K609" s="11" t="s">
        <v>1552</v>
      </c>
      <c r="L609" s="11" t="s">
        <v>1745</v>
      </c>
      <c r="M609" s="13" t="b">
        <v>0</v>
      </c>
      <c r="N609" s="12">
        <v>45810.727196330998</v>
      </c>
      <c r="O609" s="11" t="s">
        <v>34</v>
      </c>
    </row>
    <row r="610" spans="1:15" x14ac:dyDescent="0.25">
      <c r="A610" s="11"/>
      <c r="B610" s="11" t="s">
        <v>4444</v>
      </c>
      <c r="C610" s="11" t="s">
        <v>4443</v>
      </c>
      <c r="D610" s="11" t="s">
        <v>4442</v>
      </c>
      <c r="E610" s="11" t="s">
        <v>1587</v>
      </c>
      <c r="F610" s="11" t="s">
        <v>1958</v>
      </c>
      <c r="G610" s="56" t="str">
        <f t="shared" si="9"/>
        <v>B</v>
      </c>
      <c r="H610" s="11"/>
      <c r="I610" s="11"/>
      <c r="J610" s="11"/>
      <c r="K610" s="11" t="s">
        <v>1552</v>
      </c>
      <c r="L610" s="11" t="s">
        <v>1604</v>
      </c>
      <c r="M610" s="13" t="b">
        <v>0</v>
      </c>
      <c r="N610" s="12">
        <v>45811.648759259297</v>
      </c>
      <c r="O610" s="11" t="s">
        <v>34</v>
      </c>
    </row>
    <row r="611" spans="1:15" x14ac:dyDescent="0.25">
      <c r="A611" s="11"/>
      <c r="B611" s="11" t="s">
        <v>4441</v>
      </c>
      <c r="C611" s="11" t="s">
        <v>1150</v>
      </c>
      <c r="D611" s="11" t="s">
        <v>1151</v>
      </c>
      <c r="E611" s="11" t="s">
        <v>1587</v>
      </c>
      <c r="F611" s="11" t="s">
        <v>1958</v>
      </c>
      <c r="G611" s="56" t="str">
        <f t="shared" si="9"/>
        <v>B</v>
      </c>
      <c r="H611" s="11"/>
      <c r="I611" s="11"/>
      <c r="J611" s="11"/>
      <c r="K611" s="11" t="s">
        <v>1552</v>
      </c>
      <c r="L611" s="11" t="s">
        <v>1604</v>
      </c>
      <c r="M611" s="13" t="b">
        <v>0</v>
      </c>
      <c r="N611" s="12">
        <v>45824.446042210599</v>
      </c>
      <c r="O611" s="11" t="s">
        <v>34</v>
      </c>
    </row>
    <row r="612" spans="1:15" x14ac:dyDescent="0.25">
      <c r="A612" s="11"/>
      <c r="B612" s="11" t="s">
        <v>4440</v>
      </c>
      <c r="C612" s="11" t="s">
        <v>4439</v>
      </c>
      <c r="D612" s="11" t="s">
        <v>4438</v>
      </c>
      <c r="E612" s="11" t="s">
        <v>1587</v>
      </c>
      <c r="F612" s="11" t="s">
        <v>1958</v>
      </c>
      <c r="G612" s="56" t="str">
        <f t="shared" si="9"/>
        <v>B</v>
      </c>
      <c r="H612" s="11"/>
      <c r="I612" s="11"/>
      <c r="J612" s="11"/>
      <c r="K612" s="11" t="s">
        <v>1552</v>
      </c>
      <c r="L612" s="11" t="s">
        <v>1604</v>
      </c>
      <c r="M612" s="13" t="b">
        <v>0</v>
      </c>
      <c r="N612" s="12">
        <v>45811.649582986101</v>
      </c>
      <c r="O612" s="11" t="s">
        <v>34</v>
      </c>
    </row>
    <row r="613" spans="1:15" x14ac:dyDescent="0.25">
      <c r="A613" s="11" t="s">
        <v>32</v>
      </c>
      <c r="B613" s="11" t="s">
        <v>4437</v>
      </c>
      <c r="C613" s="11" t="s">
        <v>4436</v>
      </c>
      <c r="D613" s="11" t="s">
        <v>994</v>
      </c>
      <c r="E613" s="11" t="s">
        <v>1562</v>
      </c>
      <c r="F613" s="11" t="s">
        <v>6733</v>
      </c>
      <c r="G613" s="56" t="str">
        <f t="shared" si="9"/>
        <v>N</v>
      </c>
      <c r="H613" s="11"/>
      <c r="I613" s="11"/>
      <c r="J613" s="11" t="s">
        <v>1575</v>
      </c>
      <c r="K613" s="11" t="s">
        <v>1539</v>
      </c>
      <c r="L613" s="11"/>
      <c r="M613" s="13" t="b">
        <v>0</v>
      </c>
      <c r="N613" s="12">
        <v>45871.659424618098</v>
      </c>
      <c r="O613" s="11" t="s">
        <v>34</v>
      </c>
    </row>
    <row r="614" spans="1:15" x14ac:dyDescent="0.25">
      <c r="A614" s="11"/>
      <c r="B614" s="11" t="s">
        <v>4435</v>
      </c>
      <c r="C614" s="11" t="s">
        <v>4434</v>
      </c>
      <c r="D614" s="11" t="s">
        <v>4433</v>
      </c>
      <c r="E614" s="11" t="s">
        <v>1554</v>
      </c>
      <c r="F614" s="11" t="s">
        <v>1958</v>
      </c>
      <c r="G614" s="56" t="str">
        <f t="shared" si="9"/>
        <v>B</v>
      </c>
      <c r="H614" s="11"/>
      <c r="I614" s="11"/>
      <c r="J614" s="11" t="s">
        <v>1559</v>
      </c>
      <c r="K614" s="11" t="s">
        <v>1552</v>
      </c>
      <c r="L614" s="11" t="s">
        <v>1766</v>
      </c>
      <c r="M614" s="13" t="b">
        <v>0</v>
      </c>
      <c r="N614" s="12">
        <v>45824.439421608797</v>
      </c>
      <c r="O614" s="11" t="s">
        <v>1550</v>
      </c>
    </row>
    <row r="615" spans="1:15" x14ac:dyDescent="0.25">
      <c r="A615" s="11"/>
      <c r="B615" s="11" t="s">
        <v>4432</v>
      </c>
      <c r="C615" s="11" t="s">
        <v>4431</v>
      </c>
      <c r="D615" s="11" t="s">
        <v>4430</v>
      </c>
      <c r="E615" s="11" t="s">
        <v>1554</v>
      </c>
      <c r="F615" s="11" t="s">
        <v>1958</v>
      </c>
      <c r="G615" s="56" t="str">
        <f t="shared" si="9"/>
        <v>B</v>
      </c>
      <c r="H615" s="11"/>
      <c r="I615" s="11"/>
      <c r="J615" s="11" t="s">
        <v>1559</v>
      </c>
      <c r="K615" s="11" t="s">
        <v>1552</v>
      </c>
      <c r="L615" s="11" t="s">
        <v>1766</v>
      </c>
      <c r="M615" s="13" t="b">
        <v>0</v>
      </c>
      <c r="N615" s="12">
        <v>45824.439585381901</v>
      </c>
      <c r="O615" s="11" t="s">
        <v>1550</v>
      </c>
    </row>
    <row r="616" spans="1:15" x14ac:dyDescent="0.25">
      <c r="A616" s="11"/>
      <c r="B616" s="11" t="s">
        <v>4429</v>
      </c>
      <c r="C616" s="11" t="s">
        <v>4428</v>
      </c>
      <c r="D616" s="11" t="s">
        <v>4427</v>
      </c>
      <c r="E616" s="11" t="s">
        <v>1617</v>
      </c>
      <c r="F616" s="11" t="s">
        <v>6733</v>
      </c>
      <c r="G616" s="56" t="str">
        <f t="shared" si="9"/>
        <v>N</v>
      </c>
      <c r="H616" s="11"/>
      <c r="I616" s="11"/>
      <c r="J616" s="11"/>
      <c r="K616" s="11" t="s">
        <v>1539</v>
      </c>
      <c r="L616" s="11"/>
      <c r="M616" s="13" t="b">
        <v>0</v>
      </c>
      <c r="N616" s="12">
        <v>45839.673759687503</v>
      </c>
      <c r="O616" s="11" t="s">
        <v>34</v>
      </c>
    </row>
    <row r="617" spans="1:15" x14ac:dyDescent="0.25">
      <c r="A617" s="11" t="s">
        <v>32</v>
      </c>
      <c r="B617" s="11" t="s">
        <v>4426</v>
      </c>
      <c r="C617" s="11" t="s">
        <v>4425</v>
      </c>
      <c r="D617" s="11" t="s">
        <v>4424</v>
      </c>
      <c r="E617" s="11" t="s">
        <v>1562</v>
      </c>
      <c r="F617" s="11" t="s">
        <v>6733</v>
      </c>
      <c r="G617" s="56" t="str">
        <f t="shared" si="9"/>
        <v>N</v>
      </c>
      <c r="H617" s="11"/>
      <c r="I617" s="11"/>
      <c r="J617" s="11" t="s">
        <v>1540</v>
      </c>
      <c r="K617" s="11" t="s">
        <v>1539</v>
      </c>
      <c r="L617" s="11" t="s">
        <v>1538</v>
      </c>
      <c r="M617" s="13" t="b">
        <v>0</v>
      </c>
      <c r="N617" s="12">
        <v>45404.4296922801</v>
      </c>
      <c r="O617" s="11" t="s">
        <v>34</v>
      </c>
    </row>
    <row r="618" spans="1:15" x14ac:dyDescent="0.25">
      <c r="A618" s="11"/>
      <c r="B618" s="11" t="s">
        <v>4423</v>
      </c>
      <c r="C618" s="11" t="s">
        <v>4422</v>
      </c>
      <c r="D618" s="11" t="s">
        <v>4421</v>
      </c>
      <c r="E618" s="11" t="s">
        <v>1554</v>
      </c>
      <c r="F618" s="11" t="s">
        <v>1958</v>
      </c>
      <c r="G618" s="56" t="str">
        <f t="shared" si="9"/>
        <v>B</v>
      </c>
      <c r="H618" s="11"/>
      <c r="I618" s="11"/>
      <c r="J618" s="11" t="s">
        <v>1553</v>
      </c>
      <c r="K618" s="11" t="s">
        <v>1552</v>
      </c>
      <c r="L618" s="11" t="s">
        <v>1766</v>
      </c>
      <c r="M618" s="13" t="b">
        <v>0</v>
      </c>
      <c r="N618" s="12">
        <v>45406.683231631898</v>
      </c>
      <c r="O618" s="11" t="s">
        <v>1550</v>
      </c>
    </row>
    <row r="619" spans="1:15" x14ac:dyDescent="0.25">
      <c r="A619" s="11"/>
      <c r="B619" s="11" t="s">
        <v>4420</v>
      </c>
      <c r="C619" s="11" t="s">
        <v>4419</v>
      </c>
      <c r="D619" s="11" t="s">
        <v>4418</v>
      </c>
      <c r="E619" s="11" t="s">
        <v>1554</v>
      </c>
      <c r="F619" s="11" t="s">
        <v>1958</v>
      </c>
      <c r="G619" s="56" t="str">
        <f t="shared" si="9"/>
        <v>B</v>
      </c>
      <c r="H619" s="11"/>
      <c r="I619" s="11"/>
      <c r="J619" s="11" t="s">
        <v>1553</v>
      </c>
      <c r="K619" s="11" t="s">
        <v>1552</v>
      </c>
      <c r="L619" s="11" t="s">
        <v>1551</v>
      </c>
      <c r="M619" s="13" t="b">
        <v>0</v>
      </c>
      <c r="N619" s="12">
        <v>45817.545729317098</v>
      </c>
      <c r="O619" s="11" t="s">
        <v>1550</v>
      </c>
    </row>
    <row r="620" spans="1:15" x14ac:dyDescent="0.25">
      <c r="A620" s="11"/>
      <c r="B620" s="11" t="s">
        <v>4417</v>
      </c>
      <c r="C620" s="11" t="s">
        <v>4416</v>
      </c>
      <c r="D620" s="11" t="s">
        <v>4415</v>
      </c>
      <c r="E620" s="11" t="s">
        <v>1554</v>
      </c>
      <c r="F620" s="11" t="s">
        <v>1958</v>
      </c>
      <c r="G620" s="56" t="str">
        <f t="shared" si="9"/>
        <v>B</v>
      </c>
      <c r="H620" s="11"/>
      <c r="I620" s="11"/>
      <c r="J620" s="11" t="s">
        <v>1559</v>
      </c>
      <c r="K620" s="11" t="s">
        <v>1552</v>
      </c>
      <c r="L620" s="11" t="s">
        <v>1558</v>
      </c>
      <c r="M620" s="13" t="b">
        <v>0</v>
      </c>
      <c r="N620" s="12">
        <v>45824.440629131903</v>
      </c>
      <c r="O620" s="11" t="s">
        <v>1550</v>
      </c>
    </row>
    <row r="621" spans="1:15" x14ac:dyDescent="0.25">
      <c r="A621" s="11"/>
      <c r="B621" s="11" t="s">
        <v>4414</v>
      </c>
      <c r="C621" s="11" t="s">
        <v>4413</v>
      </c>
      <c r="D621" s="11" t="s">
        <v>4412</v>
      </c>
      <c r="E621" s="11" t="s">
        <v>1554</v>
      </c>
      <c r="F621" s="11" t="s">
        <v>1958</v>
      </c>
      <c r="G621" s="56" t="str">
        <f t="shared" si="9"/>
        <v>B</v>
      </c>
      <c r="H621" s="11"/>
      <c r="I621" s="11"/>
      <c r="J621" s="11" t="s">
        <v>1559</v>
      </c>
      <c r="K621" s="11" t="s">
        <v>1552</v>
      </c>
      <c r="L621" s="11" t="s">
        <v>2319</v>
      </c>
      <c r="M621" s="13" t="b">
        <v>0</v>
      </c>
      <c r="N621" s="12">
        <v>45817.546252233798</v>
      </c>
      <c r="O621" s="11" t="s">
        <v>1550</v>
      </c>
    </row>
    <row r="622" spans="1:15" x14ac:dyDescent="0.25">
      <c r="A622" s="11" t="s">
        <v>32</v>
      </c>
      <c r="B622" s="11" t="s">
        <v>4411</v>
      </c>
      <c r="C622" s="11" t="s">
        <v>4410</v>
      </c>
      <c r="D622" s="11" t="s">
        <v>4409</v>
      </c>
      <c r="E622" s="11" t="s">
        <v>1587</v>
      </c>
      <c r="F622" s="11" t="s">
        <v>1958</v>
      </c>
      <c r="G622" s="56" t="str">
        <f t="shared" si="9"/>
        <v>B</v>
      </c>
      <c r="H622" s="11"/>
      <c r="I622" s="11"/>
      <c r="J622" s="11" t="s">
        <v>1553</v>
      </c>
      <c r="K622" s="11" t="s">
        <v>1552</v>
      </c>
      <c r="L622" s="11" t="s">
        <v>1745</v>
      </c>
      <c r="M622" s="13" t="b">
        <v>0</v>
      </c>
      <c r="N622" s="12">
        <v>45451.571268981497</v>
      </c>
      <c r="O622" s="11" t="s">
        <v>34</v>
      </c>
    </row>
    <row r="623" spans="1:15" x14ac:dyDescent="0.25">
      <c r="A623" s="11"/>
      <c r="B623" s="11" t="s">
        <v>4408</v>
      </c>
      <c r="C623" s="11" t="s">
        <v>4407</v>
      </c>
      <c r="D623" s="11" t="s">
        <v>4406</v>
      </c>
      <c r="E623" s="11" t="s">
        <v>1554</v>
      </c>
      <c r="F623" s="11" t="s">
        <v>1958</v>
      </c>
      <c r="G623" s="56" t="str">
        <f t="shared" si="9"/>
        <v>B</v>
      </c>
      <c r="H623" s="11"/>
      <c r="I623" s="11"/>
      <c r="J623" s="11" t="s">
        <v>1559</v>
      </c>
      <c r="K623" s="11" t="s">
        <v>1552</v>
      </c>
      <c r="L623" s="11" t="s">
        <v>1667</v>
      </c>
      <c r="M623" s="13" t="b">
        <v>0</v>
      </c>
      <c r="N623" s="12">
        <v>45808.705070104203</v>
      </c>
      <c r="O623" s="11" t="s">
        <v>1550</v>
      </c>
    </row>
    <row r="624" spans="1:15" x14ac:dyDescent="0.25">
      <c r="A624" s="11"/>
      <c r="B624" s="11" t="s">
        <v>4405</v>
      </c>
      <c r="C624" s="11" t="s">
        <v>4404</v>
      </c>
      <c r="D624" s="11" t="s">
        <v>4403</v>
      </c>
      <c r="E624" s="11" t="s">
        <v>1554</v>
      </c>
      <c r="F624" s="11" t="s">
        <v>1958</v>
      </c>
      <c r="G624" s="56" t="str">
        <f t="shared" si="9"/>
        <v>B</v>
      </c>
      <c r="H624" s="11"/>
      <c r="I624" s="11"/>
      <c r="J624" s="11" t="s">
        <v>4402</v>
      </c>
      <c r="K624" s="11" t="s">
        <v>1552</v>
      </c>
      <c r="L624" s="11" t="s">
        <v>1766</v>
      </c>
      <c r="M624" s="13" t="b">
        <v>0</v>
      </c>
      <c r="N624" s="12">
        <v>45808.7057361111</v>
      </c>
      <c r="O624" s="11" t="s">
        <v>1550</v>
      </c>
    </row>
    <row r="625" spans="1:15" x14ac:dyDescent="0.25">
      <c r="A625" s="11"/>
      <c r="B625" s="11" t="s">
        <v>4401</v>
      </c>
      <c r="C625" s="11" t="s">
        <v>4400</v>
      </c>
      <c r="D625" s="11" t="s">
        <v>982</v>
      </c>
      <c r="E625" s="11" t="s">
        <v>1587</v>
      </c>
      <c r="F625" s="11" t="s">
        <v>1958</v>
      </c>
      <c r="G625" s="56" t="str">
        <f t="shared" si="9"/>
        <v>B</v>
      </c>
      <c r="H625" s="11"/>
      <c r="I625" s="11"/>
      <c r="J625" s="11"/>
      <c r="K625" s="11" t="s">
        <v>1552</v>
      </c>
      <c r="L625" s="11" t="s">
        <v>1582</v>
      </c>
      <c r="M625" s="13" t="b">
        <v>0</v>
      </c>
      <c r="N625" s="12">
        <v>45824.701851423597</v>
      </c>
      <c r="O625" s="11" t="s">
        <v>34</v>
      </c>
    </row>
    <row r="626" spans="1:15" x14ac:dyDescent="0.25">
      <c r="A626" s="11"/>
      <c r="B626" s="11" t="s">
        <v>4399</v>
      </c>
      <c r="C626" s="11" t="s">
        <v>4398</v>
      </c>
      <c r="D626" s="11" t="s">
        <v>4397</v>
      </c>
      <c r="E626" s="11" t="s">
        <v>1554</v>
      </c>
      <c r="F626" s="11" t="s">
        <v>1958</v>
      </c>
      <c r="G626" s="56" t="str">
        <f t="shared" si="9"/>
        <v>B</v>
      </c>
      <c r="H626" s="11"/>
      <c r="I626" s="11"/>
      <c r="J626" s="11" t="s">
        <v>1553</v>
      </c>
      <c r="K626" s="11" t="s">
        <v>1552</v>
      </c>
      <c r="L626" s="11" t="s">
        <v>1806</v>
      </c>
      <c r="M626" s="13" t="b">
        <v>0</v>
      </c>
      <c r="N626" s="12">
        <v>45824.444336840301</v>
      </c>
      <c r="O626" s="11" t="s">
        <v>1550</v>
      </c>
    </row>
    <row r="627" spans="1:15" x14ac:dyDescent="0.25">
      <c r="A627" s="11"/>
      <c r="B627" s="11" t="s">
        <v>4396</v>
      </c>
      <c r="C627" s="11" t="s">
        <v>4395</v>
      </c>
      <c r="D627" s="11" t="s">
        <v>4394</v>
      </c>
      <c r="E627" s="11" t="s">
        <v>1554</v>
      </c>
      <c r="F627" s="11" t="s">
        <v>1958</v>
      </c>
      <c r="G627" s="56" t="str">
        <f t="shared" si="9"/>
        <v>B</v>
      </c>
      <c r="H627" s="11"/>
      <c r="I627" s="11"/>
      <c r="J627" s="11" t="s">
        <v>1559</v>
      </c>
      <c r="K627" s="11" t="s">
        <v>1552</v>
      </c>
      <c r="L627" s="11"/>
      <c r="M627" s="13" t="b">
        <v>0</v>
      </c>
      <c r="N627" s="12">
        <v>45859.4373809838</v>
      </c>
      <c r="O627" s="11" t="s">
        <v>1550</v>
      </c>
    </row>
    <row r="628" spans="1:15" x14ac:dyDescent="0.25">
      <c r="A628" s="11"/>
      <c r="B628" s="11" t="s">
        <v>4393</v>
      </c>
      <c r="C628" s="11" t="s">
        <v>4392</v>
      </c>
      <c r="D628" s="11" t="s">
        <v>4391</v>
      </c>
      <c r="E628" s="11" t="s">
        <v>1554</v>
      </c>
      <c r="F628" s="11" t="s">
        <v>1958</v>
      </c>
      <c r="G628" s="56" t="str">
        <f t="shared" si="9"/>
        <v>B</v>
      </c>
      <c r="H628" s="11"/>
      <c r="I628" s="11"/>
      <c r="J628" s="11" t="s">
        <v>1559</v>
      </c>
      <c r="K628" s="11" t="s">
        <v>1552</v>
      </c>
      <c r="L628" s="11" t="s">
        <v>1766</v>
      </c>
      <c r="M628" s="13" t="b">
        <v>0</v>
      </c>
      <c r="N628" s="12">
        <v>45824.439119988398</v>
      </c>
      <c r="O628" s="11" t="s">
        <v>1550</v>
      </c>
    </row>
    <row r="629" spans="1:15" x14ac:dyDescent="0.25">
      <c r="A629" s="11"/>
      <c r="B629" s="11" t="s">
        <v>4390</v>
      </c>
      <c r="C629" s="11" t="s">
        <v>4389</v>
      </c>
      <c r="D629" s="11" t="s">
        <v>4388</v>
      </c>
      <c r="E629" s="11" t="s">
        <v>1554</v>
      </c>
      <c r="F629" s="11" t="s">
        <v>1958</v>
      </c>
      <c r="G629" s="56" t="str">
        <f t="shared" si="9"/>
        <v>B</v>
      </c>
      <c r="H629" s="11"/>
      <c r="I629" s="11"/>
      <c r="J629" s="11" t="s">
        <v>1559</v>
      </c>
      <c r="K629" s="11" t="s">
        <v>1552</v>
      </c>
      <c r="L629" s="11" t="s">
        <v>1844</v>
      </c>
      <c r="M629" s="13" t="b">
        <v>0</v>
      </c>
      <c r="N629" s="12">
        <v>45824.441064120401</v>
      </c>
      <c r="O629" s="11" t="s">
        <v>1550</v>
      </c>
    </row>
    <row r="630" spans="1:15" x14ac:dyDescent="0.25">
      <c r="A630" s="11"/>
      <c r="B630" s="11" t="s">
        <v>4387</v>
      </c>
      <c r="C630" s="11" t="s">
        <v>4386</v>
      </c>
      <c r="D630" s="11" t="s">
        <v>4385</v>
      </c>
      <c r="E630" s="11" t="s">
        <v>1554</v>
      </c>
      <c r="F630" s="11" t="s">
        <v>1958</v>
      </c>
      <c r="G630" s="56" t="str">
        <f t="shared" si="9"/>
        <v>B</v>
      </c>
      <c r="H630" s="11"/>
      <c r="I630" s="11"/>
      <c r="J630" s="11" t="s">
        <v>1559</v>
      </c>
      <c r="K630" s="11" t="s">
        <v>1552</v>
      </c>
      <c r="L630" s="11" t="s">
        <v>1844</v>
      </c>
      <c r="M630" s="13" t="b">
        <v>0</v>
      </c>
      <c r="N630" s="12">
        <v>45824.441417511604</v>
      </c>
      <c r="O630" s="11" t="s">
        <v>1550</v>
      </c>
    </row>
    <row r="631" spans="1:15" x14ac:dyDescent="0.25">
      <c r="A631" s="11"/>
      <c r="B631" s="11" t="s">
        <v>4384</v>
      </c>
      <c r="C631" s="11" t="s">
        <v>4383</v>
      </c>
      <c r="D631" s="11" t="s">
        <v>4382</v>
      </c>
      <c r="E631" s="11" t="s">
        <v>1554</v>
      </c>
      <c r="F631" s="11" t="s">
        <v>1958</v>
      </c>
      <c r="G631" s="56" t="str">
        <f t="shared" si="9"/>
        <v>B</v>
      </c>
      <c r="H631" s="11"/>
      <c r="I631" s="11"/>
      <c r="J631" s="11" t="s">
        <v>1559</v>
      </c>
      <c r="K631" s="11" t="s">
        <v>1552</v>
      </c>
      <c r="L631" s="11" t="s">
        <v>1558</v>
      </c>
      <c r="M631" s="13" t="b">
        <v>0</v>
      </c>
      <c r="N631" s="12">
        <v>45824.4404657755</v>
      </c>
      <c r="O631" s="11" t="s">
        <v>1550</v>
      </c>
    </row>
    <row r="632" spans="1:15" x14ac:dyDescent="0.25">
      <c r="A632" s="11"/>
      <c r="B632" s="11" t="s">
        <v>4381</v>
      </c>
      <c r="C632" s="11" t="s">
        <v>4380</v>
      </c>
      <c r="D632" s="11" t="s">
        <v>4379</v>
      </c>
      <c r="E632" s="11" t="s">
        <v>1587</v>
      </c>
      <c r="F632" s="11" t="s">
        <v>1958</v>
      </c>
      <c r="G632" s="56" t="str">
        <f t="shared" si="9"/>
        <v>B</v>
      </c>
      <c r="H632" s="11"/>
      <c r="I632" s="11"/>
      <c r="J632" s="11" t="s">
        <v>1553</v>
      </c>
      <c r="K632" s="11" t="s">
        <v>1552</v>
      </c>
      <c r="L632" s="11" t="s">
        <v>1582</v>
      </c>
      <c r="M632" s="13" t="b">
        <v>0</v>
      </c>
      <c r="N632" s="12">
        <v>45824.444748576403</v>
      </c>
      <c r="O632" s="11" t="s">
        <v>1550</v>
      </c>
    </row>
    <row r="633" spans="1:15" x14ac:dyDescent="0.25">
      <c r="A633" s="11"/>
      <c r="B633" s="11" t="s">
        <v>4378</v>
      </c>
      <c r="C633" s="11" t="s">
        <v>4377</v>
      </c>
      <c r="D633" s="11" t="s">
        <v>4376</v>
      </c>
      <c r="E633" s="11" t="s">
        <v>1554</v>
      </c>
      <c r="F633" s="11" t="s">
        <v>1958</v>
      </c>
      <c r="G633" s="56" t="str">
        <f t="shared" si="9"/>
        <v>B</v>
      </c>
      <c r="H633" s="11"/>
      <c r="I633" s="11"/>
      <c r="J633" s="11" t="s">
        <v>1553</v>
      </c>
      <c r="K633" s="11" t="s">
        <v>1552</v>
      </c>
      <c r="L633" s="11" t="s">
        <v>1643</v>
      </c>
      <c r="M633" s="13" t="b">
        <v>0</v>
      </c>
      <c r="N633" s="12">
        <v>45824.445036493104</v>
      </c>
      <c r="O633" s="11" t="s">
        <v>1550</v>
      </c>
    </row>
    <row r="634" spans="1:15" x14ac:dyDescent="0.25">
      <c r="A634" s="11" t="s">
        <v>32</v>
      </c>
      <c r="B634" s="11" t="s">
        <v>4375</v>
      </c>
      <c r="C634" s="11" t="s">
        <v>4374</v>
      </c>
      <c r="D634" s="11" t="s">
        <v>4373</v>
      </c>
      <c r="E634" s="11" t="s">
        <v>1587</v>
      </c>
      <c r="F634" s="11" t="s">
        <v>1958</v>
      </c>
      <c r="G634" s="56" t="str">
        <f t="shared" si="9"/>
        <v>B</v>
      </c>
      <c r="H634" s="11"/>
      <c r="I634" s="11"/>
      <c r="J634" s="11"/>
      <c r="K634" s="11" t="s">
        <v>1552</v>
      </c>
      <c r="L634" s="11"/>
      <c r="M634" s="13" t="b">
        <v>0</v>
      </c>
      <c r="N634" s="12">
        <v>45852.409006215297</v>
      </c>
      <c r="O634" s="11" t="s">
        <v>34</v>
      </c>
    </row>
    <row r="635" spans="1:15" x14ac:dyDescent="0.25">
      <c r="A635" s="11"/>
      <c r="B635" s="11" t="s">
        <v>4372</v>
      </c>
      <c r="C635" s="11" t="s">
        <v>4371</v>
      </c>
      <c r="D635" s="11" t="s">
        <v>4370</v>
      </c>
      <c r="E635" s="11" t="s">
        <v>1554</v>
      </c>
      <c r="F635" s="11" t="s">
        <v>1958</v>
      </c>
      <c r="G635" s="56" t="str">
        <f t="shared" si="9"/>
        <v>B</v>
      </c>
      <c r="H635" s="11"/>
      <c r="I635" s="11"/>
      <c r="J635" s="11" t="s">
        <v>1553</v>
      </c>
      <c r="K635" s="11" t="s">
        <v>1552</v>
      </c>
      <c r="L635" s="11" t="s">
        <v>1766</v>
      </c>
      <c r="M635" s="13" t="b">
        <v>0</v>
      </c>
      <c r="N635" s="12">
        <v>45838.495988692099</v>
      </c>
      <c r="O635" s="11" t="s">
        <v>1550</v>
      </c>
    </row>
    <row r="636" spans="1:15" x14ac:dyDescent="0.25">
      <c r="A636" s="11"/>
      <c r="B636" s="11" t="s">
        <v>4369</v>
      </c>
      <c r="C636" s="11" t="s">
        <v>4368</v>
      </c>
      <c r="D636" s="11" t="s">
        <v>1501</v>
      </c>
      <c r="E636" s="11" t="s">
        <v>1554</v>
      </c>
      <c r="F636" s="11" t="s">
        <v>1958</v>
      </c>
      <c r="G636" s="56" t="str">
        <f t="shared" si="9"/>
        <v>B</v>
      </c>
      <c r="H636" s="11"/>
      <c r="I636" s="11"/>
      <c r="J636" s="11" t="s">
        <v>1553</v>
      </c>
      <c r="K636" s="11" t="s">
        <v>1552</v>
      </c>
      <c r="L636" s="11"/>
      <c r="M636" s="13" t="b">
        <v>0</v>
      </c>
      <c r="N636" s="12">
        <v>45846.478663391201</v>
      </c>
      <c r="O636" s="11" t="s">
        <v>1550</v>
      </c>
    </row>
    <row r="637" spans="1:15" x14ac:dyDescent="0.25">
      <c r="A637" s="11"/>
      <c r="B637" s="11" t="s">
        <v>4367</v>
      </c>
      <c r="C637" s="11" t="s">
        <v>4366</v>
      </c>
      <c r="D637" s="11" t="s">
        <v>4365</v>
      </c>
      <c r="E637" s="11" t="s">
        <v>1554</v>
      </c>
      <c r="F637" s="11" t="s">
        <v>1958</v>
      </c>
      <c r="G637" s="56" t="str">
        <f t="shared" si="9"/>
        <v>B</v>
      </c>
      <c r="H637" s="11"/>
      <c r="I637" s="11"/>
      <c r="J637" s="11" t="s">
        <v>1553</v>
      </c>
      <c r="K637" s="11" t="s">
        <v>1552</v>
      </c>
      <c r="L637" s="11"/>
      <c r="M637" s="13" t="b">
        <v>0</v>
      </c>
      <c r="N637" s="12">
        <v>45846.479122106502</v>
      </c>
      <c r="O637" s="11" t="s">
        <v>1550</v>
      </c>
    </row>
    <row r="638" spans="1:15" x14ac:dyDescent="0.25">
      <c r="A638" s="11"/>
      <c r="B638" s="11" t="s">
        <v>4364</v>
      </c>
      <c r="C638" s="11" t="s">
        <v>4363</v>
      </c>
      <c r="D638" s="11" t="s">
        <v>4362</v>
      </c>
      <c r="E638" s="11" t="s">
        <v>1554</v>
      </c>
      <c r="F638" s="11" t="s">
        <v>1958</v>
      </c>
      <c r="G638" s="56" t="str">
        <f t="shared" si="9"/>
        <v>B</v>
      </c>
      <c r="H638" s="11"/>
      <c r="I638" s="11"/>
      <c r="J638" s="11" t="s">
        <v>1583</v>
      </c>
      <c r="K638" s="11" t="s">
        <v>1552</v>
      </c>
      <c r="L638" s="11" t="s">
        <v>2045</v>
      </c>
      <c r="M638" s="13" t="b">
        <v>0</v>
      </c>
      <c r="N638" s="12">
        <v>45824.445337580997</v>
      </c>
      <c r="O638" s="11" t="s">
        <v>1550</v>
      </c>
    </row>
    <row r="639" spans="1:15" x14ac:dyDescent="0.25">
      <c r="A639" s="11"/>
      <c r="B639" s="11" t="s">
        <v>4361</v>
      </c>
      <c r="C639" s="11" t="s">
        <v>4360</v>
      </c>
      <c r="D639" s="11" t="s">
        <v>4359</v>
      </c>
      <c r="E639" s="11" t="s">
        <v>1554</v>
      </c>
      <c r="F639" s="11" t="s">
        <v>1958</v>
      </c>
      <c r="G639" s="56" t="str">
        <f t="shared" si="9"/>
        <v>B</v>
      </c>
      <c r="H639" s="11"/>
      <c r="I639" s="11"/>
      <c r="J639" s="11" t="s">
        <v>1553</v>
      </c>
      <c r="K639" s="11" t="s">
        <v>1552</v>
      </c>
      <c r="L639" s="11"/>
      <c r="M639" s="13" t="b">
        <v>0</v>
      </c>
      <c r="N639" s="12">
        <v>45846.479457291702</v>
      </c>
      <c r="O639" s="11" t="s">
        <v>1550</v>
      </c>
    </row>
    <row r="640" spans="1:15" x14ac:dyDescent="0.25">
      <c r="A640" s="11" t="s">
        <v>32</v>
      </c>
      <c r="B640" s="11" t="s">
        <v>4358</v>
      </c>
      <c r="C640" s="11" t="s">
        <v>4357</v>
      </c>
      <c r="D640" s="11" t="s">
        <v>4356</v>
      </c>
      <c r="E640" s="11" t="s">
        <v>1587</v>
      </c>
      <c r="F640" s="11" t="s">
        <v>1958</v>
      </c>
      <c r="G640" s="56" t="str">
        <f t="shared" si="9"/>
        <v>B</v>
      </c>
      <c r="H640" s="11"/>
      <c r="I640" s="11"/>
      <c r="J640" s="11"/>
      <c r="K640" s="11" t="s">
        <v>1552</v>
      </c>
      <c r="L640" s="11"/>
      <c r="M640" s="13" t="b">
        <v>0</v>
      </c>
      <c r="N640" s="12">
        <v>45852.408662581001</v>
      </c>
      <c r="O640" s="11" t="s">
        <v>34</v>
      </c>
    </row>
    <row r="641" spans="1:15" x14ac:dyDescent="0.25">
      <c r="A641" s="11"/>
      <c r="B641" s="11" t="s">
        <v>4355</v>
      </c>
      <c r="C641" s="11" t="s">
        <v>4354</v>
      </c>
      <c r="D641" s="11" t="s">
        <v>4353</v>
      </c>
      <c r="E641" s="11" t="s">
        <v>1554</v>
      </c>
      <c r="F641" s="11" t="s">
        <v>1958</v>
      </c>
      <c r="G641" s="56" t="str">
        <f t="shared" si="9"/>
        <v>B</v>
      </c>
      <c r="H641" s="11"/>
      <c r="I641" s="11"/>
      <c r="J641" s="11" t="s">
        <v>1559</v>
      </c>
      <c r="K641" s="11" t="s">
        <v>1552</v>
      </c>
      <c r="L641" s="11"/>
      <c r="M641" s="13" t="b">
        <v>0</v>
      </c>
      <c r="N641" s="12">
        <v>45859.4378651968</v>
      </c>
      <c r="O641" s="11" t="s">
        <v>1550</v>
      </c>
    </row>
    <row r="642" spans="1:15" x14ac:dyDescent="0.25">
      <c r="A642" s="11"/>
      <c r="B642" s="11" t="s">
        <v>4352</v>
      </c>
      <c r="C642" s="11" t="s">
        <v>4351</v>
      </c>
      <c r="D642" s="11" t="s">
        <v>4350</v>
      </c>
      <c r="E642" s="11" t="s">
        <v>1554</v>
      </c>
      <c r="F642" s="11" t="s">
        <v>1958</v>
      </c>
      <c r="G642" s="56" t="str">
        <f t="shared" si="9"/>
        <v>B</v>
      </c>
      <c r="H642" s="11"/>
      <c r="I642" s="11"/>
      <c r="J642" s="11" t="s">
        <v>1583</v>
      </c>
      <c r="K642" s="11" t="s">
        <v>1552</v>
      </c>
      <c r="L642" s="11"/>
      <c r="M642" s="13" t="b">
        <v>0</v>
      </c>
      <c r="N642" s="12">
        <v>45880.431358414397</v>
      </c>
      <c r="O642" s="11" t="s">
        <v>1550</v>
      </c>
    </row>
    <row r="643" spans="1:15" x14ac:dyDescent="0.25">
      <c r="A643" s="11"/>
      <c r="B643" s="11" t="s">
        <v>4349</v>
      </c>
      <c r="C643" s="11" t="s">
        <v>4348</v>
      </c>
      <c r="D643" s="11" t="s">
        <v>4347</v>
      </c>
      <c r="E643" s="11" t="s">
        <v>1587</v>
      </c>
      <c r="F643" s="11" t="s">
        <v>1958</v>
      </c>
      <c r="G643" s="56" t="str">
        <f t="shared" si="9"/>
        <v>B</v>
      </c>
      <c r="H643" s="11"/>
      <c r="I643" s="11"/>
      <c r="J643" s="11"/>
      <c r="K643" s="11" t="s">
        <v>1552</v>
      </c>
      <c r="L643" s="11"/>
      <c r="M643" s="13" t="b">
        <v>0</v>
      </c>
      <c r="N643" s="12">
        <v>45887.493396064798</v>
      </c>
      <c r="O643" s="11" t="s">
        <v>34</v>
      </c>
    </row>
    <row r="644" spans="1:15" x14ac:dyDescent="0.25">
      <c r="A644" s="11"/>
      <c r="B644" s="11" t="s">
        <v>4346</v>
      </c>
      <c r="C644" s="11" t="s">
        <v>4345</v>
      </c>
      <c r="D644" s="11" t="s">
        <v>4344</v>
      </c>
      <c r="E644" s="11" t="s">
        <v>1554</v>
      </c>
      <c r="F644" s="11" t="s">
        <v>1958</v>
      </c>
      <c r="G644" s="56" t="str">
        <f t="shared" ref="G644:G707" si="10">IF(F644="MIENNAM","N","B")</f>
        <v>B</v>
      </c>
      <c r="H644" s="11"/>
      <c r="I644" s="11"/>
      <c r="J644" s="11" t="s">
        <v>1583</v>
      </c>
      <c r="K644" s="11" t="s">
        <v>1552</v>
      </c>
      <c r="L644" s="11"/>
      <c r="M644" s="13" t="b">
        <v>0</v>
      </c>
      <c r="N644" s="12">
        <v>45880.431665358803</v>
      </c>
      <c r="O644" s="11" t="s">
        <v>1550</v>
      </c>
    </row>
    <row r="645" spans="1:15" x14ac:dyDescent="0.25">
      <c r="A645" s="11"/>
      <c r="B645" s="11" t="s">
        <v>4343</v>
      </c>
      <c r="C645" s="11" t="s">
        <v>4342</v>
      </c>
      <c r="D645" s="11" t="s">
        <v>4341</v>
      </c>
      <c r="E645" s="11" t="s">
        <v>1554</v>
      </c>
      <c r="F645" s="11" t="s">
        <v>1958</v>
      </c>
      <c r="G645" s="56" t="str">
        <f t="shared" si="10"/>
        <v>B</v>
      </c>
      <c r="H645" s="11"/>
      <c r="I645" s="11"/>
      <c r="J645" s="11" t="s">
        <v>1583</v>
      </c>
      <c r="K645" s="11" t="s">
        <v>1552</v>
      </c>
      <c r="L645" s="11"/>
      <c r="M645" s="13" t="b">
        <v>0</v>
      </c>
      <c r="N645" s="12">
        <v>45880.431069525497</v>
      </c>
      <c r="O645" s="11" t="s">
        <v>1550</v>
      </c>
    </row>
    <row r="646" spans="1:15" x14ac:dyDescent="0.25">
      <c r="A646" s="11"/>
      <c r="B646" s="11" t="s">
        <v>4340</v>
      </c>
      <c r="C646" s="11" t="s">
        <v>4339</v>
      </c>
      <c r="D646" s="11" t="s">
        <v>4338</v>
      </c>
      <c r="E646" s="11" t="s">
        <v>1587</v>
      </c>
      <c r="F646" s="11" t="s">
        <v>1958</v>
      </c>
      <c r="G646" s="56" t="str">
        <f t="shared" si="10"/>
        <v>B</v>
      </c>
      <c r="H646" s="11"/>
      <c r="I646" s="11"/>
      <c r="J646" s="11"/>
      <c r="K646" s="11" t="s">
        <v>1552</v>
      </c>
      <c r="L646" s="11"/>
      <c r="M646" s="13" t="b">
        <v>0</v>
      </c>
      <c r="N646" s="12">
        <v>45887.4938283218</v>
      </c>
      <c r="O646" s="11" t="s">
        <v>34</v>
      </c>
    </row>
    <row r="647" spans="1:15" x14ac:dyDescent="0.25">
      <c r="A647" s="11"/>
      <c r="B647" s="11" t="s">
        <v>4337</v>
      </c>
      <c r="C647" s="11" t="s">
        <v>4336</v>
      </c>
      <c r="D647" s="11" t="s">
        <v>4335</v>
      </c>
      <c r="E647" s="11" t="s">
        <v>1587</v>
      </c>
      <c r="F647" s="11" t="s">
        <v>1958</v>
      </c>
      <c r="G647" s="56" t="str">
        <f t="shared" si="10"/>
        <v>B</v>
      </c>
      <c r="H647" s="11"/>
      <c r="I647" s="11"/>
      <c r="J647" s="11"/>
      <c r="K647" s="11" t="s">
        <v>4334</v>
      </c>
      <c r="L647" s="11"/>
      <c r="M647" s="13" t="b">
        <v>0</v>
      </c>
      <c r="N647" s="12">
        <v>45880.4402305556</v>
      </c>
      <c r="O647" s="11" t="s">
        <v>34</v>
      </c>
    </row>
    <row r="648" spans="1:15" x14ac:dyDescent="0.25">
      <c r="A648" s="11"/>
      <c r="B648" s="11" t="s">
        <v>4333</v>
      </c>
      <c r="C648" s="11" t="s">
        <v>4332</v>
      </c>
      <c r="D648" s="11" t="s">
        <v>4331</v>
      </c>
      <c r="E648" s="11" t="s">
        <v>1554</v>
      </c>
      <c r="F648" s="11" t="s">
        <v>1958</v>
      </c>
      <c r="G648" s="56" t="str">
        <f t="shared" si="10"/>
        <v>B</v>
      </c>
      <c r="H648" s="11"/>
      <c r="I648" s="11"/>
      <c r="J648" s="11" t="s">
        <v>1583</v>
      </c>
      <c r="K648" s="11" t="s">
        <v>1552</v>
      </c>
      <c r="L648" s="11"/>
      <c r="M648" s="13" t="b">
        <v>0</v>
      </c>
      <c r="N648" s="12">
        <v>45880.4306784375</v>
      </c>
      <c r="O648" s="11" t="s">
        <v>1550</v>
      </c>
    </row>
    <row r="649" spans="1:15" x14ac:dyDescent="0.25">
      <c r="A649" s="11"/>
      <c r="B649" s="11" t="s">
        <v>4330</v>
      </c>
      <c r="C649" s="11" t="s">
        <v>4329</v>
      </c>
      <c r="D649" s="11" t="s">
        <v>4328</v>
      </c>
      <c r="E649" s="11" t="s">
        <v>1554</v>
      </c>
      <c r="F649" s="11" t="s">
        <v>1958</v>
      </c>
      <c r="G649" s="56" t="str">
        <f t="shared" si="10"/>
        <v>B</v>
      </c>
      <c r="H649" s="11"/>
      <c r="I649" s="11"/>
      <c r="J649" s="11" t="s">
        <v>1583</v>
      </c>
      <c r="K649" s="11" t="s">
        <v>1552</v>
      </c>
      <c r="L649" s="11"/>
      <c r="M649" s="13" t="b">
        <v>0</v>
      </c>
      <c r="N649" s="12">
        <v>45880.431933020802</v>
      </c>
      <c r="O649" s="11" t="s">
        <v>1550</v>
      </c>
    </row>
    <row r="650" spans="1:15" x14ac:dyDescent="0.25">
      <c r="A650" s="11" t="s">
        <v>32</v>
      </c>
      <c r="B650" s="11" t="s">
        <v>4327</v>
      </c>
      <c r="C650" s="11" t="s">
        <v>1564</v>
      </c>
      <c r="D650" s="11" t="s">
        <v>4326</v>
      </c>
      <c r="E650" s="11" t="s">
        <v>1562</v>
      </c>
      <c r="F650" s="11" t="s">
        <v>6733</v>
      </c>
      <c r="G650" s="56" t="str">
        <f t="shared" si="10"/>
        <v>N</v>
      </c>
      <c r="H650" s="11"/>
      <c r="I650" s="11"/>
      <c r="J650" s="11" t="s">
        <v>1575</v>
      </c>
      <c r="K650" s="11" t="s">
        <v>1539</v>
      </c>
      <c r="L650" s="11" t="s">
        <v>1703</v>
      </c>
      <c r="M650" s="13" t="b">
        <v>0</v>
      </c>
      <c r="N650" s="12">
        <v>44767.4760753472</v>
      </c>
      <c r="O650" s="11" t="s">
        <v>34</v>
      </c>
    </row>
    <row r="651" spans="1:15" x14ac:dyDescent="0.25">
      <c r="A651" s="11" t="s">
        <v>32</v>
      </c>
      <c r="B651" s="11" t="s">
        <v>4325</v>
      </c>
      <c r="C651" s="11" t="s">
        <v>1564</v>
      </c>
      <c r="D651" s="11" t="s">
        <v>4324</v>
      </c>
      <c r="E651" s="11" t="s">
        <v>1562</v>
      </c>
      <c r="F651" s="11" t="s">
        <v>6733</v>
      </c>
      <c r="G651" s="56" t="str">
        <f t="shared" si="10"/>
        <v>N</v>
      </c>
      <c r="H651" s="11"/>
      <c r="I651" s="11"/>
      <c r="J651" s="11" t="s">
        <v>1570</v>
      </c>
      <c r="K651" s="11" t="s">
        <v>1539</v>
      </c>
      <c r="L651" s="11" t="s">
        <v>1545</v>
      </c>
      <c r="M651" s="13" t="b">
        <v>0</v>
      </c>
      <c r="N651" s="12">
        <v>44767.398797187503</v>
      </c>
      <c r="O651" s="11" t="s">
        <v>34</v>
      </c>
    </row>
    <row r="652" spans="1:15" ht="31.5" x14ac:dyDescent="0.25">
      <c r="A652" s="11"/>
      <c r="B652" s="11" t="s">
        <v>4323</v>
      </c>
      <c r="C652" s="11" t="s">
        <v>1621</v>
      </c>
      <c r="D652" s="14" t="s">
        <v>4322</v>
      </c>
      <c r="E652" s="11" t="s">
        <v>1554</v>
      </c>
      <c r="F652" s="11" t="s">
        <v>1958</v>
      </c>
      <c r="G652" s="56" t="str">
        <f t="shared" si="10"/>
        <v>B</v>
      </c>
      <c r="H652" s="11"/>
      <c r="I652" s="11"/>
      <c r="J652" s="11" t="s">
        <v>1583</v>
      </c>
      <c r="K652" s="11" t="s">
        <v>1552</v>
      </c>
      <c r="L652" s="11" t="s">
        <v>2066</v>
      </c>
      <c r="M652" s="13" t="b">
        <v>0</v>
      </c>
      <c r="N652" s="12">
        <v>44705.616928622701</v>
      </c>
      <c r="O652" s="11" t="s">
        <v>1550</v>
      </c>
    </row>
    <row r="653" spans="1:15" x14ac:dyDescent="0.25">
      <c r="A653" s="11"/>
      <c r="B653" s="11" t="s">
        <v>4321</v>
      </c>
      <c r="C653" s="11" t="s">
        <v>1621</v>
      </c>
      <c r="D653" s="11" t="s">
        <v>4320</v>
      </c>
      <c r="E653" s="11" t="s">
        <v>1554</v>
      </c>
      <c r="F653" s="11" t="s">
        <v>1958</v>
      </c>
      <c r="G653" s="56" t="str">
        <f t="shared" si="10"/>
        <v>B</v>
      </c>
      <c r="H653" s="11"/>
      <c r="I653" s="11"/>
      <c r="J653" s="11" t="s">
        <v>1553</v>
      </c>
      <c r="K653" s="11" t="s">
        <v>1552</v>
      </c>
      <c r="L653" s="11" t="s">
        <v>1643</v>
      </c>
      <c r="M653" s="13" t="b">
        <v>0</v>
      </c>
      <c r="N653" s="12">
        <v>44704.550628044002</v>
      </c>
      <c r="O653" s="11" t="s">
        <v>1550</v>
      </c>
    </row>
    <row r="654" spans="1:15" x14ac:dyDescent="0.25">
      <c r="A654" s="11"/>
      <c r="B654" s="11" t="s">
        <v>4319</v>
      </c>
      <c r="C654" s="11" t="s">
        <v>1621</v>
      </c>
      <c r="D654" s="11" t="s">
        <v>4318</v>
      </c>
      <c r="E654" s="11" t="s">
        <v>1554</v>
      </c>
      <c r="F654" s="11" t="s">
        <v>1958</v>
      </c>
      <c r="G654" s="56" t="str">
        <f t="shared" si="10"/>
        <v>B</v>
      </c>
      <c r="H654" s="11"/>
      <c r="I654" s="11"/>
      <c r="J654" s="11" t="s">
        <v>1583</v>
      </c>
      <c r="K654" s="11" t="s">
        <v>1552</v>
      </c>
      <c r="L654" s="11" t="s">
        <v>1631</v>
      </c>
      <c r="M654" s="13" t="b">
        <v>0</v>
      </c>
      <c r="N654" s="12">
        <v>44707.416614502297</v>
      </c>
      <c r="O654" s="11" t="s">
        <v>1550</v>
      </c>
    </row>
    <row r="655" spans="1:15" ht="31.5" x14ac:dyDescent="0.25">
      <c r="A655" s="11"/>
      <c r="B655" s="11" t="s">
        <v>4317</v>
      </c>
      <c r="C655" s="11" t="s">
        <v>1621</v>
      </c>
      <c r="D655" s="14" t="s">
        <v>4316</v>
      </c>
      <c r="E655" s="11" t="s">
        <v>1554</v>
      </c>
      <c r="F655" s="11" t="s">
        <v>1958</v>
      </c>
      <c r="G655" s="56" t="str">
        <f t="shared" si="10"/>
        <v>B</v>
      </c>
      <c r="H655" s="11"/>
      <c r="I655" s="11"/>
      <c r="J655" s="11" t="s">
        <v>1553</v>
      </c>
      <c r="K655" s="11" t="s">
        <v>1552</v>
      </c>
      <c r="L655" s="11" t="s">
        <v>1643</v>
      </c>
      <c r="M655" s="13" t="b">
        <v>0</v>
      </c>
      <c r="N655" s="12">
        <v>44704.551040659702</v>
      </c>
      <c r="O655" s="11" t="s">
        <v>1550</v>
      </c>
    </row>
    <row r="656" spans="1:15" x14ac:dyDescent="0.25">
      <c r="A656" s="11"/>
      <c r="B656" s="11" t="s">
        <v>4315</v>
      </c>
      <c r="C656" s="11" t="s">
        <v>1621</v>
      </c>
      <c r="D656" s="11" t="s">
        <v>4314</v>
      </c>
      <c r="E656" s="11" t="s">
        <v>1554</v>
      </c>
      <c r="F656" s="11" t="s">
        <v>1958</v>
      </c>
      <c r="G656" s="56" t="str">
        <f t="shared" si="10"/>
        <v>B</v>
      </c>
      <c r="H656" s="11"/>
      <c r="I656" s="11"/>
      <c r="J656" s="11" t="s">
        <v>1553</v>
      </c>
      <c r="K656" s="11" t="s">
        <v>1552</v>
      </c>
      <c r="L656" s="11" t="s">
        <v>1839</v>
      </c>
      <c r="M656" s="13" t="b">
        <v>0</v>
      </c>
      <c r="N656" s="12">
        <v>44704.4429514699</v>
      </c>
      <c r="O656" s="11" t="s">
        <v>1550</v>
      </c>
    </row>
    <row r="657" spans="1:15" x14ac:dyDescent="0.25">
      <c r="A657" s="11" t="s">
        <v>32</v>
      </c>
      <c r="B657" s="11" t="s">
        <v>4313</v>
      </c>
      <c r="C657" s="11" t="s">
        <v>1564</v>
      </c>
      <c r="D657" s="11" t="s">
        <v>4312</v>
      </c>
      <c r="E657" s="11" t="s">
        <v>1562</v>
      </c>
      <c r="F657" s="11" t="s">
        <v>6733</v>
      </c>
      <c r="G657" s="56" t="str">
        <f t="shared" si="10"/>
        <v>N</v>
      </c>
      <c r="H657" s="11"/>
      <c r="I657" s="11"/>
      <c r="J657" s="11" t="s">
        <v>1635</v>
      </c>
      <c r="K657" s="11" t="s">
        <v>1539</v>
      </c>
      <c r="L657" s="11" t="s">
        <v>1612</v>
      </c>
      <c r="M657" s="13" t="b">
        <v>0</v>
      </c>
      <c r="N657" s="12">
        <v>44725.609074965301</v>
      </c>
      <c r="O657" s="11" t="s">
        <v>34</v>
      </c>
    </row>
    <row r="658" spans="1:15" x14ac:dyDescent="0.25">
      <c r="A658" s="11" t="s">
        <v>32</v>
      </c>
      <c r="B658" s="11" t="s">
        <v>4311</v>
      </c>
      <c r="C658" s="11" t="s">
        <v>1564</v>
      </c>
      <c r="D658" s="11" t="s">
        <v>4310</v>
      </c>
      <c r="E658" s="11" t="s">
        <v>1562</v>
      </c>
      <c r="F658" s="11" t="s">
        <v>6733</v>
      </c>
      <c r="G658" s="56" t="str">
        <f t="shared" si="10"/>
        <v>N</v>
      </c>
      <c r="H658" s="11"/>
      <c r="I658" s="11"/>
      <c r="J658" s="11" t="s">
        <v>1570</v>
      </c>
      <c r="K658" s="11" t="s">
        <v>1539</v>
      </c>
      <c r="L658" s="11" t="s">
        <v>1545</v>
      </c>
      <c r="M658" s="13" t="b">
        <v>0</v>
      </c>
      <c r="N658" s="12">
        <v>44749.685650150503</v>
      </c>
      <c r="O658" s="11" t="s">
        <v>34</v>
      </c>
    </row>
    <row r="659" spans="1:15" ht="21" x14ac:dyDescent="0.25">
      <c r="A659" s="11"/>
      <c r="B659" s="11" t="s">
        <v>4309</v>
      </c>
      <c r="C659" s="11" t="s">
        <v>1621</v>
      </c>
      <c r="D659" s="14" t="s">
        <v>4308</v>
      </c>
      <c r="E659" s="11" t="s">
        <v>1554</v>
      </c>
      <c r="F659" s="11" t="s">
        <v>1958</v>
      </c>
      <c r="G659" s="56" t="str">
        <f t="shared" si="10"/>
        <v>B</v>
      </c>
      <c r="H659" s="11"/>
      <c r="I659" s="11"/>
      <c r="J659" s="11" t="s">
        <v>1583</v>
      </c>
      <c r="K659" s="11" t="s">
        <v>1552</v>
      </c>
      <c r="L659" s="11" t="s">
        <v>2045</v>
      </c>
      <c r="M659" s="13" t="b">
        <v>0</v>
      </c>
      <c r="N659" s="12">
        <v>44707.482810069399</v>
      </c>
      <c r="O659" s="11" t="s">
        <v>1550</v>
      </c>
    </row>
    <row r="660" spans="1:15" x14ac:dyDescent="0.25">
      <c r="A660" s="11"/>
      <c r="B660" s="11" t="s">
        <v>4307</v>
      </c>
      <c r="C660" s="11" t="s">
        <v>1596</v>
      </c>
      <c r="D660" s="11" t="s">
        <v>4306</v>
      </c>
      <c r="E660" s="11" t="s">
        <v>1554</v>
      </c>
      <c r="F660" s="11" t="s">
        <v>1958</v>
      </c>
      <c r="G660" s="56" t="str">
        <f t="shared" si="10"/>
        <v>B</v>
      </c>
      <c r="H660" s="11"/>
      <c r="I660" s="11"/>
      <c r="J660" s="11" t="s">
        <v>1583</v>
      </c>
      <c r="K660" s="11" t="s">
        <v>1552</v>
      </c>
      <c r="L660" s="11" t="s">
        <v>1736</v>
      </c>
      <c r="M660" s="13" t="b">
        <v>0</v>
      </c>
      <c r="N660" s="12">
        <v>44707.6572310185</v>
      </c>
      <c r="O660" s="11" t="s">
        <v>1550</v>
      </c>
    </row>
    <row r="661" spans="1:15" x14ac:dyDescent="0.25">
      <c r="A661" s="11"/>
      <c r="B661" s="11" t="s">
        <v>4305</v>
      </c>
      <c r="C661" s="11" t="s">
        <v>1621</v>
      </c>
      <c r="D661" s="11" t="s">
        <v>4304</v>
      </c>
      <c r="E661" s="11" t="s">
        <v>1554</v>
      </c>
      <c r="F661" s="11" t="s">
        <v>1958</v>
      </c>
      <c r="G661" s="56" t="str">
        <f t="shared" si="10"/>
        <v>B</v>
      </c>
      <c r="H661" s="11"/>
      <c r="I661" s="11"/>
      <c r="J661" s="11" t="s">
        <v>1559</v>
      </c>
      <c r="K661" s="11" t="s">
        <v>1552</v>
      </c>
      <c r="L661" s="11" t="s">
        <v>1664</v>
      </c>
      <c r="M661" s="13" t="b">
        <v>0</v>
      </c>
      <c r="N661" s="12">
        <v>44702.646661886603</v>
      </c>
      <c r="O661" s="11" t="s">
        <v>1550</v>
      </c>
    </row>
    <row r="662" spans="1:15" ht="31.5" x14ac:dyDescent="0.25">
      <c r="A662" s="11"/>
      <c r="B662" s="11" t="s">
        <v>4303</v>
      </c>
      <c r="C662" s="11" t="s">
        <v>1621</v>
      </c>
      <c r="D662" s="14" t="s">
        <v>4302</v>
      </c>
      <c r="E662" s="11" t="s">
        <v>1554</v>
      </c>
      <c r="F662" s="11" t="s">
        <v>1958</v>
      </c>
      <c r="G662" s="56" t="str">
        <f t="shared" si="10"/>
        <v>B</v>
      </c>
      <c r="H662" s="11"/>
      <c r="I662" s="11"/>
      <c r="J662" s="11" t="s">
        <v>1583</v>
      </c>
      <c r="K662" s="11" t="s">
        <v>1552</v>
      </c>
      <c r="L662" s="11" t="s">
        <v>1631</v>
      </c>
      <c r="M662" s="13" t="b">
        <v>0</v>
      </c>
      <c r="N662" s="12">
        <v>44707.416778391198</v>
      </c>
      <c r="O662" s="11" t="s">
        <v>1550</v>
      </c>
    </row>
    <row r="663" spans="1:15" x14ac:dyDescent="0.25">
      <c r="A663" s="11"/>
      <c r="B663" s="11" t="s">
        <v>4301</v>
      </c>
      <c r="C663" s="11" t="s">
        <v>1621</v>
      </c>
      <c r="D663" s="11" t="s">
        <v>4300</v>
      </c>
      <c r="E663" s="11" t="s">
        <v>1554</v>
      </c>
      <c r="F663" s="11" t="s">
        <v>1958</v>
      </c>
      <c r="G663" s="56" t="str">
        <f t="shared" si="10"/>
        <v>B</v>
      </c>
      <c r="H663" s="11"/>
      <c r="I663" s="11"/>
      <c r="J663" s="11" t="s">
        <v>1553</v>
      </c>
      <c r="K663" s="11" t="s">
        <v>1552</v>
      </c>
      <c r="L663" s="11" t="s">
        <v>1643</v>
      </c>
      <c r="M663" s="13" t="b">
        <v>0</v>
      </c>
      <c r="N663" s="12">
        <v>44704.551533333302</v>
      </c>
      <c r="O663" s="11" t="s">
        <v>1550</v>
      </c>
    </row>
    <row r="664" spans="1:15" x14ac:dyDescent="0.25">
      <c r="A664" s="11"/>
      <c r="B664" s="11" t="s">
        <v>4299</v>
      </c>
      <c r="C664" s="11" t="s">
        <v>1596</v>
      </c>
      <c r="D664" s="11" t="s">
        <v>4298</v>
      </c>
      <c r="E664" s="11" t="s">
        <v>1554</v>
      </c>
      <c r="F664" s="11" t="s">
        <v>1958</v>
      </c>
      <c r="G664" s="56" t="str">
        <f t="shared" si="10"/>
        <v>B</v>
      </c>
      <c r="H664" s="11"/>
      <c r="I664" s="11"/>
      <c r="J664" s="11" t="s">
        <v>1583</v>
      </c>
      <c r="K664" s="11" t="s">
        <v>1552</v>
      </c>
      <c r="L664" s="11" t="s">
        <v>1736</v>
      </c>
      <c r="M664" s="13" t="b">
        <v>0</v>
      </c>
      <c r="N664" s="12">
        <v>44707.657387812498</v>
      </c>
      <c r="O664" s="11" t="s">
        <v>1550</v>
      </c>
    </row>
    <row r="665" spans="1:15" x14ac:dyDescent="0.25">
      <c r="A665" s="11"/>
      <c r="B665" s="11" t="s">
        <v>4297</v>
      </c>
      <c r="C665" s="11" t="s">
        <v>1621</v>
      </c>
      <c r="D665" s="11" t="s">
        <v>4296</v>
      </c>
      <c r="E665" s="11" t="s">
        <v>1554</v>
      </c>
      <c r="F665" s="11" t="s">
        <v>1958</v>
      </c>
      <c r="G665" s="56" t="str">
        <f t="shared" si="10"/>
        <v>B</v>
      </c>
      <c r="H665" s="11"/>
      <c r="I665" s="11"/>
      <c r="J665" s="11" t="s">
        <v>1583</v>
      </c>
      <c r="K665" s="11" t="s">
        <v>1552</v>
      </c>
      <c r="L665" s="11" t="s">
        <v>2066</v>
      </c>
      <c r="M665" s="13" t="b">
        <v>0</v>
      </c>
      <c r="N665" s="12">
        <v>44705.617114155102</v>
      </c>
      <c r="O665" s="11" t="s">
        <v>1550</v>
      </c>
    </row>
    <row r="666" spans="1:15" x14ac:dyDescent="0.25">
      <c r="A666" s="11"/>
      <c r="B666" s="11" t="s">
        <v>4295</v>
      </c>
      <c r="C666" s="11" t="s">
        <v>1621</v>
      </c>
      <c r="D666" s="11" t="s">
        <v>4294</v>
      </c>
      <c r="E666" s="11" t="s">
        <v>1554</v>
      </c>
      <c r="F666" s="11" t="s">
        <v>1958</v>
      </c>
      <c r="G666" s="56" t="str">
        <f t="shared" si="10"/>
        <v>B</v>
      </c>
      <c r="H666" s="11"/>
      <c r="I666" s="11"/>
      <c r="J666" s="11" t="s">
        <v>1553</v>
      </c>
      <c r="K666" s="11" t="s">
        <v>1552</v>
      </c>
      <c r="L666" s="11" t="s">
        <v>1643</v>
      </c>
      <c r="M666" s="13" t="b">
        <v>0</v>
      </c>
      <c r="N666" s="12">
        <v>44704.554222951403</v>
      </c>
      <c r="O666" s="11" t="s">
        <v>1550</v>
      </c>
    </row>
    <row r="667" spans="1:15" x14ac:dyDescent="0.25">
      <c r="A667" s="11" t="s">
        <v>32</v>
      </c>
      <c r="B667" s="11" t="s">
        <v>4293</v>
      </c>
      <c r="C667" s="11" t="s">
        <v>1627</v>
      </c>
      <c r="D667" s="11" t="s">
        <v>4292</v>
      </c>
      <c r="E667" s="11" t="s">
        <v>1562</v>
      </c>
      <c r="F667" s="11" t="s">
        <v>6733</v>
      </c>
      <c r="G667" s="56" t="str">
        <f t="shared" si="10"/>
        <v>N</v>
      </c>
      <c r="H667" s="11"/>
      <c r="I667" s="11"/>
      <c r="J667" s="11" t="s">
        <v>1540</v>
      </c>
      <c r="K667" s="11" t="s">
        <v>1539</v>
      </c>
      <c r="L667" s="11" t="s">
        <v>1538</v>
      </c>
      <c r="M667" s="13" t="b">
        <v>0</v>
      </c>
      <c r="N667" s="12">
        <v>44715.716001655099</v>
      </c>
      <c r="O667" s="11" t="s">
        <v>34</v>
      </c>
    </row>
    <row r="668" spans="1:15" x14ac:dyDescent="0.25">
      <c r="A668" s="11" t="s">
        <v>32</v>
      </c>
      <c r="B668" s="11" t="s">
        <v>4291</v>
      </c>
      <c r="C668" s="11" t="s">
        <v>1564</v>
      </c>
      <c r="D668" s="11" t="s">
        <v>4290</v>
      </c>
      <c r="E668" s="11" t="s">
        <v>1562</v>
      </c>
      <c r="F668" s="11" t="s">
        <v>6733</v>
      </c>
      <c r="G668" s="56" t="str">
        <f t="shared" si="10"/>
        <v>N</v>
      </c>
      <c r="H668" s="11"/>
      <c r="I668" s="11"/>
      <c r="J668" s="11" t="s">
        <v>1570</v>
      </c>
      <c r="K668" s="11" t="s">
        <v>1539</v>
      </c>
      <c r="L668" s="11" t="s">
        <v>1545</v>
      </c>
      <c r="M668" s="13" t="b">
        <v>0</v>
      </c>
      <c r="N668" s="12">
        <v>44729.6165295139</v>
      </c>
      <c r="O668" s="11" t="s">
        <v>34</v>
      </c>
    </row>
    <row r="669" spans="1:15" ht="21" x14ac:dyDescent="0.25">
      <c r="A669" s="11"/>
      <c r="B669" s="11" t="s">
        <v>4289</v>
      </c>
      <c r="C669" s="11" t="s">
        <v>1596</v>
      </c>
      <c r="D669" s="14" t="s">
        <v>4288</v>
      </c>
      <c r="E669" s="11" t="s">
        <v>1554</v>
      </c>
      <c r="F669" s="11" t="s">
        <v>1958</v>
      </c>
      <c r="G669" s="56" t="str">
        <f t="shared" si="10"/>
        <v>B</v>
      </c>
      <c r="H669" s="11"/>
      <c r="I669" s="11"/>
      <c r="J669" s="11" t="s">
        <v>1553</v>
      </c>
      <c r="K669" s="11" t="s">
        <v>1552</v>
      </c>
      <c r="L669" s="11" t="s">
        <v>1594</v>
      </c>
      <c r="M669" s="13" t="b">
        <v>0</v>
      </c>
      <c r="N669" s="12">
        <v>44709.444317280097</v>
      </c>
      <c r="O669" s="11" t="s">
        <v>1550</v>
      </c>
    </row>
    <row r="670" spans="1:15" x14ac:dyDescent="0.25">
      <c r="A670" s="11"/>
      <c r="B670" s="11" t="s">
        <v>4287</v>
      </c>
      <c r="C670" s="11" t="s">
        <v>1621</v>
      </c>
      <c r="D670" s="11" t="s">
        <v>4286</v>
      </c>
      <c r="E670" s="11" t="s">
        <v>1554</v>
      </c>
      <c r="F670" s="11" t="s">
        <v>1958</v>
      </c>
      <c r="G670" s="56" t="str">
        <f t="shared" si="10"/>
        <v>B</v>
      </c>
      <c r="H670" s="11"/>
      <c r="I670" s="11"/>
      <c r="J670" s="11" t="s">
        <v>1583</v>
      </c>
      <c r="K670" s="11" t="s">
        <v>1552</v>
      </c>
      <c r="L670" s="11" t="s">
        <v>1745</v>
      </c>
      <c r="M670" s="13" t="b">
        <v>0</v>
      </c>
      <c r="N670" s="12">
        <v>44704.332677083301</v>
      </c>
      <c r="O670" s="11" t="s">
        <v>1550</v>
      </c>
    </row>
    <row r="671" spans="1:15" x14ac:dyDescent="0.25">
      <c r="A671" s="11" t="s">
        <v>32</v>
      </c>
      <c r="B671" s="11" t="s">
        <v>4285</v>
      </c>
      <c r="C671" s="11" t="s">
        <v>1564</v>
      </c>
      <c r="D671" s="11" t="s">
        <v>4284</v>
      </c>
      <c r="E671" s="11" t="s">
        <v>1562</v>
      </c>
      <c r="F671" s="11" t="s">
        <v>6733</v>
      </c>
      <c r="G671" s="56" t="str">
        <f t="shared" si="10"/>
        <v>N</v>
      </c>
      <c r="H671" s="11"/>
      <c r="I671" s="11"/>
      <c r="J671" s="11" t="s">
        <v>1635</v>
      </c>
      <c r="K671" s="11" t="s">
        <v>1539</v>
      </c>
      <c r="L671" s="11" t="s">
        <v>1612</v>
      </c>
      <c r="M671" s="13" t="b">
        <v>0</v>
      </c>
      <c r="N671" s="12">
        <v>44715.351887881901</v>
      </c>
      <c r="O671" s="11" t="s">
        <v>34</v>
      </c>
    </row>
    <row r="672" spans="1:15" x14ac:dyDescent="0.25">
      <c r="A672" s="11" t="s">
        <v>32</v>
      </c>
      <c r="B672" s="11" t="s">
        <v>4283</v>
      </c>
      <c r="C672" s="11" t="s">
        <v>1627</v>
      </c>
      <c r="D672" s="11" t="s">
        <v>4282</v>
      </c>
      <c r="E672" s="11" t="s">
        <v>1562</v>
      </c>
      <c r="F672" s="11" t="s">
        <v>6733</v>
      </c>
      <c r="G672" s="56" t="str">
        <f t="shared" si="10"/>
        <v>N</v>
      </c>
      <c r="H672" s="11"/>
      <c r="I672" s="11"/>
      <c r="J672" s="11" t="s">
        <v>1540</v>
      </c>
      <c r="K672" s="11" t="s">
        <v>1539</v>
      </c>
      <c r="L672" s="11" t="s">
        <v>1566</v>
      </c>
      <c r="M672" s="13" t="b">
        <v>0</v>
      </c>
      <c r="N672" s="12">
        <v>44750.333404432902</v>
      </c>
      <c r="O672" s="11" t="s">
        <v>34</v>
      </c>
    </row>
    <row r="673" spans="1:15" x14ac:dyDescent="0.25">
      <c r="A673" s="11"/>
      <c r="B673" s="11" t="s">
        <v>4281</v>
      </c>
      <c r="C673" s="11" t="s">
        <v>1621</v>
      </c>
      <c r="D673" s="11" t="s">
        <v>4280</v>
      </c>
      <c r="E673" s="11" t="s">
        <v>1554</v>
      </c>
      <c r="F673" s="11" t="s">
        <v>1958</v>
      </c>
      <c r="G673" s="56" t="str">
        <f t="shared" si="10"/>
        <v>B</v>
      </c>
      <c r="H673" s="11"/>
      <c r="I673" s="11"/>
      <c r="J673" s="11" t="s">
        <v>1583</v>
      </c>
      <c r="K673" s="11" t="s">
        <v>1552</v>
      </c>
      <c r="L673" s="11" t="s">
        <v>2066</v>
      </c>
      <c r="M673" s="13" t="b">
        <v>0</v>
      </c>
      <c r="N673" s="12">
        <v>44705.6173549421</v>
      </c>
      <c r="O673" s="11" t="s">
        <v>1550</v>
      </c>
    </row>
    <row r="674" spans="1:15" x14ac:dyDescent="0.25">
      <c r="A674" s="11" t="s">
        <v>32</v>
      </c>
      <c r="B674" s="11" t="s">
        <v>4279</v>
      </c>
      <c r="C674" s="11" t="s">
        <v>1564</v>
      </c>
      <c r="D674" s="11" t="s">
        <v>4278</v>
      </c>
      <c r="E674" s="11" t="s">
        <v>1562</v>
      </c>
      <c r="F674" s="11" t="s">
        <v>6733</v>
      </c>
      <c r="G674" s="56" t="str">
        <f t="shared" si="10"/>
        <v>N</v>
      </c>
      <c r="H674" s="11"/>
      <c r="I674" s="11"/>
      <c r="J674" s="11" t="s">
        <v>1635</v>
      </c>
      <c r="K674" s="11" t="s">
        <v>1539</v>
      </c>
      <c r="L674" s="11" t="s">
        <v>1612</v>
      </c>
      <c r="M674" s="13" t="b">
        <v>0</v>
      </c>
      <c r="N674" s="12">
        <v>44725.610973344898</v>
      </c>
      <c r="O674" s="11" t="s">
        <v>34</v>
      </c>
    </row>
    <row r="675" spans="1:15" x14ac:dyDescent="0.25">
      <c r="A675" s="11"/>
      <c r="B675" s="11" t="s">
        <v>4277</v>
      </c>
      <c r="C675" s="11" t="s">
        <v>1725</v>
      </c>
      <c r="D675" s="11" t="s">
        <v>4276</v>
      </c>
      <c r="E675" s="11" t="s">
        <v>1554</v>
      </c>
      <c r="F675" s="11" t="s">
        <v>1958</v>
      </c>
      <c r="G675" s="56" t="str">
        <f t="shared" si="10"/>
        <v>B</v>
      </c>
      <c r="H675" s="11"/>
      <c r="I675" s="11"/>
      <c r="J675" s="11" t="s">
        <v>1553</v>
      </c>
      <c r="K675" s="11" t="s">
        <v>1552</v>
      </c>
      <c r="L675" s="11" t="s">
        <v>1844</v>
      </c>
      <c r="M675" s="13" t="b">
        <v>0</v>
      </c>
      <c r="N675" s="12">
        <v>44704.592338044</v>
      </c>
      <c r="O675" s="11" t="s">
        <v>1550</v>
      </c>
    </row>
    <row r="676" spans="1:15" x14ac:dyDescent="0.25">
      <c r="A676" s="11"/>
      <c r="B676" s="11" t="s">
        <v>4275</v>
      </c>
      <c r="C676" s="11" t="s">
        <v>1725</v>
      </c>
      <c r="D676" s="11" t="s">
        <v>4274</v>
      </c>
      <c r="E676" s="11" t="s">
        <v>1554</v>
      </c>
      <c r="F676" s="11" t="s">
        <v>1958</v>
      </c>
      <c r="G676" s="56" t="str">
        <f t="shared" si="10"/>
        <v>B</v>
      </c>
      <c r="H676" s="11"/>
      <c r="I676" s="11"/>
      <c r="J676" s="11" t="s">
        <v>1553</v>
      </c>
      <c r="K676" s="11" t="s">
        <v>1552</v>
      </c>
      <c r="L676" s="11" t="s">
        <v>1844</v>
      </c>
      <c r="M676" s="13" t="b">
        <v>0</v>
      </c>
      <c r="N676" s="12">
        <v>44704.592668946803</v>
      </c>
      <c r="O676" s="11" t="s">
        <v>1550</v>
      </c>
    </row>
    <row r="677" spans="1:15" x14ac:dyDescent="0.25">
      <c r="A677" s="11"/>
      <c r="B677" s="11" t="s">
        <v>4273</v>
      </c>
      <c r="C677" s="11" t="s">
        <v>1621</v>
      </c>
      <c r="D677" s="11" t="s">
        <v>4272</v>
      </c>
      <c r="E677" s="11" t="s">
        <v>1554</v>
      </c>
      <c r="F677" s="11" t="s">
        <v>1958</v>
      </c>
      <c r="G677" s="56" t="str">
        <f t="shared" si="10"/>
        <v>B</v>
      </c>
      <c r="H677" s="11"/>
      <c r="I677" s="11"/>
      <c r="J677" s="11" t="s">
        <v>1559</v>
      </c>
      <c r="K677" s="11" t="s">
        <v>1552</v>
      </c>
      <c r="L677" s="11" t="s">
        <v>2466</v>
      </c>
      <c r="M677" s="13" t="b">
        <v>0</v>
      </c>
      <c r="N677" s="12">
        <v>44707.647750115699</v>
      </c>
      <c r="O677" s="11" t="s">
        <v>1550</v>
      </c>
    </row>
    <row r="678" spans="1:15" x14ac:dyDescent="0.25">
      <c r="A678" s="11"/>
      <c r="B678" s="11" t="s">
        <v>4271</v>
      </c>
      <c r="C678" s="11" t="s">
        <v>1725</v>
      </c>
      <c r="D678" s="11" t="s">
        <v>4270</v>
      </c>
      <c r="E678" s="11" t="s">
        <v>1554</v>
      </c>
      <c r="F678" s="11" t="s">
        <v>1958</v>
      </c>
      <c r="G678" s="56" t="str">
        <f t="shared" si="10"/>
        <v>B</v>
      </c>
      <c r="H678" s="11"/>
      <c r="I678" s="11"/>
      <c r="J678" s="11" t="s">
        <v>1553</v>
      </c>
      <c r="K678" s="11" t="s">
        <v>1552</v>
      </c>
      <c r="L678" s="11" t="s">
        <v>1844</v>
      </c>
      <c r="M678" s="13" t="b">
        <v>0</v>
      </c>
      <c r="N678" s="12">
        <v>44704.592986840296</v>
      </c>
      <c r="O678" s="11" t="s">
        <v>1550</v>
      </c>
    </row>
    <row r="679" spans="1:15" x14ac:dyDescent="0.25">
      <c r="A679" s="11"/>
      <c r="B679" s="11" t="s">
        <v>4269</v>
      </c>
      <c r="C679" s="11" t="s">
        <v>1725</v>
      </c>
      <c r="D679" s="11" t="s">
        <v>4268</v>
      </c>
      <c r="E679" s="11" t="s">
        <v>1554</v>
      </c>
      <c r="F679" s="11" t="s">
        <v>1958</v>
      </c>
      <c r="G679" s="56" t="str">
        <f t="shared" si="10"/>
        <v>B</v>
      </c>
      <c r="H679" s="11"/>
      <c r="I679" s="11"/>
      <c r="J679" s="11" t="s">
        <v>1553</v>
      </c>
      <c r="K679" s="11" t="s">
        <v>1552</v>
      </c>
      <c r="L679" s="11" t="s">
        <v>1844</v>
      </c>
      <c r="M679" s="13" t="b">
        <v>0</v>
      </c>
      <c r="N679" s="12">
        <v>44704.591970289403</v>
      </c>
      <c r="O679" s="11" t="s">
        <v>1550</v>
      </c>
    </row>
    <row r="680" spans="1:15" x14ac:dyDescent="0.25">
      <c r="A680" s="11"/>
      <c r="B680" s="11" t="s">
        <v>4267</v>
      </c>
      <c r="C680" s="11" t="s">
        <v>1596</v>
      </c>
      <c r="D680" s="11" t="s">
        <v>4266</v>
      </c>
      <c r="E680" s="11" t="s">
        <v>1554</v>
      </c>
      <c r="F680" s="11" t="s">
        <v>1958</v>
      </c>
      <c r="G680" s="56" t="str">
        <f t="shared" si="10"/>
        <v>B</v>
      </c>
      <c r="H680" s="11"/>
      <c r="I680" s="11"/>
      <c r="J680" s="11" t="s">
        <v>1559</v>
      </c>
      <c r="K680" s="11" t="s">
        <v>1552</v>
      </c>
      <c r="L680" s="11" t="s">
        <v>1751</v>
      </c>
      <c r="M680" s="13" t="b">
        <v>0</v>
      </c>
      <c r="N680" s="12">
        <v>44704.580471261601</v>
      </c>
      <c r="O680" s="11" t="s">
        <v>1550</v>
      </c>
    </row>
    <row r="681" spans="1:15" ht="21" x14ac:dyDescent="0.25">
      <c r="A681" s="11"/>
      <c r="B681" s="11" t="s">
        <v>4265</v>
      </c>
      <c r="C681" s="11" t="s">
        <v>1596</v>
      </c>
      <c r="D681" s="14" t="s">
        <v>4264</v>
      </c>
      <c r="E681" s="11" t="s">
        <v>1554</v>
      </c>
      <c r="F681" s="11" t="s">
        <v>1958</v>
      </c>
      <c r="G681" s="56" t="str">
        <f t="shared" si="10"/>
        <v>B</v>
      </c>
      <c r="H681" s="11"/>
      <c r="I681" s="11"/>
      <c r="J681" s="11" t="s">
        <v>1583</v>
      </c>
      <c r="K681" s="11" t="s">
        <v>1552</v>
      </c>
      <c r="L681" s="11" t="s">
        <v>1631</v>
      </c>
      <c r="M681" s="13" t="b">
        <v>0</v>
      </c>
      <c r="N681" s="12">
        <v>44707.417136608798</v>
      </c>
      <c r="O681" s="11" t="s">
        <v>1550</v>
      </c>
    </row>
    <row r="682" spans="1:15" x14ac:dyDescent="0.25">
      <c r="A682" s="11"/>
      <c r="B682" s="11" t="s">
        <v>4263</v>
      </c>
      <c r="C682" s="11" t="s">
        <v>1621</v>
      </c>
      <c r="D682" s="11" t="s">
        <v>4262</v>
      </c>
      <c r="E682" s="11" t="s">
        <v>1554</v>
      </c>
      <c r="F682" s="11" t="s">
        <v>1958</v>
      </c>
      <c r="G682" s="56" t="str">
        <f t="shared" si="10"/>
        <v>B</v>
      </c>
      <c r="H682" s="11"/>
      <c r="I682" s="11"/>
      <c r="J682" s="11" t="s">
        <v>1553</v>
      </c>
      <c r="K682" s="11" t="s">
        <v>1552</v>
      </c>
      <c r="L682" s="11" t="s">
        <v>1839</v>
      </c>
      <c r="M682" s="13" t="b">
        <v>0</v>
      </c>
      <c r="N682" s="12">
        <v>44704.444449965296</v>
      </c>
      <c r="O682" s="11" t="s">
        <v>1550</v>
      </c>
    </row>
    <row r="683" spans="1:15" x14ac:dyDescent="0.25">
      <c r="A683" s="11"/>
      <c r="B683" s="11" t="s">
        <v>4261</v>
      </c>
      <c r="C683" s="11" t="s">
        <v>1621</v>
      </c>
      <c r="D683" s="11" t="s">
        <v>4260</v>
      </c>
      <c r="E683" s="11" t="s">
        <v>1554</v>
      </c>
      <c r="F683" s="11" t="s">
        <v>1958</v>
      </c>
      <c r="G683" s="56" t="str">
        <f t="shared" si="10"/>
        <v>B</v>
      </c>
      <c r="H683" s="11"/>
      <c r="I683" s="11"/>
      <c r="J683" s="11" t="s">
        <v>1583</v>
      </c>
      <c r="K683" s="11" t="s">
        <v>1552</v>
      </c>
      <c r="L683" s="11" t="s">
        <v>2066</v>
      </c>
      <c r="M683" s="13" t="b">
        <v>0</v>
      </c>
      <c r="N683" s="12">
        <v>44706.726982557899</v>
      </c>
      <c r="O683" s="11" t="s">
        <v>1550</v>
      </c>
    </row>
    <row r="684" spans="1:15" x14ac:dyDescent="0.25">
      <c r="A684" s="11"/>
      <c r="B684" s="11" t="s">
        <v>4259</v>
      </c>
      <c r="C684" s="11" t="s">
        <v>1621</v>
      </c>
      <c r="D684" s="11" t="s">
        <v>4258</v>
      </c>
      <c r="E684" s="11" t="s">
        <v>1554</v>
      </c>
      <c r="F684" s="11" t="s">
        <v>1958</v>
      </c>
      <c r="G684" s="56" t="str">
        <f t="shared" si="10"/>
        <v>B</v>
      </c>
      <c r="H684" s="11"/>
      <c r="I684" s="11"/>
      <c r="J684" s="11" t="s">
        <v>1583</v>
      </c>
      <c r="K684" s="11" t="s">
        <v>1552</v>
      </c>
      <c r="L684" s="11" t="s">
        <v>1631</v>
      </c>
      <c r="M684" s="13" t="b">
        <v>0</v>
      </c>
      <c r="N684" s="12">
        <v>44707.416974340304</v>
      </c>
      <c r="O684" s="11" t="s">
        <v>1550</v>
      </c>
    </row>
    <row r="685" spans="1:15" x14ac:dyDescent="0.25">
      <c r="A685" s="11" t="s">
        <v>32</v>
      </c>
      <c r="B685" s="11" t="s">
        <v>4257</v>
      </c>
      <c r="C685" s="11" t="s">
        <v>1564</v>
      </c>
      <c r="D685" s="11" t="s">
        <v>4256</v>
      </c>
      <c r="E685" s="11" t="s">
        <v>1562</v>
      </c>
      <c r="F685" s="11" t="s">
        <v>6733</v>
      </c>
      <c r="G685" s="56" t="str">
        <f t="shared" si="10"/>
        <v>N</v>
      </c>
      <c r="H685" s="11"/>
      <c r="I685" s="11"/>
      <c r="J685" s="11" t="s">
        <v>1635</v>
      </c>
      <c r="K685" s="11" t="s">
        <v>1539</v>
      </c>
      <c r="L685" s="11" t="s">
        <v>1634</v>
      </c>
      <c r="M685" s="13" t="b">
        <v>0</v>
      </c>
      <c r="N685" s="12">
        <v>44719.487440011602</v>
      </c>
      <c r="O685" s="11" t="s">
        <v>34</v>
      </c>
    </row>
    <row r="686" spans="1:15" x14ac:dyDescent="0.25">
      <c r="A686" s="11" t="s">
        <v>32</v>
      </c>
      <c r="B686" s="11" t="s">
        <v>4255</v>
      </c>
      <c r="C686" s="11" t="s">
        <v>1564</v>
      </c>
      <c r="D686" s="11" t="s">
        <v>4254</v>
      </c>
      <c r="E686" s="11" t="s">
        <v>1562</v>
      </c>
      <c r="F686" s="11" t="s">
        <v>6733</v>
      </c>
      <c r="G686" s="56" t="str">
        <f t="shared" si="10"/>
        <v>N</v>
      </c>
      <c r="H686" s="11"/>
      <c r="I686" s="11"/>
      <c r="J686" s="11" t="s">
        <v>1540</v>
      </c>
      <c r="K686" s="11" t="s">
        <v>1539</v>
      </c>
      <c r="L686" s="11" t="s">
        <v>1793</v>
      </c>
      <c r="M686" s="13" t="b">
        <v>0</v>
      </c>
      <c r="N686" s="12">
        <v>44765.692667557902</v>
      </c>
      <c r="O686" s="11" t="s">
        <v>34</v>
      </c>
    </row>
    <row r="687" spans="1:15" x14ac:dyDescent="0.25">
      <c r="A687" s="11" t="s">
        <v>32</v>
      </c>
      <c r="B687" s="11" t="s">
        <v>4253</v>
      </c>
      <c r="C687" s="11" t="s">
        <v>1599</v>
      </c>
      <c r="D687" s="11" t="s">
        <v>4252</v>
      </c>
      <c r="E687" s="11" t="s">
        <v>1562</v>
      </c>
      <c r="F687" s="11" t="s">
        <v>6733</v>
      </c>
      <c r="G687" s="56" t="str">
        <f t="shared" si="10"/>
        <v>N</v>
      </c>
      <c r="H687" s="11"/>
      <c r="I687" s="11"/>
      <c r="J687" s="11" t="s">
        <v>1635</v>
      </c>
      <c r="K687" s="11" t="s">
        <v>1539</v>
      </c>
      <c r="L687" s="11" t="s">
        <v>1634</v>
      </c>
      <c r="M687" s="13" t="b">
        <v>0</v>
      </c>
      <c r="N687" s="12">
        <v>44725.710866169</v>
      </c>
      <c r="O687" s="11" t="s">
        <v>34</v>
      </c>
    </row>
    <row r="688" spans="1:15" x14ac:dyDescent="0.25">
      <c r="A688" s="11" t="s">
        <v>32</v>
      </c>
      <c r="B688" s="11" t="s">
        <v>4251</v>
      </c>
      <c r="C688" s="11" t="s">
        <v>1564</v>
      </c>
      <c r="D688" s="11" t="s">
        <v>4250</v>
      </c>
      <c r="E688" s="11" t="s">
        <v>1562</v>
      </c>
      <c r="F688" s="11" t="s">
        <v>6733</v>
      </c>
      <c r="G688" s="56" t="str">
        <f t="shared" si="10"/>
        <v>N</v>
      </c>
      <c r="H688" s="11"/>
      <c r="I688" s="11"/>
      <c r="J688" s="11" t="s">
        <v>1635</v>
      </c>
      <c r="K688" s="11" t="s">
        <v>1539</v>
      </c>
      <c r="L688" s="11" t="s">
        <v>1545</v>
      </c>
      <c r="M688" s="13" t="b">
        <v>0</v>
      </c>
      <c r="N688" s="12">
        <v>44718.5006069097</v>
      </c>
      <c r="O688" s="11" t="s">
        <v>34</v>
      </c>
    </row>
    <row r="689" spans="1:15" x14ac:dyDescent="0.25">
      <c r="A689" s="11"/>
      <c r="B689" s="11" t="s">
        <v>4249</v>
      </c>
      <c r="C689" s="11" t="s">
        <v>1596</v>
      </c>
      <c r="D689" s="11" t="s">
        <v>4248</v>
      </c>
      <c r="E689" s="11" t="s">
        <v>1554</v>
      </c>
      <c r="F689" s="11" t="s">
        <v>1958</v>
      </c>
      <c r="G689" s="56" t="str">
        <f t="shared" si="10"/>
        <v>B</v>
      </c>
      <c r="H689" s="11"/>
      <c r="I689" s="11"/>
      <c r="J689" s="11" t="s">
        <v>1583</v>
      </c>
      <c r="K689" s="11" t="s">
        <v>1552</v>
      </c>
      <c r="L689" s="11" t="s">
        <v>1736</v>
      </c>
      <c r="M689" s="13" t="b">
        <v>0</v>
      </c>
      <c r="N689" s="12">
        <v>44707.658929826401</v>
      </c>
      <c r="O689" s="11" t="s">
        <v>1550</v>
      </c>
    </row>
    <row r="690" spans="1:15" x14ac:dyDescent="0.25">
      <c r="A690" s="11" t="s">
        <v>32</v>
      </c>
      <c r="B690" s="11" t="s">
        <v>4247</v>
      </c>
      <c r="C690" s="11" t="s">
        <v>1564</v>
      </c>
      <c r="D690" s="11" t="s">
        <v>4246</v>
      </c>
      <c r="E690" s="11" t="s">
        <v>1562</v>
      </c>
      <c r="F690" s="11" t="s">
        <v>6733</v>
      </c>
      <c r="G690" s="56" t="str">
        <f t="shared" si="10"/>
        <v>N</v>
      </c>
      <c r="H690" s="11"/>
      <c r="I690" s="11"/>
      <c r="J690" s="11" t="s">
        <v>1540</v>
      </c>
      <c r="K690" s="11" t="s">
        <v>1539</v>
      </c>
      <c r="L690" s="11" t="s">
        <v>1793</v>
      </c>
      <c r="M690" s="13" t="b">
        <v>0</v>
      </c>
      <c r="N690" s="12">
        <v>44765.643117824096</v>
      </c>
      <c r="O690" s="11" t="s">
        <v>34</v>
      </c>
    </row>
    <row r="691" spans="1:15" ht="31.5" x14ac:dyDescent="0.25">
      <c r="A691" s="11"/>
      <c r="B691" s="11" t="s">
        <v>4245</v>
      </c>
      <c r="C691" s="11" t="s">
        <v>1621</v>
      </c>
      <c r="D691" s="14" t="s">
        <v>4244</v>
      </c>
      <c r="E691" s="11" t="s">
        <v>1554</v>
      </c>
      <c r="F691" s="11" t="s">
        <v>1958</v>
      </c>
      <c r="G691" s="56" t="str">
        <f t="shared" si="10"/>
        <v>B</v>
      </c>
      <c r="H691" s="11"/>
      <c r="I691" s="11"/>
      <c r="J691" s="11" t="s">
        <v>1553</v>
      </c>
      <c r="K691" s="11" t="s">
        <v>1552</v>
      </c>
      <c r="L691" s="11" t="s">
        <v>1643</v>
      </c>
      <c r="M691" s="13" t="b">
        <v>0</v>
      </c>
      <c r="N691" s="12">
        <v>44704.553105787003</v>
      </c>
      <c r="O691" s="11" t="s">
        <v>1550</v>
      </c>
    </row>
    <row r="692" spans="1:15" x14ac:dyDescent="0.25">
      <c r="A692" s="11"/>
      <c r="B692" s="11" t="s">
        <v>4243</v>
      </c>
      <c r="C692" s="11" t="s">
        <v>1725</v>
      </c>
      <c r="D692" s="11" t="s">
        <v>4242</v>
      </c>
      <c r="E692" s="11" t="s">
        <v>1554</v>
      </c>
      <c r="F692" s="11" t="s">
        <v>1958</v>
      </c>
      <c r="G692" s="56" t="str">
        <f t="shared" si="10"/>
        <v>B</v>
      </c>
      <c r="H692" s="11"/>
      <c r="I692" s="11"/>
      <c r="J692" s="11" t="s">
        <v>1553</v>
      </c>
      <c r="K692" s="11" t="s">
        <v>1552</v>
      </c>
      <c r="L692" s="11" t="s">
        <v>1844</v>
      </c>
      <c r="M692" s="13" t="b">
        <v>0</v>
      </c>
      <c r="N692" s="12">
        <v>44704.5933602199</v>
      </c>
      <c r="O692" s="11" t="s">
        <v>1550</v>
      </c>
    </row>
    <row r="693" spans="1:15" x14ac:dyDescent="0.25">
      <c r="A693" s="11"/>
      <c r="B693" s="11" t="s">
        <v>4241</v>
      </c>
      <c r="C693" s="11" t="s">
        <v>1725</v>
      </c>
      <c r="D693" s="11" t="s">
        <v>4240</v>
      </c>
      <c r="E693" s="11" t="s">
        <v>1554</v>
      </c>
      <c r="F693" s="11" t="s">
        <v>1958</v>
      </c>
      <c r="G693" s="56" t="str">
        <f t="shared" si="10"/>
        <v>B</v>
      </c>
      <c r="H693" s="11"/>
      <c r="I693" s="11"/>
      <c r="J693" s="11" t="s">
        <v>1553</v>
      </c>
      <c r="K693" s="11" t="s">
        <v>1552</v>
      </c>
      <c r="L693" s="11" t="s">
        <v>1844</v>
      </c>
      <c r="M693" s="13" t="b">
        <v>0</v>
      </c>
      <c r="N693" s="12">
        <v>44704.596946643498</v>
      </c>
      <c r="O693" s="11" t="s">
        <v>1550</v>
      </c>
    </row>
    <row r="694" spans="1:15" x14ac:dyDescent="0.25">
      <c r="A694" s="11"/>
      <c r="B694" s="11" t="s">
        <v>4239</v>
      </c>
      <c r="C694" s="11" t="s">
        <v>1596</v>
      </c>
      <c r="D694" s="11" t="s">
        <v>4238</v>
      </c>
      <c r="E694" s="11" t="s">
        <v>1554</v>
      </c>
      <c r="F694" s="11" t="s">
        <v>1958</v>
      </c>
      <c r="G694" s="56" t="str">
        <f t="shared" si="10"/>
        <v>B</v>
      </c>
      <c r="H694" s="11"/>
      <c r="I694" s="11"/>
      <c r="J694" s="11" t="s">
        <v>1583</v>
      </c>
      <c r="K694" s="11" t="s">
        <v>1552</v>
      </c>
      <c r="L694" s="11" t="s">
        <v>1594</v>
      </c>
      <c r="M694" s="13" t="b">
        <v>0</v>
      </c>
      <c r="N694" s="12">
        <v>44709.444545138897</v>
      </c>
      <c r="O694" s="11" t="s">
        <v>1550</v>
      </c>
    </row>
    <row r="695" spans="1:15" x14ac:dyDescent="0.25">
      <c r="A695" s="11" t="s">
        <v>32</v>
      </c>
      <c r="B695" s="11" t="s">
        <v>4237</v>
      </c>
      <c r="C695" s="11" t="s">
        <v>1564</v>
      </c>
      <c r="D695" s="11" t="s">
        <v>4236</v>
      </c>
      <c r="E695" s="11" t="s">
        <v>1562</v>
      </c>
      <c r="F695" s="11" t="s">
        <v>6733</v>
      </c>
      <c r="G695" s="56" t="str">
        <f t="shared" si="10"/>
        <v>N</v>
      </c>
      <c r="H695" s="11"/>
      <c r="I695" s="11"/>
      <c r="J695" s="11" t="s">
        <v>1635</v>
      </c>
      <c r="K695" s="11" t="s">
        <v>1539</v>
      </c>
      <c r="L695" s="11" t="s">
        <v>1612</v>
      </c>
      <c r="M695" s="13" t="b">
        <v>0</v>
      </c>
      <c r="N695" s="12">
        <v>44749.646135335701</v>
      </c>
      <c r="O695" s="11" t="s">
        <v>34</v>
      </c>
    </row>
    <row r="696" spans="1:15" x14ac:dyDescent="0.25">
      <c r="A696" s="11"/>
      <c r="B696" s="11" t="s">
        <v>4235</v>
      </c>
      <c r="C696" s="11" t="s">
        <v>1621</v>
      </c>
      <c r="D696" s="11" t="s">
        <v>4234</v>
      </c>
      <c r="E696" s="11" t="s">
        <v>1554</v>
      </c>
      <c r="F696" s="11" t="s">
        <v>1958</v>
      </c>
      <c r="G696" s="56" t="str">
        <f t="shared" si="10"/>
        <v>B</v>
      </c>
      <c r="H696" s="11"/>
      <c r="I696" s="11"/>
      <c r="J696" s="11" t="s">
        <v>1583</v>
      </c>
      <c r="K696" s="11" t="s">
        <v>1552</v>
      </c>
      <c r="L696" s="11" t="s">
        <v>1631</v>
      </c>
      <c r="M696" s="13" t="b">
        <v>0</v>
      </c>
      <c r="N696" s="12">
        <v>44707.417308101903</v>
      </c>
      <c r="O696" s="11" t="s">
        <v>1550</v>
      </c>
    </row>
    <row r="697" spans="1:15" x14ac:dyDescent="0.25">
      <c r="A697" s="11"/>
      <c r="B697" s="11" t="s">
        <v>4233</v>
      </c>
      <c r="C697" s="11" t="s">
        <v>1621</v>
      </c>
      <c r="D697" s="11" t="s">
        <v>4232</v>
      </c>
      <c r="E697" s="11" t="s">
        <v>1554</v>
      </c>
      <c r="F697" s="11" t="s">
        <v>1958</v>
      </c>
      <c r="G697" s="56" t="str">
        <f t="shared" si="10"/>
        <v>B</v>
      </c>
      <c r="H697" s="11"/>
      <c r="I697" s="11"/>
      <c r="J697" s="11" t="s">
        <v>1559</v>
      </c>
      <c r="K697" s="11" t="s">
        <v>1552</v>
      </c>
      <c r="L697" s="11" t="s">
        <v>2466</v>
      </c>
      <c r="M697" s="13" t="b">
        <v>0</v>
      </c>
      <c r="N697" s="12">
        <v>44707.648128703702</v>
      </c>
      <c r="O697" s="11" t="s">
        <v>1550</v>
      </c>
    </row>
    <row r="698" spans="1:15" x14ac:dyDescent="0.25">
      <c r="A698" s="11"/>
      <c r="B698" s="11" t="s">
        <v>4231</v>
      </c>
      <c r="C698" s="11" t="s">
        <v>1621</v>
      </c>
      <c r="D698" s="11" t="s">
        <v>4230</v>
      </c>
      <c r="E698" s="11" t="s">
        <v>1554</v>
      </c>
      <c r="F698" s="11" t="s">
        <v>1958</v>
      </c>
      <c r="G698" s="56" t="str">
        <f t="shared" si="10"/>
        <v>B</v>
      </c>
      <c r="H698" s="11"/>
      <c r="I698" s="11"/>
      <c r="J698" s="11" t="s">
        <v>1559</v>
      </c>
      <c r="K698" s="11" t="s">
        <v>1552</v>
      </c>
      <c r="L698" s="11" t="s">
        <v>2466</v>
      </c>
      <c r="M698" s="13" t="b">
        <v>0</v>
      </c>
      <c r="N698" s="12">
        <v>44707.647972881903</v>
      </c>
      <c r="O698" s="11" t="s">
        <v>1550</v>
      </c>
    </row>
    <row r="699" spans="1:15" x14ac:dyDescent="0.25">
      <c r="A699" s="11" t="s">
        <v>32</v>
      </c>
      <c r="B699" s="11" t="s">
        <v>4229</v>
      </c>
      <c r="C699" s="11" t="s">
        <v>1564</v>
      </c>
      <c r="D699" s="11" t="s">
        <v>4228</v>
      </c>
      <c r="E699" s="11" t="s">
        <v>1562</v>
      </c>
      <c r="F699" s="11" t="s">
        <v>6733</v>
      </c>
      <c r="G699" s="56" t="str">
        <f t="shared" si="10"/>
        <v>N</v>
      </c>
      <c r="H699" s="11"/>
      <c r="I699" s="11"/>
      <c r="J699" s="11" t="s">
        <v>1540</v>
      </c>
      <c r="K699" s="11" t="s">
        <v>1539</v>
      </c>
      <c r="L699" s="11" t="s">
        <v>1793</v>
      </c>
      <c r="M699" s="13" t="b">
        <v>0</v>
      </c>
      <c r="N699" s="12">
        <v>44767.4494702546</v>
      </c>
      <c r="O699" s="11" t="s">
        <v>34</v>
      </c>
    </row>
    <row r="700" spans="1:15" x14ac:dyDescent="0.25">
      <c r="A700" s="11"/>
      <c r="B700" s="11" t="s">
        <v>4227</v>
      </c>
      <c r="C700" s="11" t="s">
        <v>1596</v>
      </c>
      <c r="D700" s="11" t="s">
        <v>4226</v>
      </c>
      <c r="E700" s="11" t="s">
        <v>1554</v>
      </c>
      <c r="F700" s="11" t="s">
        <v>1958</v>
      </c>
      <c r="G700" s="56" t="str">
        <f t="shared" si="10"/>
        <v>B</v>
      </c>
      <c r="H700" s="11"/>
      <c r="I700" s="11"/>
      <c r="J700" s="11" t="s">
        <v>1583</v>
      </c>
      <c r="K700" s="11" t="s">
        <v>1552</v>
      </c>
      <c r="L700" s="11" t="s">
        <v>1736</v>
      </c>
      <c r="M700" s="13" t="b">
        <v>0</v>
      </c>
      <c r="N700" s="12">
        <v>44707.657602280102</v>
      </c>
      <c r="O700" s="11" t="s">
        <v>1550</v>
      </c>
    </row>
    <row r="701" spans="1:15" x14ac:dyDescent="0.25">
      <c r="A701" s="11"/>
      <c r="B701" s="11" t="s">
        <v>4225</v>
      </c>
      <c r="C701" s="11" t="s">
        <v>1621</v>
      </c>
      <c r="D701" s="11" t="s">
        <v>4224</v>
      </c>
      <c r="E701" s="11" t="s">
        <v>1554</v>
      </c>
      <c r="F701" s="11" t="s">
        <v>1958</v>
      </c>
      <c r="G701" s="56" t="str">
        <f t="shared" si="10"/>
        <v>B</v>
      </c>
      <c r="H701" s="11"/>
      <c r="I701" s="11"/>
      <c r="J701" s="11" t="s">
        <v>1553</v>
      </c>
      <c r="K701" s="11" t="s">
        <v>1552</v>
      </c>
      <c r="L701" s="11" t="s">
        <v>1643</v>
      </c>
      <c r="M701" s="13" t="b">
        <v>0</v>
      </c>
      <c r="N701" s="12">
        <v>44704.5519468403</v>
      </c>
      <c r="O701" s="11" t="s">
        <v>1550</v>
      </c>
    </row>
    <row r="702" spans="1:15" x14ac:dyDescent="0.25">
      <c r="A702" s="11"/>
      <c r="B702" s="11" t="s">
        <v>4223</v>
      </c>
      <c r="C702" s="11" t="s">
        <v>1621</v>
      </c>
      <c r="D702" s="11" t="s">
        <v>4222</v>
      </c>
      <c r="E702" s="11" t="s">
        <v>1554</v>
      </c>
      <c r="F702" s="11" t="s">
        <v>1958</v>
      </c>
      <c r="G702" s="56" t="str">
        <f t="shared" si="10"/>
        <v>B</v>
      </c>
      <c r="H702" s="11"/>
      <c r="I702" s="11"/>
      <c r="J702" s="11" t="s">
        <v>1583</v>
      </c>
      <c r="K702" s="11" t="s">
        <v>1552</v>
      </c>
      <c r="L702" s="11" t="s">
        <v>1631</v>
      </c>
      <c r="M702" s="13" t="b">
        <v>0</v>
      </c>
      <c r="N702" s="12">
        <v>44707.417458946802</v>
      </c>
      <c r="O702" s="11" t="s">
        <v>1550</v>
      </c>
    </row>
    <row r="703" spans="1:15" x14ac:dyDescent="0.25">
      <c r="A703" s="11"/>
      <c r="B703" s="11" t="s">
        <v>4221</v>
      </c>
      <c r="C703" s="11" t="s">
        <v>1621</v>
      </c>
      <c r="D703" s="11" t="s">
        <v>4220</v>
      </c>
      <c r="E703" s="11" t="s">
        <v>1554</v>
      </c>
      <c r="F703" s="11" t="s">
        <v>1958</v>
      </c>
      <c r="G703" s="56" t="str">
        <f t="shared" si="10"/>
        <v>B</v>
      </c>
      <c r="H703" s="11"/>
      <c r="I703" s="11"/>
      <c r="J703" s="11" t="s">
        <v>1553</v>
      </c>
      <c r="K703" s="11" t="s">
        <v>1552</v>
      </c>
      <c r="L703" s="11" t="s">
        <v>1643</v>
      </c>
      <c r="M703" s="13" t="b">
        <v>0</v>
      </c>
      <c r="N703" s="12">
        <v>44704.5522486111</v>
      </c>
      <c r="O703" s="11" t="s">
        <v>1550</v>
      </c>
    </row>
    <row r="704" spans="1:15" x14ac:dyDescent="0.25">
      <c r="A704" s="11" t="s">
        <v>32</v>
      </c>
      <c r="B704" s="11" t="s">
        <v>4219</v>
      </c>
      <c r="C704" s="11" t="s">
        <v>1599</v>
      </c>
      <c r="D704" s="11" t="s">
        <v>4218</v>
      </c>
      <c r="E704" s="11" t="s">
        <v>1562</v>
      </c>
      <c r="F704" s="11" t="s">
        <v>6733</v>
      </c>
      <c r="G704" s="56" t="str">
        <f t="shared" si="10"/>
        <v>N</v>
      </c>
      <c r="H704" s="11"/>
      <c r="I704" s="11"/>
      <c r="J704" s="11" t="s">
        <v>1635</v>
      </c>
      <c r="K704" s="11" t="s">
        <v>1539</v>
      </c>
      <c r="L704" s="11" t="s">
        <v>1847</v>
      </c>
      <c r="M704" s="13" t="b">
        <v>0</v>
      </c>
      <c r="N704" s="12">
        <v>44725.477175347201</v>
      </c>
      <c r="O704" s="11" t="s">
        <v>34</v>
      </c>
    </row>
    <row r="705" spans="1:15" x14ac:dyDescent="0.25">
      <c r="A705" s="11" t="s">
        <v>32</v>
      </c>
      <c r="B705" s="11" t="s">
        <v>4217</v>
      </c>
      <c r="C705" s="11" t="s">
        <v>1564</v>
      </c>
      <c r="D705" s="11" t="s">
        <v>4216</v>
      </c>
      <c r="E705" s="11" t="s">
        <v>1562</v>
      </c>
      <c r="F705" s="11" t="s">
        <v>6733</v>
      </c>
      <c r="G705" s="56" t="str">
        <f t="shared" si="10"/>
        <v>N</v>
      </c>
      <c r="H705" s="11"/>
      <c r="I705" s="11"/>
      <c r="J705" s="11" t="s">
        <v>1635</v>
      </c>
      <c r="K705" s="11" t="s">
        <v>1539</v>
      </c>
      <c r="L705" s="11" t="s">
        <v>1545</v>
      </c>
      <c r="M705" s="13" t="b">
        <v>0</v>
      </c>
      <c r="N705" s="12">
        <v>44750.340001238401</v>
      </c>
      <c r="O705" s="11" t="s">
        <v>34</v>
      </c>
    </row>
    <row r="706" spans="1:15" x14ac:dyDescent="0.25">
      <c r="A706" s="11" t="s">
        <v>32</v>
      </c>
      <c r="B706" s="11" t="s">
        <v>4215</v>
      </c>
      <c r="C706" s="11" t="s">
        <v>1564</v>
      </c>
      <c r="D706" s="11" t="s">
        <v>4214</v>
      </c>
      <c r="E706" s="11" t="s">
        <v>1562</v>
      </c>
      <c r="F706" s="11" t="s">
        <v>6733</v>
      </c>
      <c r="G706" s="56" t="str">
        <f t="shared" si="10"/>
        <v>N</v>
      </c>
      <c r="H706" s="11"/>
      <c r="I706" s="11"/>
      <c r="J706" s="11" t="s">
        <v>1635</v>
      </c>
      <c r="K706" s="11" t="s">
        <v>1539</v>
      </c>
      <c r="L706" s="11" t="s">
        <v>1545</v>
      </c>
      <c r="M706" s="13" t="b">
        <v>0</v>
      </c>
      <c r="N706" s="12">
        <v>44715.640960451397</v>
      </c>
      <c r="O706" s="11" t="s">
        <v>34</v>
      </c>
    </row>
    <row r="707" spans="1:15" x14ac:dyDescent="0.25">
      <c r="A707" s="11" t="s">
        <v>32</v>
      </c>
      <c r="B707" s="11" t="s">
        <v>4213</v>
      </c>
      <c r="C707" s="11" t="s">
        <v>1564</v>
      </c>
      <c r="D707" s="11" t="s">
        <v>4212</v>
      </c>
      <c r="E707" s="11" t="s">
        <v>1562</v>
      </c>
      <c r="F707" s="11" t="s">
        <v>6733</v>
      </c>
      <c r="G707" s="56" t="str">
        <f t="shared" si="10"/>
        <v>N</v>
      </c>
      <c r="H707" s="11"/>
      <c r="I707" s="11"/>
      <c r="J707" s="11" t="s">
        <v>1570</v>
      </c>
      <c r="K707" s="11" t="s">
        <v>1539</v>
      </c>
      <c r="L707" s="11" t="s">
        <v>1545</v>
      </c>
      <c r="M707" s="13" t="b">
        <v>0</v>
      </c>
      <c r="N707" s="12">
        <v>44776.7642152431</v>
      </c>
      <c r="O707" s="11" t="s">
        <v>34</v>
      </c>
    </row>
    <row r="708" spans="1:15" ht="31.5" x14ac:dyDescent="0.25">
      <c r="A708" s="11"/>
      <c r="B708" s="11" t="s">
        <v>4211</v>
      </c>
      <c r="C708" s="11" t="s">
        <v>1621</v>
      </c>
      <c r="D708" s="14" t="s">
        <v>4210</v>
      </c>
      <c r="E708" s="11" t="s">
        <v>1554</v>
      </c>
      <c r="F708" s="11" t="s">
        <v>1958</v>
      </c>
      <c r="G708" s="56" t="str">
        <f t="shared" ref="G708:G771" si="11">IF(F708="MIENNAM","N","B")</f>
        <v>B</v>
      </c>
      <c r="H708" s="11"/>
      <c r="I708" s="11"/>
      <c r="J708" s="11" t="s">
        <v>1583</v>
      </c>
      <c r="K708" s="11" t="s">
        <v>1552</v>
      </c>
      <c r="L708" s="11" t="s">
        <v>2066</v>
      </c>
      <c r="M708" s="13" t="b">
        <v>0</v>
      </c>
      <c r="N708" s="12">
        <v>44705.618667245399</v>
      </c>
      <c r="O708" s="11" t="s">
        <v>1550</v>
      </c>
    </row>
    <row r="709" spans="1:15" x14ac:dyDescent="0.25">
      <c r="A709" s="11"/>
      <c r="B709" s="11" t="s">
        <v>4209</v>
      </c>
      <c r="C709" s="11" t="s">
        <v>1556</v>
      </c>
      <c r="D709" s="11" t="s">
        <v>4208</v>
      </c>
      <c r="E709" s="11" t="s">
        <v>1554</v>
      </c>
      <c r="F709" s="11" t="s">
        <v>1958</v>
      </c>
      <c r="G709" s="56" t="str">
        <f t="shared" si="11"/>
        <v>B</v>
      </c>
      <c r="H709" s="11"/>
      <c r="I709" s="11"/>
      <c r="J709" s="11" t="s">
        <v>1553</v>
      </c>
      <c r="K709" s="11" t="s">
        <v>1552</v>
      </c>
      <c r="L709" s="11" t="s">
        <v>1558</v>
      </c>
      <c r="M709" s="13" t="b">
        <v>0</v>
      </c>
      <c r="N709" s="12">
        <v>44705.586684340298</v>
      </c>
      <c r="O709" s="11" t="s">
        <v>1550</v>
      </c>
    </row>
    <row r="710" spans="1:15" x14ac:dyDescent="0.25">
      <c r="A710" s="11"/>
      <c r="B710" s="11" t="s">
        <v>4207</v>
      </c>
      <c r="C710" s="11" t="s">
        <v>1556</v>
      </c>
      <c r="D710" s="11" t="s">
        <v>4206</v>
      </c>
      <c r="E710" s="11" t="s">
        <v>1554</v>
      </c>
      <c r="F710" s="11" t="s">
        <v>1958</v>
      </c>
      <c r="G710" s="56" t="str">
        <f t="shared" si="11"/>
        <v>B</v>
      </c>
      <c r="H710" s="11"/>
      <c r="I710" s="11"/>
      <c r="J710" s="11" t="s">
        <v>1553</v>
      </c>
      <c r="K710" s="11" t="s">
        <v>1552</v>
      </c>
      <c r="L710" s="11" t="s">
        <v>1558</v>
      </c>
      <c r="M710" s="13" t="b">
        <v>0</v>
      </c>
      <c r="N710" s="12">
        <v>44705.586951770798</v>
      </c>
      <c r="O710" s="11" t="s">
        <v>1550</v>
      </c>
    </row>
    <row r="711" spans="1:15" x14ac:dyDescent="0.25">
      <c r="A711" s="11"/>
      <c r="B711" s="11" t="s">
        <v>4205</v>
      </c>
      <c r="C711" s="11" t="s">
        <v>1621</v>
      </c>
      <c r="D711" s="11" t="s">
        <v>4204</v>
      </c>
      <c r="E711" s="11" t="s">
        <v>1554</v>
      </c>
      <c r="F711" s="11" t="s">
        <v>1958</v>
      </c>
      <c r="G711" s="56" t="str">
        <f t="shared" si="11"/>
        <v>B</v>
      </c>
      <c r="H711" s="11"/>
      <c r="I711" s="11"/>
      <c r="J711" s="11" t="s">
        <v>1583</v>
      </c>
      <c r="K711" s="11" t="s">
        <v>1552</v>
      </c>
      <c r="L711" s="11" t="s">
        <v>2066</v>
      </c>
      <c r="M711" s="13" t="b">
        <v>0</v>
      </c>
      <c r="N711" s="12">
        <v>44706.725718981499</v>
      </c>
      <c r="O711" s="11" t="s">
        <v>1550</v>
      </c>
    </row>
    <row r="712" spans="1:15" x14ac:dyDescent="0.25">
      <c r="A712" s="11" t="s">
        <v>32</v>
      </c>
      <c r="B712" s="11" t="s">
        <v>4203</v>
      </c>
      <c r="C712" s="11" t="s">
        <v>1564</v>
      </c>
      <c r="D712" s="11" t="s">
        <v>4202</v>
      </c>
      <c r="E712" s="11" t="s">
        <v>1562</v>
      </c>
      <c r="F712" s="11" t="s">
        <v>6733</v>
      </c>
      <c r="G712" s="56" t="str">
        <f t="shared" si="11"/>
        <v>N</v>
      </c>
      <c r="H712" s="11"/>
      <c r="I712" s="11"/>
      <c r="J712" s="11" t="s">
        <v>1575</v>
      </c>
      <c r="K712" s="11" t="s">
        <v>1539</v>
      </c>
      <c r="L712" s="11" t="s">
        <v>1574</v>
      </c>
      <c r="M712" s="13" t="b">
        <v>0</v>
      </c>
      <c r="N712" s="12">
        <v>44870.637500844903</v>
      </c>
      <c r="O712" s="11" t="s">
        <v>34</v>
      </c>
    </row>
    <row r="713" spans="1:15" x14ac:dyDescent="0.25">
      <c r="A713" s="11"/>
      <c r="B713" s="11" t="s">
        <v>4201</v>
      </c>
      <c r="C713" s="11" t="s">
        <v>1621</v>
      </c>
      <c r="D713" s="11" t="s">
        <v>4200</v>
      </c>
      <c r="E713" s="11" t="s">
        <v>1554</v>
      </c>
      <c r="F713" s="11" t="s">
        <v>1958</v>
      </c>
      <c r="G713" s="56" t="str">
        <f t="shared" si="11"/>
        <v>B</v>
      </c>
      <c r="H713" s="11"/>
      <c r="I713" s="11"/>
      <c r="J713" s="11" t="s">
        <v>1583</v>
      </c>
      <c r="K713" s="11" t="s">
        <v>1552</v>
      </c>
      <c r="L713" s="11" t="s">
        <v>2066</v>
      </c>
      <c r="M713" s="13" t="b">
        <v>0</v>
      </c>
      <c r="N713" s="12">
        <v>44706.702084027798</v>
      </c>
      <c r="O713" s="11" t="s">
        <v>1550</v>
      </c>
    </row>
    <row r="714" spans="1:15" x14ac:dyDescent="0.25">
      <c r="A714" s="11"/>
      <c r="B714" s="11" t="s">
        <v>4199</v>
      </c>
      <c r="C714" s="11" t="s">
        <v>1621</v>
      </c>
      <c r="D714" s="11" t="s">
        <v>4198</v>
      </c>
      <c r="E714" s="11" t="s">
        <v>1554</v>
      </c>
      <c r="F714" s="11" t="s">
        <v>1958</v>
      </c>
      <c r="G714" s="56" t="str">
        <f t="shared" si="11"/>
        <v>B</v>
      </c>
      <c r="H714" s="11"/>
      <c r="I714" s="11"/>
      <c r="J714" s="11" t="s">
        <v>1559</v>
      </c>
      <c r="K714" s="11" t="s">
        <v>1552</v>
      </c>
      <c r="L714" s="11" t="s">
        <v>1667</v>
      </c>
      <c r="M714" s="13" t="b">
        <v>0</v>
      </c>
      <c r="N714" s="12">
        <v>44704.571825347201</v>
      </c>
      <c r="O714" s="11" t="s">
        <v>1550</v>
      </c>
    </row>
    <row r="715" spans="1:15" x14ac:dyDescent="0.25">
      <c r="A715" s="11" t="s">
        <v>32</v>
      </c>
      <c r="B715" s="11" t="s">
        <v>4197</v>
      </c>
      <c r="C715" s="11" t="s">
        <v>1564</v>
      </c>
      <c r="D715" s="11" t="s">
        <v>4196</v>
      </c>
      <c r="E715" s="11" t="s">
        <v>1562</v>
      </c>
      <c r="F715" s="11" t="s">
        <v>6733</v>
      </c>
      <c r="G715" s="56" t="str">
        <f t="shared" si="11"/>
        <v>N</v>
      </c>
      <c r="H715" s="11"/>
      <c r="I715" s="11"/>
      <c r="J715" s="11" t="s">
        <v>1570</v>
      </c>
      <c r="K715" s="11" t="s">
        <v>1539</v>
      </c>
      <c r="L715" s="11" t="s">
        <v>1545</v>
      </c>
      <c r="M715" s="13" t="b">
        <v>0</v>
      </c>
      <c r="N715" s="12">
        <v>44776.765388310203</v>
      </c>
      <c r="O715" s="11" t="s">
        <v>34</v>
      </c>
    </row>
    <row r="716" spans="1:15" x14ac:dyDescent="0.25">
      <c r="A716" s="11" t="s">
        <v>32</v>
      </c>
      <c r="B716" s="11" t="s">
        <v>4195</v>
      </c>
      <c r="C716" s="11" t="s">
        <v>1718</v>
      </c>
      <c r="D716" s="11" t="s">
        <v>4194</v>
      </c>
      <c r="E716" s="11" t="s">
        <v>1562</v>
      </c>
      <c r="F716" s="11" t="s">
        <v>6733</v>
      </c>
      <c r="G716" s="56" t="str">
        <f t="shared" si="11"/>
        <v>N</v>
      </c>
      <c r="H716" s="11"/>
      <c r="I716" s="11"/>
      <c r="J716" s="11" t="s">
        <v>1575</v>
      </c>
      <c r="K716" s="11" t="s">
        <v>1539</v>
      </c>
      <c r="L716" s="11" t="s">
        <v>1590</v>
      </c>
      <c r="M716" s="13" t="b">
        <v>0</v>
      </c>
      <c r="N716" s="12">
        <v>44715.639197881901</v>
      </c>
      <c r="O716" s="11" t="s">
        <v>34</v>
      </c>
    </row>
    <row r="717" spans="1:15" x14ac:dyDescent="0.25">
      <c r="A717" s="11" t="s">
        <v>32</v>
      </c>
      <c r="B717" s="11" t="s">
        <v>4193</v>
      </c>
      <c r="C717" s="11" t="s">
        <v>1627</v>
      </c>
      <c r="D717" s="11" t="s">
        <v>4192</v>
      </c>
      <c r="E717" s="11" t="s">
        <v>1562</v>
      </c>
      <c r="F717" s="11" t="s">
        <v>6733</v>
      </c>
      <c r="G717" s="56" t="str">
        <f t="shared" si="11"/>
        <v>N</v>
      </c>
      <c r="H717" s="11"/>
      <c r="I717" s="11"/>
      <c r="J717" s="11" t="s">
        <v>1575</v>
      </c>
      <c r="K717" s="11" t="s">
        <v>1539</v>
      </c>
      <c r="L717" s="11" t="s">
        <v>1729</v>
      </c>
      <c r="M717" s="13" t="b">
        <v>0</v>
      </c>
      <c r="N717" s="12">
        <v>44749.683409490703</v>
      </c>
      <c r="O717" s="11" t="s">
        <v>34</v>
      </c>
    </row>
    <row r="718" spans="1:15" ht="21" x14ac:dyDescent="0.25">
      <c r="A718" s="11"/>
      <c r="B718" s="11" t="s">
        <v>4191</v>
      </c>
      <c r="C718" s="11" t="s">
        <v>1621</v>
      </c>
      <c r="D718" s="14" t="s">
        <v>4190</v>
      </c>
      <c r="E718" s="11" t="s">
        <v>1554</v>
      </c>
      <c r="F718" s="11" t="s">
        <v>1958</v>
      </c>
      <c r="G718" s="56" t="str">
        <f t="shared" si="11"/>
        <v>B</v>
      </c>
      <c r="H718" s="11"/>
      <c r="I718" s="11"/>
      <c r="J718" s="11" t="s">
        <v>1553</v>
      </c>
      <c r="K718" s="11" t="s">
        <v>1552</v>
      </c>
      <c r="L718" s="11" t="s">
        <v>1745</v>
      </c>
      <c r="M718" s="13" t="b">
        <v>0</v>
      </c>
      <c r="N718" s="12">
        <v>44704.334634571802</v>
      </c>
      <c r="O718" s="11" t="s">
        <v>1550</v>
      </c>
    </row>
    <row r="719" spans="1:15" x14ac:dyDescent="0.25">
      <c r="A719" s="11"/>
      <c r="B719" s="11" t="s">
        <v>4189</v>
      </c>
      <c r="C719" s="11" t="s">
        <v>1556</v>
      </c>
      <c r="D719" s="11" t="s">
        <v>4188</v>
      </c>
      <c r="E719" s="11" t="s">
        <v>1554</v>
      </c>
      <c r="F719" s="11" t="s">
        <v>1958</v>
      </c>
      <c r="G719" s="56" t="str">
        <f t="shared" si="11"/>
        <v>B</v>
      </c>
      <c r="H719" s="11"/>
      <c r="I719" s="11"/>
      <c r="J719" s="11" t="s">
        <v>1559</v>
      </c>
      <c r="K719" s="11" t="s">
        <v>1552</v>
      </c>
      <c r="L719" s="11" t="s">
        <v>1558</v>
      </c>
      <c r="M719" s="13" t="b">
        <v>0</v>
      </c>
      <c r="N719" s="12">
        <v>44704.647537268502</v>
      </c>
      <c r="O719" s="11" t="s">
        <v>1550</v>
      </c>
    </row>
    <row r="720" spans="1:15" x14ac:dyDescent="0.25">
      <c r="A720" s="11"/>
      <c r="B720" s="11" t="s">
        <v>4187</v>
      </c>
      <c r="C720" s="11" t="s">
        <v>1621</v>
      </c>
      <c r="D720" s="11" t="s">
        <v>4186</v>
      </c>
      <c r="E720" s="11" t="s">
        <v>1554</v>
      </c>
      <c r="F720" s="11" t="s">
        <v>1958</v>
      </c>
      <c r="G720" s="56" t="str">
        <f t="shared" si="11"/>
        <v>B</v>
      </c>
      <c r="H720" s="11"/>
      <c r="I720" s="11"/>
      <c r="J720" s="11" t="s">
        <v>1583</v>
      </c>
      <c r="K720" s="11" t="s">
        <v>1552</v>
      </c>
      <c r="L720" s="11" t="s">
        <v>2045</v>
      </c>
      <c r="M720" s="13" t="b">
        <v>0</v>
      </c>
      <c r="N720" s="12">
        <v>44707.484792094903</v>
      </c>
      <c r="O720" s="11" t="s">
        <v>1550</v>
      </c>
    </row>
    <row r="721" spans="1:15" x14ac:dyDescent="0.25">
      <c r="A721" s="11"/>
      <c r="B721" s="11" t="s">
        <v>4185</v>
      </c>
      <c r="C721" s="11" t="s">
        <v>1621</v>
      </c>
      <c r="D721" s="11" t="s">
        <v>4184</v>
      </c>
      <c r="E721" s="11" t="s">
        <v>1554</v>
      </c>
      <c r="F721" s="11" t="s">
        <v>1958</v>
      </c>
      <c r="G721" s="56" t="str">
        <f t="shared" si="11"/>
        <v>B</v>
      </c>
      <c r="H721" s="11"/>
      <c r="I721" s="11"/>
      <c r="J721" s="11" t="s">
        <v>1553</v>
      </c>
      <c r="K721" s="11" t="s">
        <v>1552</v>
      </c>
      <c r="L721" s="11" t="s">
        <v>1839</v>
      </c>
      <c r="M721" s="13" t="b">
        <v>0</v>
      </c>
      <c r="N721" s="12">
        <v>44704.444972916703</v>
      </c>
      <c r="O721" s="11" t="s">
        <v>1550</v>
      </c>
    </row>
    <row r="722" spans="1:15" ht="21" x14ac:dyDescent="0.25">
      <c r="A722" s="11"/>
      <c r="B722" s="11" t="s">
        <v>4183</v>
      </c>
      <c r="C722" s="11" t="s">
        <v>1621</v>
      </c>
      <c r="D722" s="14" t="s">
        <v>4182</v>
      </c>
      <c r="E722" s="11" t="s">
        <v>1554</v>
      </c>
      <c r="F722" s="11" t="s">
        <v>1958</v>
      </c>
      <c r="G722" s="56" t="str">
        <f t="shared" si="11"/>
        <v>B</v>
      </c>
      <c r="H722" s="11"/>
      <c r="I722" s="11"/>
      <c r="J722" s="11" t="s">
        <v>1583</v>
      </c>
      <c r="K722" s="11" t="s">
        <v>1552</v>
      </c>
      <c r="L722" s="11" t="s">
        <v>2045</v>
      </c>
      <c r="M722" s="13" t="b">
        <v>0</v>
      </c>
      <c r="N722" s="12">
        <v>44707.4831154282</v>
      </c>
      <c r="O722" s="11" t="s">
        <v>1550</v>
      </c>
    </row>
    <row r="723" spans="1:15" ht="21" x14ac:dyDescent="0.25">
      <c r="A723" s="11"/>
      <c r="B723" s="11" t="s">
        <v>4181</v>
      </c>
      <c r="C723" s="11" t="s">
        <v>1621</v>
      </c>
      <c r="D723" s="14" t="s">
        <v>4180</v>
      </c>
      <c r="E723" s="11" t="s">
        <v>1554</v>
      </c>
      <c r="F723" s="11" t="s">
        <v>1958</v>
      </c>
      <c r="G723" s="56" t="str">
        <f t="shared" si="11"/>
        <v>B</v>
      </c>
      <c r="H723" s="11"/>
      <c r="I723" s="11"/>
      <c r="J723" s="11" t="s">
        <v>1553</v>
      </c>
      <c r="K723" s="11" t="s">
        <v>1552</v>
      </c>
      <c r="L723" s="11" t="s">
        <v>1745</v>
      </c>
      <c r="M723" s="13" t="b">
        <v>0</v>
      </c>
      <c r="N723" s="12">
        <v>44704.334252511602</v>
      </c>
      <c r="O723" s="11" t="s">
        <v>1550</v>
      </c>
    </row>
    <row r="724" spans="1:15" x14ac:dyDescent="0.25">
      <c r="A724" s="11"/>
      <c r="B724" s="11" t="s">
        <v>4179</v>
      </c>
      <c r="C724" s="11" t="s">
        <v>1621</v>
      </c>
      <c r="D724" s="11" t="s">
        <v>4178</v>
      </c>
      <c r="E724" s="11" t="s">
        <v>1554</v>
      </c>
      <c r="F724" s="11" t="s">
        <v>1958</v>
      </c>
      <c r="G724" s="56" t="str">
        <f t="shared" si="11"/>
        <v>B</v>
      </c>
      <c r="H724" s="11"/>
      <c r="I724" s="11"/>
      <c r="J724" s="11" t="s">
        <v>1559</v>
      </c>
      <c r="K724" s="11" t="s">
        <v>1552</v>
      </c>
      <c r="L724" s="11" t="s">
        <v>1664</v>
      </c>
      <c r="M724" s="13" t="b">
        <v>0</v>
      </c>
      <c r="N724" s="12">
        <v>44702.647405358803</v>
      </c>
      <c r="O724" s="11" t="s">
        <v>1550</v>
      </c>
    </row>
    <row r="725" spans="1:15" x14ac:dyDescent="0.25">
      <c r="A725" s="11" t="s">
        <v>32</v>
      </c>
      <c r="B725" s="11" t="s">
        <v>4177</v>
      </c>
      <c r="C725" s="11" t="s">
        <v>1599</v>
      </c>
      <c r="D725" s="11" t="s">
        <v>4176</v>
      </c>
      <c r="E725" s="11" t="s">
        <v>1562</v>
      </c>
      <c r="F725" s="11" t="s">
        <v>6733</v>
      </c>
      <c r="G725" s="56" t="str">
        <f t="shared" si="11"/>
        <v>N</v>
      </c>
      <c r="H725" s="11"/>
      <c r="I725" s="11"/>
      <c r="J725" s="11" t="s">
        <v>1570</v>
      </c>
      <c r="K725" s="11" t="s">
        <v>1539</v>
      </c>
      <c r="L725" s="11" t="s">
        <v>1545</v>
      </c>
      <c r="M725" s="13" t="b">
        <v>0</v>
      </c>
      <c r="N725" s="12">
        <v>44776.765955324103</v>
      </c>
      <c r="O725" s="11" t="s">
        <v>34</v>
      </c>
    </row>
    <row r="726" spans="1:15" ht="42" x14ac:dyDescent="0.25">
      <c r="A726" s="11"/>
      <c r="B726" s="11" t="s">
        <v>4175</v>
      </c>
      <c r="C726" s="11" t="s">
        <v>1621</v>
      </c>
      <c r="D726" s="14" t="s">
        <v>4174</v>
      </c>
      <c r="E726" s="11" t="s">
        <v>1554</v>
      </c>
      <c r="F726" s="11" t="s">
        <v>1958</v>
      </c>
      <c r="G726" s="56" t="str">
        <f t="shared" si="11"/>
        <v>B</v>
      </c>
      <c r="H726" s="11"/>
      <c r="I726" s="11"/>
      <c r="J726" s="11" t="s">
        <v>1559</v>
      </c>
      <c r="K726" s="11" t="s">
        <v>1552</v>
      </c>
      <c r="L726" s="11" t="s">
        <v>1667</v>
      </c>
      <c r="M726" s="13" t="b">
        <v>0</v>
      </c>
      <c r="N726" s="12">
        <v>44707.630043784702</v>
      </c>
      <c r="O726" s="11" t="s">
        <v>1550</v>
      </c>
    </row>
    <row r="727" spans="1:15" x14ac:dyDescent="0.25">
      <c r="A727" s="11"/>
      <c r="B727" s="11" t="s">
        <v>4173</v>
      </c>
      <c r="C727" s="11" t="s">
        <v>1621</v>
      </c>
      <c r="D727" s="11" t="s">
        <v>4172</v>
      </c>
      <c r="E727" s="11" t="s">
        <v>1554</v>
      </c>
      <c r="F727" s="11" t="s">
        <v>1958</v>
      </c>
      <c r="G727" s="56" t="str">
        <f t="shared" si="11"/>
        <v>B</v>
      </c>
      <c r="H727" s="11"/>
      <c r="I727" s="11"/>
      <c r="J727" s="11" t="s">
        <v>1583</v>
      </c>
      <c r="K727" s="11" t="s">
        <v>1552</v>
      </c>
      <c r="L727" s="11" t="s">
        <v>2045</v>
      </c>
      <c r="M727" s="13" t="b">
        <v>0</v>
      </c>
      <c r="N727" s="12">
        <v>44707.483545451403</v>
      </c>
      <c r="O727" s="11" t="s">
        <v>1550</v>
      </c>
    </row>
    <row r="728" spans="1:15" ht="21" x14ac:dyDescent="0.25">
      <c r="A728" s="11"/>
      <c r="B728" s="11" t="s">
        <v>4171</v>
      </c>
      <c r="C728" s="11" t="s">
        <v>1621</v>
      </c>
      <c r="D728" s="14" t="s">
        <v>4170</v>
      </c>
      <c r="E728" s="11" t="s">
        <v>1554</v>
      </c>
      <c r="F728" s="11" t="s">
        <v>1958</v>
      </c>
      <c r="G728" s="56" t="str">
        <f t="shared" si="11"/>
        <v>B</v>
      </c>
      <c r="H728" s="11"/>
      <c r="I728" s="11"/>
      <c r="J728" s="11" t="s">
        <v>1553</v>
      </c>
      <c r="K728" s="11" t="s">
        <v>1552</v>
      </c>
      <c r="L728" s="11" t="s">
        <v>1643</v>
      </c>
      <c r="M728" s="13" t="b">
        <v>0</v>
      </c>
      <c r="N728" s="12">
        <v>44704.5537638889</v>
      </c>
      <c r="O728" s="11" t="s">
        <v>1550</v>
      </c>
    </row>
    <row r="729" spans="1:15" x14ac:dyDescent="0.25">
      <c r="A729" s="11" t="s">
        <v>32</v>
      </c>
      <c r="B729" s="11" t="s">
        <v>4169</v>
      </c>
      <c r="C729" s="11" t="s">
        <v>1627</v>
      </c>
      <c r="D729" s="11" t="s">
        <v>4168</v>
      </c>
      <c r="E729" s="11" t="s">
        <v>1562</v>
      </c>
      <c r="F729" s="11" t="s">
        <v>6733</v>
      </c>
      <c r="G729" s="56" t="str">
        <f t="shared" si="11"/>
        <v>N</v>
      </c>
      <c r="H729" s="11"/>
      <c r="I729" s="11"/>
      <c r="J729" s="11" t="s">
        <v>1575</v>
      </c>
      <c r="K729" s="11" t="s">
        <v>1539</v>
      </c>
      <c r="L729" s="11" t="s">
        <v>1729</v>
      </c>
      <c r="M729" s="13" t="b">
        <v>0</v>
      </c>
      <c r="N729" s="12">
        <v>44721.368578506903</v>
      </c>
      <c r="O729" s="11" t="s">
        <v>34</v>
      </c>
    </row>
    <row r="730" spans="1:15" x14ac:dyDescent="0.25">
      <c r="A730" s="11"/>
      <c r="B730" s="11" t="s">
        <v>4167</v>
      </c>
      <c r="C730" s="11" t="s">
        <v>1621</v>
      </c>
      <c r="D730" s="11" t="s">
        <v>4166</v>
      </c>
      <c r="E730" s="11" t="s">
        <v>1554</v>
      </c>
      <c r="F730" s="11" t="s">
        <v>1958</v>
      </c>
      <c r="G730" s="56" t="str">
        <f t="shared" si="11"/>
        <v>B</v>
      </c>
      <c r="H730" s="11"/>
      <c r="I730" s="11"/>
      <c r="J730" s="11" t="s">
        <v>1553</v>
      </c>
      <c r="K730" s="11" t="s">
        <v>1552</v>
      </c>
      <c r="L730" s="11" t="s">
        <v>1643</v>
      </c>
      <c r="M730" s="13" t="b">
        <v>0</v>
      </c>
      <c r="N730" s="12">
        <v>44704.553295254598</v>
      </c>
      <c r="O730" s="11" t="s">
        <v>1550</v>
      </c>
    </row>
    <row r="731" spans="1:15" x14ac:dyDescent="0.25">
      <c r="A731" s="11"/>
      <c r="B731" s="11" t="s">
        <v>4165</v>
      </c>
      <c r="C731" s="11" t="s">
        <v>1621</v>
      </c>
      <c r="D731" s="11" t="s">
        <v>4164</v>
      </c>
      <c r="E731" s="11" t="s">
        <v>1554</v>
      </c>
      <c r="F731" s="11" t="s">
        <v>1958</v>
      </c>
      <c r="G731" s="56" t="str">
        <f t="shared" si="11"/>
        <v>B</v>
      </c>
      <c r="H731" s="11"/>
      <c r="I731" s="11"/>
      <c r="J731" s="11" t="s">
        <v>1583</v>
      </c>
      <c r="K731" s="11" t="s">
        <v>1552</v>
      </c>
      <c r="L731" s="11" t="s">
        <v>2066</v>
      </c>
      <c r="M731" s="13" t="b">
        <v>0</v>
      </c>
      <c r="N731" s="12">
        <v>44706.705684722197</v>
      </c>
      <c r="O731" s="11" t="s">
        <v>1550</v>
      </c>
    </row>
    <row r="732" spans="1:15" x14ac:dyDescent="0.25">
      <c r="A732" s="11" t="s">
        <v>32</v>
      </c>
      <c r="B732" s="11" t="s">
        <v>4163</v>
      </c>
      <c r="C732" s="11" t="s">
        <v>1627</v>
      </c>
      <c r="D732" s="11" t="s">
        <v>4162</v>
      </c>
      <c r="E732" s="11" t="s">
        <v>1562</v>
      </c>
      <c r="F732" s="11" t="s">
        <v>6733</v>
      </c>
      <c r="G732" s="56" t="str">
        <f t="shared" si="11"/>
        <v>N</v>
      </c>
      <c r="H732" s="11"/>
      <c r="I732" s="11"/>
      <c r="J732" s="11" t="s">
        <v>1540</v>
      </c>
      <c r="K732" s="11" t="s">
        <v>1539</v>
      </c>
      <c r="L732" s="11" t="s">
        <v>1598</v>
      </c>
      <c r="M732" s="13" t="b">
        <v>0</v>
      </c>
      <c r="N732" s="12">
        <v>44729.608993287002</v>
      </c>
      <c r="O732" s="11" t="s">
        <v>34</v>
      </c>
    </row>
    <row r="733" spans="1:15" x14ac:dyDescent="0.25">
      <c r="A733" s="11" t="s">
        <v>32</v>
      </c>
      <c r="B733" s="11" t="s">
        <v>4161</v>
      </c>
      <c r="C733" s="11" t="s">
        <v>1627</v>
      </c>
      <c r="D733" s="11" t="s">
        <v>4160</v>
      </c>
      <c r="E733" s="11" t="s">
        <v>1562</v>
      </c>
      <c r="F733" s="11" t="s">
        <v>6733</v>
      </c>
      <c r="G733" s="56" t="str">
        <f t="shared" si="11"/>
        <v>N</v>
      </c>
      <c r="H733" s="11"/>
      <c r="I733" s="11"/>
      <c r="J733" s="11" t="s">
        <v>1575</v>
      </c>
      <c r="K733" s="11" t="s">
        <v>1539</v>
      </c>
      <c r="L733" s="11" t="s">
        <v>1729</v>
      </c>
      <c r="M733" s="13" t="b">
        <v>0</v>
      </c>
      <c r="N733" s="12">
        <v>44749.614886493102</v>
      </c>
      <c r="O733" s="11" t="s">
        <v>34</v>
      </c>
    </row>
    <row r="734" spans="1:15" x14ac:dyDescent="0.25">
      <c r="A734" s="11" t="s">
        <v>32</v>
      </c>
      <c r="B734" s="11" t="s">
        <v>4159</v>
      </c>
      <c r="C734" s="11" t="s">
        <v>1718</v>
      </c>
      <c r="D734" s="11" t="s">
        <v>4158</v>
      </c>
      <c r="E734" s="11" t="s">
        <v>1562</v>
      </c>
      <c r="F734" s="11" t="s">
        <v>6733</v>
      </c>
      <c r="G734" s="56" t="str">
        <f t="shared" si="11"/>
        <v>N</v>
      </c>
      <c r="H734" s="11"/>
      <c r="I734" s="11"/>
      <c r="J734" s="11" t="s">
        <v>1575</v>
      </c>
      <c r="K734" s="11" t="s">
        <v>1539</v>
      </c>
      <c r="L734" s="11" t="s">
        <v>1716</v>
      </c>
      <c r="M734" s="13" t="b">
        <v>0</v>
      </c>
      <c r="N734" s="12">
        <v>44750.384399340299</v>
      </c>
      <c r="O734" s="11" t="s">
        <v>34</v>
      </c>
    </row>
    <row r="735" spans="1:15" x14ac:dyDescent="0.25">
      <c r="A735" s="11" t="s">
        <v>32</v>
      </c>
      <c r="B735" s="11" t="s">
        <v>4157</v>
      </c>
      <c r="C735" s="11" t="s">
        <v>4156</v>
      </c>
      <c r="D735" s="11" t="s">
        <v>4155</v>
      </c>
      <c r="E735" s="11" t="s">
        <v>1562</v>
      </c>
      <c r="F735" s="11" t="s">
        <v>6733</v>
      </c>
      <c r="G735" s="56" t="str">
        <f t="shared" si="11"/>
        <v>N</v>
      </c>
      <c r="H735" s="11"/>
      <c r="I735" s="11"/>
      <c r="J735" s="11" t="s">
        <v>1575</v>
      </c>
      <c r="K735" s="11" t="s">
        <v>1539</v>
      </c>
      <c r="L735" s="11" t="s">
        <v>1590</v>
      </c>
      <c r="M735" s="13" t="b">
        <v>0</v>
      </c>
      <c r="N735" s="12">
        <v>44783.6587279745</v>
      </c>
      <c r="O735" s="11" t="s">
        <v>34</v>
      </c>
    </row>
    <row r="736" spans="1:15" x14ac:dyDescent="0.25">
      <c r="A736" s="11"/>
      <c r="B736" s="11" t="s">
        <v>4154</v>
      </c>
      <c r="C736" s="11" t="s">
        <v>1621</v>
      </c>
      <c r="D736" s="11" t="s">
        <v>4153</v>
      </c>
      <c r="E736" s="11" t="s">
        <v>1554</v>
      </c>
      <c r="F736" s="11" t="s">
        <v>1958</v>
      </c>
      <c r="G736" s="56" t="str">
        <f t="shared" si="11"/>
        <v>B</v>
      </c>
      <c r="H736" s="11"/>
      <c r="I736" s="11"/>
      <c r="J736" s="11" t="s">
        <v>1583</v>
      </c>
      <c r="K736" s="11" t="s">
        <v>1552</v>
      </c>
      <c r="L736" s="11" t="s">
        <v>2066</v>
      </c>
      <c r="M736" s="13" t="b">
        <v>0</v>
      </c>
      <c r="N736" s="12">
        <v>44706.703176041701</v>
      </c>
      <c r="O736" s="11" t="s">
        <v>1550</v>
      </c>
    </row>
    <row r="737" spans="1:15" x14ac:dyDescent="0.25">
      <c r="A737" s="11"/>
      <c r="B737" s="11" t="s">
        <v>4152</v>
      </c>
      <c r="C737" s="11" t="s">
        <v>1596</v>
      </c>
      <c r="D737" s="11" t="s">
        <v>4151</v>
      </c>
      <c r="E737" s="11" t="s">
        <v>1554</v>
      </c>
      <c r="F737" s="11" t="s">
        <v>1958</v>
      </c>
      <c r="G737" s="56" t="str">
        <f t="shared" si="11"/>
        <v>B</v>
      </c>
      <c r="H737" s="11"/>
      <c r="I737" s="11"/>
      <c r="J737" s="11" t="s">
        <v>1583</v>
      </c>
      <c r="K737" s="11" t="s">
        <v>1552</v>
      </c>
      <c r="L737" s="11" t="s">
        <v>1736</v>
      </c>
      <c r="M737" s="13" t="b">
        <v>0</v>
      </c>
      <c r="N737" s="12">
        <v>44707.657763738403</v>
      </c>
      <c r="O737" s="11" t="s">
        <v>1550</v>
      </c>
    </row>
    <row r="738" spans="1:15" x14ac:dyDescent="0.25">
      <c r="A738" s="11" t="s">
        <v>32</v>
      </c>
      <c r="B738" s="11" t="s">
        <v>4150</v>
      </c>
      <c r="C738" s="11" t="s">
        <v>1627</v>
      </c>
      <c r="D738" s="11" t="s">
        <v>4149</v>
      </c>
      <c r="E738" s="11" t="s">
        <v>1562</v>
      </c>
      <c r="F738" s="11" t="s">
        <v>6733</v>
      </c>
      <c r="G738" s="56" t="str">
        <f t="shared" si="11"/>
        <v>N</v>
      </c>
      <c r="H738" s="11"/>
      <c r="I738" s="11"/>
      <c r="J738" s="11" t="s">
        <v>1540</v>
      </c>
      <c r="K738" s="11" t="s">
        <v>1539</v>
      </c>
      <c r="L738" s="11" t="s">
        <v>1538</v>
      </c>
      <c r="M738" s="13" t="b">
        <v>0</v>
      </c>
      <c r="N738" s="12">
        <v>44719.489358217601</v>
      </c>
      <c r="O738" s="11" t="s">
        <v>34</v>
      </c>
    </row>
    <row r="739" spans="1:15" x14ac:dyDescent="0.25">
      <c r="A739" s="11" t="s">
        <v>32</v>
      </c>
      <c r="B739" s="11" t="s">
        <v>4148</v>
      </c>
      <c r="C739" s="11" t="s">
        <v>1718</v>
      </c>
      <c r="D739" s="11" t="s">
        <v>4147</v>
      </c>
      <c r="E739" s="11" t="s">
        <v>1562</v>
      </c>
      <c r="F739" s="11" t="s">
        <v>6733</v>
      </c>
      <c r="G739" s="56" t="str">
        <f t="shared" si="11"/>
        <v>N</v>
      </c>
      <c r="H739" s="11"/>
      <c r="I739" s="11"/>
      <c r="J739" s="11" t="s">
        <v>1575</v>
      </c>
      <c r="K739" s="11" t="s">
        <v>1539</v>
      </c>
      <c r="L739" s="11" t="s">
        <v>1716</v>
      </c>
      <c r="M739" s="13" t="b">
        <v>0</v>
      </c>
      <c r="N739" s="12">
        <v>44729.604670520799</v>
      </c>
      <c r="O739" s="11" t="s">
        <v>34</v>
      </c>
    </row>
    <row r="740" spans="1:15" x14ac:dyDescent="0.25">
      <c r="A740" s="11" t="s">
        <v>32</v>
      </c>
      <c r="B740" s="11" t="s">
        <v>4146</v>
      </c>
      <c r="C740" s="11" t="s">
        <v>1564</v>
      </c>
      <c r="D740" s="11" t="s">
        <v>4145</v>
      </c>
      <c r="E740" s="11" t="s">
        <v>1562</v>
      </c>
      <c r="F740" s="11" t="s">
        <v>6733</v>
      </c>
      <c r="G740" s="56" t="str">
        <f t="shared" si="11"/>
        <v>N</v>
      </c>
      <c r="H740" s="11"/>
      <c r="I740" s="11"/>
      <c r="J740" s="11" t="s">
        <v>1635</v>
      </c>
      <c r="K740" s="11" t="s">
        <v>1539</v>
      </c>
      <c r="L740" s="11" t="s">
        <v>1612</v>
      </c>
      <c r="M740" s="13" t="b">
        <v>0</v>
      </c>
      <c r="N740" s="12">
        <v>44715.3458749653</v>
      </c>
      <c r="O740" s="11" t="s">
        <v>34</v>
      </c>
    </row>
    <row r="741" spans="1:15" x14ac:dyDescent="0.25">
      <c r="A741" s="11" t="s">
        <v>32</v>
      </c>
      <c r="B741" s="11" t="s">
        <v>4144</v>
      </c>
      <c r="C741" s="11" t="s">
        <v>1627</v>
      </c>
      <c r="D741" s="11" t="s">
        <v>4143</v>
      </c>
      <c r="E741" s="11" t="s">
        <v>1562</v>
      </c>
      <c r="F741" s="11" t="s">
        <v>6733</v>
      </c>
      <c r="G741" s="56" t="str">
        <f t="shared" si="11"/>
        <v>N</v>
      </c>
      <c r="H741" s="11"/>
      <c r="I741" s="11"/>
      <c r="J741" s="11" t="s">
        <v>1575</v>
      </c>
      <c r="K741" s="11" t="s">
        <v>1539</v>
      </c>
      <c r="L741" s="11" t="s">
        <v>1729</v>
      </c>
      <c r="M741" s="13" t="b">
        <v>0</v>
      </c>
      <c r="N741" s="12">
        <v>44715.393104780102</v>
      </c>
      <c r="O741" s="11" t="s">
        <v>34</v>
      </c>
    </row>
    <row r="742" spans="1:15" x14ac:dyDescent="0.25">
      <c r="A742" s="11"/>
      <c r="B742" s="11" t="s">
        <v>4142</v>
      </c>
      <c r="C742" s="11" t="s">
        <v>1621</v>
      </c>
      <c r="D742" s="11" t="s">
        <v>4141</v>
      </c>
      <c r="E742" s="11" t="s">
        <v>1554</v>
      </c>
      <c r="F742" s="11" t="s">
        <v>1958</v>
      </c>
      <c r="G742" s="56" t="str">
        <f t="shared" si="11"/>
        <v>B</v>
      </c>
      <c r="H742" s="11"/>
      <c r="I742" s="11"/>
      <c r="J742" s="11" t="s">
        <v>1583</v>
      </c>
      <c r="K742" s="11" t="s">
        <v>1552</v>
      </c>
      <c r="L742" s="11" t="s">
        <v>2045</v>
      </c>
      <c r="M742" s="13" t="b">
        <v>0</v>
      </c>
      <c r="N742" s="12">
        <v>44707.483749537001</v>
      </c>
      <c r="O742" s="11" t="s">
        <v>1550</v>
      </c>
    </row>
    <row r="743" spans="1:15" x14ac:dyDescent="0.25">
      <c r="A743" s="11"/>
      <c r="B743" s="11" t="s">
        <v>4140</v>
      </c>
      <c r="C743" s="11" t="s">
        <v>1596</v>
      </c>
      <c r="D743" s="11" t="s">
        <v>4139</v>
      </c>
      <c r="E743" s="11" t="s">
        <v>1554</v>
      </c>
      <c r="F743" s="11" t="s">
        <v>1958</v>
      </c>
      <c r="G743" s="56" t="str">
        <f t="shared" si="11"/>
        <v>B</v>
      </c>
      <c r="H743" s="11"/>
      <c r="I743" s="11"/>
      <c r="J743" s="11" t="s">
        <v>1553</v>
      </c>
      <c r="K743" s="11" t="s">
        <v>1552</v>
      </c>
      <c r="L743" s="11" t="s">
        <v>1751</v>
      </c>
      <c r="M743" s="13" t="b">
        <v>0</v>
      </c>
      <c r="N743" s="12">
        <v>44704.581020405101</v>
      </c>
      <c r="O743" s="11" t="s">
        <v>1550</v>
      </c>
    </row>
    <row r="744" spans="1:15" x14ac:dyDescent="0.25">
      <c r="A744" s="11" t="s">
        <v>32</v>
      </c>
      <c r="B744" s="11" t="s">
        <v>4138</v>
      </c>
      <c r="C744" s="11" t="s">
        <v>1564</v>
      </c>
      <c r="D744" s="11" t="s">
        <v>4137</v>
      </c>
      <c r="E744" s="11" t="s">
        <v>1562</v>
      </c>
      <c r="F744" s="11" t="s">
        <v>6733</v>
      </c>
      <c r="G744" s="56" t="str">
        <f t="shared" si="11"/>
        <v>N</v>
      </c>
      <c r="H744" s="11"/>
      <c r="I744" s="11"/>
      <c r="J744" s="11" t="s">
        <v>1575</v>
      </c>
      <c r="K744" s="11" t="s">
        <v>1539</v>
      </c>
      <c r="L744" s="11" t="s">
        <v>1574</v>
      </c>
      <c r="M744" s="13" t="b">
        <v>0</v>
      </c>
      <c r="N744" s="12">
        <v>44769.588679629604</v>
      </c>
      <c r="O744" s="11" t="s">
        <v>34</v>
      </c>
    </row>
    <row r="745" spans="1:15" ht="31.5" x14ac:dyDescent="0.25">
      <c r="A745" s="11"/>
      <c r="B745" s="11" t="s">
        <v>4136</v>
      </c>
      <c r="C745" s="11" t="s">
        <v>1621</v>
      </c>
      <c r="D745" s="14" t="s">
        <v>4135</v>
      </c>
      <c r="E745" s="11" t="s">
        <v>1554</v>
      </c>
      <c r="F745" s="11" t="s">
        <v>1958</v>
      </c>
      <c r="G745" s="56" t="str">
        <f t="shared" si="11"/>
        <v>B</v>
      </c>
      <c r="H745" s="11"/>
      <c r="I745" s="11"/>
      <c r="J745" s="11" t="s">
        <v>1553</v>
      </c>
      <c r="K745" s="11" t="s">
        <v>1552</v>
      </c>
      <c r="L745" s="11" t="s">
        <v>1643</v>
      </c>
      <c r="M745" s="13" t="b">
        <v>0</v>
      </c>
      <c r="N745" s="12">
        <v>44704.575152743098</v>
      </c>
      <c r="O745" s="11" t="s">
        <v>1550</v>
      </c>
    </row>
    <row r="746" spans="1:15" x14ac:dyDescent="0.25">
      <c r="A746" s="11"/>
      <c r="B746" s="11" t="s">
        <v>4134</v>
      </c>
      <c r="C746" s="11" t="s">
        <v>1621</v>
      </c>
      <c r="D746" s="11" t="s">
        <v>4133</v>
      </c>
      <c r="E746" s="11" t="s">
        <v>1554</v>
      </c>
      <c r="F746" s="11" t="s">
        <v>1958</v>
      </c>
      <c r="G746" s="56" t="str">
        <f t="shared" si="11"/>
        <v>B</v>
      </c>
      <c r="H746" s="11"/>
      <c r="I746" s="11"/>
      <c r="J746" s="11" t="s">
        <v>1553</v>
      </c>
      <c r="K746" s="11" t="s">
        <v>1552</v>
      </c>
      <c r="L746" s="11" t="s">
        <v>1839</v>
      </c>
      <c r="M746" s="13" t="b">
        <v>0</v>
      </c>
      <c r="N746" s="12">
        <v>44704.452554629599</v>
      </c>
      <c r="O746" s="11" t="s">
        <v>1550</v>
      </c>
    </row>
    <row r="747" spans="1:15" x14ac:dyDescent="0.25">
      <c r="A747" s="11"/>
      <c r="B747" s="11" t="s">
        <v>4132</v>
      </c>
      <c r="C747" s="11" t="s">
        <v>1596</v>
      </c>
      <c r="D747" s="11" t="s">
        <v>4131</v>
      </c>
      <c r="E747" s="11" t="s">
        <v>1554</v>
      </c>
      <c r="F747" s="11" t="s">
        <v>1958</v>
      </c>
      <c r="G747" s="56" t="str">
        <f t="shared" si="11"/>
        <v>B</v>
      </c>
      <c r="H747" s="11"/>
      <c r="I747" s="11"/>
      <c r="J747" s="11" t="s">
        <v>1583</v>
      </c>
      <c r="K747" s="11" t="s">
        <v>1552</v>
      </c>
      <c r="L747" s="11" t="s">
        <v>1631</v>
      </c>
      <c r="M747" s="13" t="b">
        <v>0</v>
      </c>
      <c r="N747" s="12">
        <v>44707.417987766203</v>
      </c>
      <c r="O747" s="11" t="s">
        <v>1550</v>
      </c>
    </row>
    <row r="748" spans="1:15" x14ac:dyDescent="0.25">
      <c r="A748" s="11"/>
      <c r="B748" s="11" t="s">
        <v>4130</v>
      </c>
      <c r="C748" s="11" t="s">
        <v>1596</v>
      </c>
      <c r="D748" s="11" t="s">
        <v>4129</v>
      </c>
      <c r="E748" s="11" t="s">
        <v>1554</v>
      </c>
      <c r="F748" s="11" t="s">
        <v>1958</v>
      </c>
      <c r="G748" s="56" t="str">
        <f t="shared" si="11"/>
        <v>B</v>
      </c>
      <c r="H748" s="11"/>
      <c r="I748" s="11"/>
      <c r="J748" s="11" t="s">
        <v>1583</v>
      </c>
      <c r="K748" s="11" t="s">
        <v>1552</v>
      </c>
      <c r="L748" s="11" t="s">
        <v>1736</v>
      </c>
      <c r="M748" s="13" t="b">
        <v>0</v>
      </c>
      <c r="N748" s="12">
        <v>44707.657912384297</v>
      </c>
      <c r="O748" s="11" t="s">
        <v>1550</v>
      </c>
    </row>
    <row r="749" spans="1:15" x14ac:dyDescent="0.25">
      <c r="A749" s="11"/>
      <c r="B749" s="11" t="s">
        <v>4128</v>
      </c>
      <c r="C749" s="11" t="s">
        <v>1621</v>
      </c>
      <c r="D749" s="11" t="s">
        <v>4127</v>
      </c>
      <c r="E749" s="11" t="s">
        <v>1554</v>
      </c>
      <c r="F749" s="11" t="s">
        <v>1958</v>
      </c>
      <c r="G749" s="56" t="str">
        <f t="shared" si="11"/>
        <v>B</v>
      </c>
      <c r="H749" s="11"/>
      <c r="I749" s="11"/>
      <c r="J749" s="11" t="s">
        <v>1553</v>
      </c>
      <c r="K749" s="11" t="s">
        <v>1552</v>
      </c>
      <c r="L749" s="11" t="s">
        <v>1745</v>
      </c>
      <c r="M749" s="13" t="b">
        <v>0</v>
      </c>
      <c r="N749" s="12">
        <v>44704.335675034701</v>
      </c>
      <c r="O749" s="11" t="s">
        <v>1550</v>
      </c>
    </row>
    <row r="750" spans="1:15" x14ac:dyDescent="0.25">
      <c r="A750" s="11"/>
      <c r="B750" s="11" t="s">
        <v>4126</v>
      </c>
      <c r="C750" s="11" t="s">
        <v>1556</v>
      </c>
      <c r="D750" s="11" t="s">
        <v>4125</v>
      </c>
      <c r="E750" s="11" t="s">
        <v>1554</v>
      </c>
      <c r="F750" s="11" t="s">
        <v>1958</v>
      </c>
      <c r="G750" s="56" t="str">
        <f t="shared" si="11"/>
        <v>B</v>
      </c>
      <c r="H750" s="11"/>
      <c r="I750" s="11"/>
      <c r="J750" s="11" t="s">
        <v>1559</v>
      </c>
      <c r="K750" s="11" t="s">
        <v>1552</v>
      </c>
      <c r="L750" s="11" t="s">
        <v>1558</v>
      </c>
      <c r="M750" s="13" t="b">
        <v>0</v>
      </c>
      <c r="N750" s="12">
        <v>44704.651444942101</v>
      </c>
      <c r="O750" s="11" t="s">
        <v>1550</v>
      </c>
    </row>
    <row r="751" spans="1:15" x14ac:dyDescent="0.25">
      <c r="A751" s="11"/>
      <c r="B751" s="11" t="s">
        <v>4124</v>
      </c>
      <c r="C751" s="11" t="s">
        <v>1621</v>
      </c>
      <c r="D751" s="11" t="s">
        <v>4123</v>
      </c>
      <c r="E751" s="11" t="s">
        <v>1554</v>
      </c>
      <c r="F751" s="11" t="s">
        <v>1958</v>
      </c>
      <c r="G751" s="56" t="str">
        <f t="shared" si="11"/>
        <v>B</v>
      </c>
      <c r="H751" s="11"/>
      <c r="I751" s="11"/>
      <c r="J751" s="11" t="s">
        <v>1583</v>
      </c>
      <c r="K751" s="11" t="s">
        <v>1552</v>
      </c>
      <c r="L751" s="11" t="s">
        <v>1631</v>
      </c>
      <c r="M751" s="13" t="b">
        <v>0</v>
      </c>
      <c r="N751" s="12">
        <v>44707.417792094901</v>
      </c>
      <c r="O751" s="11" t="s">
        <v>1550</v>
      </c>
    </row>
    <row r="752" spans="1:15" x14ac:dyDescent="0.25">
      <c r="A752" s="11"/>
      <c r="B752" s="11" t="s">
        <v>4122</v>
      </c>
      <c r="C752" s="11" t="s">
        <v>1596</v>
      </c>
      <c r="D752" s="11" t="s">
        <v>4121</v>
      </c>
      <c r="E752" s="11" t="s">
        <v>1554</v>
      </c>
      <c r="F752" s="11" t="s">
        <v>1958</v>
      </c>
      <c r="G752" s="56" t="str">
        <f t="shared" si="11"/>
        <v>B</v>
      </c>
      <c r="H752" s="11"/>
      <c r="I752" s="11"/>
      <c r="J752" s="11" t="s">
        <v>1583</v>
      </c>
      <c r="K752" s="11" t="s">
        <v>1552</v>
      </c>
      <c r="L752" s="11" t="s">
        <v>1736</v>
      </c>
      <c r="M752" s="13" t="b">
        <v>0</v>
      </c>
      <c r="N752" s="12">
        <v>44707.658413310201</v>
      </c>
      <c r="O752" s="11" t="s">
        <v>1550</v>
      </c>
    </row>
    <row r="753" spans="1:15" x14ac:dyDescent="0.25">
      <c r="A753" s="11"/>
      <c r="B753" s="11" t="s">
        <v>4120</v>
      </c>
      <c r="C753" s="11" t="s">
        <v>1596</v>
      </c>
      <c r="D753" s="11" t="s">
        <v>4119</v>
      </c>
      <c r="E753" s="11" t="s">
        <v>1554</v>
      </c>
      <c r="F753" s="11" t="s">
        <v>1958</v>
      </c>
      <c r="G753" s="56" t="str">
        <f t="shared" si="11"/>
        <v>B</v>
      </c>
      <c r="H753" s="11"/>
      <c r="I753" s="11"/>
      <c r="J753" s="11" t="s">
        <v>1583</v>
      </c>
      <c r="K753" s="11" t="s">
        <v>1552</v>
      </c>
      <c r="L753" s="11" t="s">
        <v>1594</v>
      </c>
      <c r="M753" s="13" t="b">
        <v>0</v>
      </c>
      <c r="N753" s="12">
        <v>44709.444843865698</v>
      </c>
      <c r="O753" s="11" t="s">
        <v>1550</v>
      </c>
    </row>
    <row r="754" spans="1:15" x14ac:dyDescent="0.25">
      <c r="A754" s="11" t="s">
        <v>32</v>
      </c>
      <c r="B754" s="11" t="s">
        <v>4118</v>
      </c>
      <c r="C754" s="11" t="s">
        <v>4117</v>
      </c>
      <c r="D754" s="11" t="s">
        <v>4116</v>
      </c>
      <c r="E754" s="11" t="s">
        <v>1562</v>
      </c>
      <c r="F754" s="11" t="s">
        <v>6733</v>
      </c>
      <c r="G754" s="56" t="str">
        <f t="shared" si="11"/>
        <v>N</v>
      </c>
      <c r="H754" s="11"/>
      <c r="I754" s="11"/>
      <c r="J754" s="11" t="s">
        <v>1575</v>
      </c>
      <c r="K754" s="11" t="s">
        <v>1539</v>
      </c>
      <c r="L754" s="11" t="s">
        <v>1590</v>
      </c>
      <c r="M754" s="13" t="b">
        <v>0</v>
      </c>
      <c r="N754" s="12">
        <v>44749.620182094899</v>
      </c>
      <c r="O754" s="11" t="s">
        <v>34</v>
      </c>
    </row>
    <row r="755" spans="1:15" x14ac:dyDescent="0.25">
      <c r="A755" s="11" t="s">
        <v>32</v>
      </c>
      <c r="B755" s="11" t="s">
        <v>4115</v>
      </c>
      <c r="C755" s="11" t="s">
        <v>1599</v>
      </c>
      <c r="D755" s="11" t="s">
        <v>4114</v>
      </c>
      <c r="E755" s="11" t="s">
        <v>1562</v>
      </c>
      <c r="F755" s="11" t="s">
        <v>6733</v>
      </c>
      <c r="G755" s="56" t="str">
        <f t="shared" si="11"/>
        <v>N</v>
      </c>
      <c r="H755" s="11"/>
      <c r="I755" s="11"/>
      <c r="J755" s="11" t="s">
        <v>1570</v>
      </c>
      <c r="K755" s="11" t="s">
        <v>1539</v>
      </c>
      <c r="L755" s="11" t="s">
        <v>1545</v>
      </c>
      <c r="M755" s="13" t="b">
        <v>0</v>
      </c>
      <c r="N755" s="12">
        <v>44749.632908761603</v>
      </c>
      <c r="O755" s="11" t="s">
        <v>34</v>
      </c>
    </row>
    <row r="756" spans="1:15" x14ac:dyDescent="0.25">
      <c r="A756" s="11" t="s">
        <v>32</v>
      </c>
      <c r="B756" s="11" t="s">
        <v>4113</v>
      </c>
      <c r="C756" s="11" t="s">
        <v>1718</v>
      </c>
      <c r="D756" s="11" t="s">
        <v>4112</v>
      </c>
      <c r="E756" s="11" t="s">
        <v>1562</v>
      </c>
      <c r="F756" s="11" t="s">
        <v>6733</v>
      </c>
      <c r="G756" s="56" t="str">
        <f t="shared" si="11"/>
        <v>N</v>
      </c>
      <c r="H756" s="11"/>
      <c r="I756" s="11"/>
      <c r="J756" s="11" t="s">
        <v>1575</v>
      </c>
      <c r="K756" s="11" t="s">
        <v>1539</v>
      </c>
      <c r="L756" s="11" t="s">
        <v>1716</v>
      </c>
      <c r="M756" s="13" t="b">
        <v>0</v>
      </c>
      <c r="N756" s="12">
        <v>44715.376699074099</v>
      </c>
      <c r="O756" s="11" t="s">
        <v>34</v>
      </c>
    </row>
    <row r="757" spans="1:15" x14ac:dyDescent="0.25">
      <c r="A757" s="11"/>
      <c r="B757" s="11" t="s">
        <v>4111</v>
      </c>
      <c r="C757" s="11" t="s">
        <v>1621</v>
      </c>
      <c r="D757" s="11" t="s">
        <v>4110</v>
      </c>
      <c r="E757" s="11" t="s">
        <v>1554</v>
      </c>
      <c r="F757" s="11" t="s">
        <v>1958</v>
      </c>
      <c r="G757" s="56" t="str">
        <f t="shared" si="11"/>
        <v>B</v>
      </c>
      <c r="H757" s="11"/>
      <c r="I757" s="11"/>
      <c r="J757" s="11" t="s">
        <v>1583</v>
      </c>
      <c r="K757" s="11" t="s">
        <v>1552</v>
      </c>
      <c r="L757" s="11" t="s">
        <v>1631</v>
      </c>
      <c r="M757" s="13" t="b">
        <v>0</v>
      </c>
      <c r="N757" s="12">
        <v>44707.417616469902</v>
      </c>
      <c r="O757" s="11" t="s">
        <v>1550</v>
      </c>
    </row>
    <row r="758" spans="1:15" x14ac:dyDescent="0.25">
      <c r="A758" s="11"/>
      <c r="B758" s="11" t="s">
        <v>4109</v>
      </c>
      <c r="C758" s="11" t="s">
        <v>1621</v>
      </c>
      <c r="D758" s="11" t="s">
        <v>4108</v>
      </c>
      <c r="E758" s="11" t="s">
        <v>1554</v>
      </c>
      <c r="F758" s="11" t="s">
        <v>1958</v>
      </c>
      <c r="G758" s="56" t="str">
        <f t="shared" si="11"/>
        <v>B</v>
      </c>
      <c r="H758" s="11"/>
      <c r="I758" s="11"/>
      <c r="J758" s="11" t="s">
        <v>1553</v>
      </c>
      <c r="K758" s="11" t="s">
        <v>1552</v>
      </c>
      <c r="L758" s="11" t="s">
        <v>1745</v>
      </c>
      <c r="M758" s="13" t="b">
        <v>0</v>
      </c>
      <c r="N758" s="12">
        <v>44704.334954247701</v>
      </c>
      <c r="O758" s="11" t="s">
        <v>1550</v>
      </c>
    </row>
    <row r="759" spans="1:15" x14ac:dyDescent="0.25">
      <c r="A759" s="11"/>
      <c r="B759" s="11" t="s">
        <v>4107</v>
      </c>
      <c r="C759" s="11" t="s">
        <v>1596</v>
      </c>
      <c r="D759" s="11" t="s">
        <v>4106</v>
      </c>
      <c r="E759" s="11" t="s">
        <v>1554</v>
      </c>
      <c r="F759" s="11" t="s">
        <v>1958</v>
      </c>
      <c r="G759" s="56" t="str">
        <f t="shared" si="11"/>
        <v>B</v>
      </c>
      <c r="H759" s="11"/>
      <c r="I759" s="11"/>
      <c r="J759" s="11" t="s">
        <v>1583</v>
      </c>
      <c r="K759" s="11" t="s">
        <v>1552</v>
      </c>
      <c r="L759" s="11" t="s">
        <v>1736</v>
      </c>
      <c r="M759" s="13" t="b">
        <v>0</v>
      </c>
      <c r="N759" s="12">
        <v>44707.658077430598</v>
      </c>
      <c r="O759" s="11" t="s">
        <v>1550</v>
      </c>
    </row>
    <row r="760" spans="1:15" x14ac:dyDescent="0.25">
      <c r="A760" s="11"/>
      <c r="B760" s="11" t="s">
        <v>4105</v>
      </c>
      <c r="C760" s="11" t="s">
        <v>1621</v>
      </c>
      <c r="D760" s="11" t="s">
        <v>4104</v>
      </c>
      <c r="E760" s="11" t="s">
        <v>1554</v>
      </c>
      <c r="F760" s="11" t="s">
        <v>1958</v>
      </c>
      <c r="G760" s="56" t="str">
        <f t="shared" si="11"/>
        <v>B</v>
      </c>
      <c r="H760" s="11"/>
      <c r="I760" s="11"/>
      <c r="J760" s="11" t="s">
        <v>1559</v>
      </c>
      <c r="K760" s="11" t="s">
        <v>1552</v>
      </c>
      <c r="L760" s="11" t="s">
        <v>2466</v>
      </c>
      <c r="M760" s="13" t="b">
        <v>0</v>
      </c>
      <c r="N760" s="12">
        <v>44707.648339201398</v>
      </c>
      <c r="O760" s="11" t="s">
        <v>1550</v>
      </c>
    </row>
    <row r="761" spans="1:15" x14ac:dyDescent="0.25">
      <c r="A761" s="11" t="s">
        <v>32</v>
      </c>
      <c r="B761" s="11" t="s">
        <v>4103</v>
      </c>
      <c r="C761" s="11" t="s">
        <v>1718</v>
      </c>
      <c r="D761" s="11" t="s">
        <v>4102</v>
      </c>
      <c r="E761" s="11" t="s">
        <v>1562</v>
      </c>
      <c r="F761" s="11" t="s">
        <v>6733</v>
      </c>
      <c r="G761" s="56" t="str">
        <f t="shared" si="11"/>
        <v>N</v>
      </c>
      <c r="H761" s="11"/>
      <c r="I761" s="11"/>
      <c r="J761" s="11" t="s">
        <v>1575</v>
      </c>
      <c r="K761" s="11" t="s">
        <v>1539</v>
      </c>
      <c r="L761" s="11" t="s">
        <v>1590</v>
      </c>
      <c r="M761" s="13" t="b">
        <v>0</v>
      </c>
      <c r="N761" s="12">
        <v>44769.549675347203</v>
      </c>
      <c r="O761" s="11" t="s">
        <v>34</v>
      </c>
    </row>
    <row r="762" spans="1:15" x14ac:dyDescent="0.25">
      <c r="A762" s="11" t="s">
        <v>32</v>
      </c>
      <c r="B762" s="11" t="s">
        <v>4101</v>
      </c>
      <c r="C762" s="11" t="s">
        <v>1564</v>
      </c>
      <c r="D762" s="11" t="s">
        <v>4100</v>
      </c>
      <c r="E762" s="11" t="s">
        <v>1562</v>
      </c>
      <c r="F762" s="11" t="s">
        <v>6733</v>
      </c>
      <c r="G762" s="56" t="str">
        <f t="shared" si="11"/>
        <v>N</v>
      </c>
      <c r="H762" s="11"/>
      <c r="I762" s="11"/>
      <c r="J762" s="11" t="s">
        <v>1570</v>
      </c>
      <c r="K762" s="11" t="s">
        <v>1539</v>
      </c>
      <c r="L762" s="11" t="s">
        <v>1929</v>
      </c>
      <c r="M762" s="13" t="b">
        <v>0</v>
      </c>
      <c r="N762" s="12">
        <v>44778.443856516198</v>
      </c>
      <c r="O762" s="11" t="s">
        <v>34</v>
      </c>
    </row>
    <row r="763" spans="1:15" x14ac:dyDescent="0.25">
      <c r="A763" s="11" t="s">
        <v>32</v>
      </c>
      <c r="B763" s="11" t="s">
        <v>4099</v>
      </c>
      <c r="C763" s="11" t="s">
        <v>1564</v>
      </c>
      <c r="D763" s="11" t="s">
        <v>4098</v>
      </c>
      <c r="E763" s="11" t="s">
        <v>1562</v>
      </c>
      <c r="F763" s="11" t="s">
        <v>6733</v>
      </c>
      <c r="G763" s="56" t="str">
        <f t="shared" si="11"/>
        <v>N</v>
      </c>
      <c r="H763" s="11"/>
      <c r="I763" s="11"/>
      <c r="J763" s="11" t="s">
        <v>1570</v>
      </c>
      <c r="K763" s="11" t="s">
        <v>1539</v>
      </c>
      <c r="L763" s="11" t="s">
        <v>1545</v>
      </c>
      <c r="M763" s="13" t="b">
        <v>0</v>
      </c>
      <c r="N763" s="12">
        <v>44778.446967442098</v>
      </c>
      <c r="O763" s="11" t="s">
        <v>34</v>
      </c>
    </row>
    <row r="764" spans="1:15" x14ac:dyDescent="0.25">
      <c r="A764" s="11" t="s">
        <v>32</v>
      </c>
      <c r="B764" s="11" t="s">
        <v>4097</v>
      </c>
      <c r="C764" s="11" t="s">
        <v>1564</v>
      </c>
      <c r="D764" s="11" t="s">
        <v>4096</v>
      </c>
      <c r="E764" s="11" t="s">
        <v>1562</v>
      </c>
      <c r="F764" s="11" t="s">
        <v>6733</v>
      </c>
      <c r="G764" s="56" t="str">
        <f t="shared" si="11"/>
        <v>N</v>
      </c>
      <c r="H764" s="11"/>
      <c r="I764" s="11"/>
      <c r="J764" s="11" t="s">
        <v>1575</v>
      </c>
      <c r="K764" s="11" t="s">
        <v>1539</v>
      </c>
      <c r="L764" s="11" t="s">
        <v>1574</v>
      </c>
      <c r="M764" s="13" t="b">
        <v>0</v>
      </c>
      <c r="N764" s="12">
        <v>44765.368413391203</v>
      </c>
      <c r="O764" s="11" t="s">
        <v>34</v>
      </c>
    </row>
    <row r="765" spans="1:15" x14ac:dyDescent="0.25">
      <c r="A765" s="11" t="s">
        <v>32</v>
      </c>
      <c r="B765" s="11" t="s">
        <v>4095</v>
      </c>
      <c r="C765" s="11" t="s">
        <v>1599</v>
      </c>
      <c r="D765" s="11" t="s">
        <v>4094</v>
      </c>
      <c r="E765" s="11" t="s">
        <v>1562</v>
      </c>
      <c r="F765" s="11" t="s">
        <v>6733</v>
      </c>
      <c r="G765" s="56" t="str">
        <f t="shared" si="11"/>
        <v>N</v>
      </c>
      <c r="H765" s="11"/>
      <c r="I765" s="11"/>
      <c r="J765" s="11" t="s">
        <v>1570</v>
      </c>
      <c r="K765" s="11" t="s">
        <v>1539</v>
      </c>
      <c r="L765" s="11" t="s">
        <v>1545</v>
      </c>
      <c r="M765" s="13" t="b">
        <v>0</v>
      </c>
      <c r="N765" s="12">
        <v>44749.624215393502</v>
      </c>
      <c r="O765" s="11" t="s">
        <v>34</v>
      </c>
    </row>
    <row r="766" spans="1:15" x14ac:dyDescent="0.25">
      <c r="A766" s="11"/>
      <c r="B766" s="11" t="s">
        <v>4093</v>
      </c>
      <c r="C766" s="11" t="s">
        <v>1556</v>
      </c>
      <c r="D766" s="11" t="s">
        <v>4092</v>
      </c>
      <c r="E766" s="11" t="s">
        <v>1554</v>
      </c>
      <c r="F766" s="11" t="s">
        <v>1958</v>
      </c>
      <c r="G766" s="56" t="str">
        <f t="shared" si="11"/>
        <v>B</v>
      </c>
      <c r="H766" s="11"/>
      <c r="I766" s="11"/>
      <c r="J766" s="11" t="s">
        <v>1559</v>
      </c>
      <c r="K766" s="11" t="s">
        <v>1552</v>
      </c>
      <c r="L766" s="11" t="s">
        <v>1558</v>
      </c>
      <c r="M766" s="13" t="b">
        <v>0</v>
      </c>
      <c r="N766" s="12">
        <v>44704.646199652801</v>
      </c>
      <c r="O766" s="11" t="s">
        <v>1550</v>
      </c>
    </row>
    <row r="767" spans="1:15" x14ac:dyDescent="0.25">
      <c r="A767" s="11"/>
      <c r="B767" s="11" t="s">
        <v>4091</v>
      </c>
      <c r="C767" s="11" t="s">
        <v>1621</v>
      </c>
      <c r="D767" s="11" t="s">
        <v>4090</v>
      </c>
      <c r="E767" s="11" t="s">
        <v>1554</v>
      </c>
      <c r="F767" s="11" t="s">
        <v>1958</v>
      </c>
      <c r="G767" s="56" t="str">
        <f t="shared" si="11"/>
        <v>B</v>
      </c>
      <c r="H767" s="11"/>
      <c r="I767" s="11"/>
      <c r="J767" s="11" t="s">
        <v>1559</v>
      </c>
      <c r="K767" s="11" t="s">
        <v>1552</v>
      </c>
      <c r="L767" s="11" t="s">
        <v>1558</v>
      </c>
      <c r="M767" s="13" t="b">
        <v>0</v>
      </c>
      <c r="N767" s="12">
        <v>44704.6519106134</v>
      </c>
      <c r="O767" s="11" t="s">
        <v>1550</v>
      </c>
    </row>
    <row r="768" spans="1:15" x14ac:dyDescent="0.25">
      <c r="A768" s="11"/>
      <c r="B768" s="11" t="s">
        <v>4089</v>
      </c>
      <c r="C768" s="11" t="s">
        <v>1621</v>
      </c>
      <c r="D768" s="11" t="s">
        <v>4088</v>
      </c>
      <c r="E768" s="11" t="s">
        <v>1554</v>
      </c>
      <c r="F768" s="11" t="s">
        <v>1958</v>
      </c>
      <c r="G768" s="56" t="str">
        <f t="shared" si="11"/>
        <v>B</v>
      </c>
      <c r="H768" s="11"/>
      <c r="I768" s="11"/>
      <c r="J768" s="11" t="s">
        <v>1583</v>
      </c>
      <c r="K768" s="11" t="s">
        <v>1552</v>
      </c>
      <c r="L768" s="11" t="s">
        <v>2045</v>
      </c>
      <c r="M768" s="13" t="b">
        <v>0</v>
      </c>
      <c r="N768" s="12">
        <v>44707.484532789298</v>
      </c>
      <c r="O768" s="11" t="s">
        <v>1550</v>
      </c>
    </row>
    <row r="769" spans="1:15" x14ac:dyDescent="0.25">
      <c r="A769" s="11"/>
      <c r="B769" s="11" t="s">
        <v>4087</v>
      </c>
      <c r="C769" s="11" t="s">
        <v>1621</v>
      </c>
      <c r="D769" s="11" t="s">
        <v>4086</v>
      </c>
      <c r="E769" s="11" t="s">
        <v>1554</v>
      </c>
      <c r="F769" s="11" t="s">
        <v>1958</v>
      </c>
      <c r="G769" s="56" t="str">
        <f t="shared" si="11"/>
        <v>B</v>
      </c>
      <c r="H769" s="11"/>
      <c r="I769" s="11"/>
      <c r="J769" s="11" t="s">
        <v>1583</v>
      </c>
      <c r="K769" s="11" t="s">
        <v>1552</v>
      </c>
      <c r="L769" s="11" t="s">
        <v>1631</v>
      </c>
      <c r="M769" s="13" t="b">
        <v>0</v>
      </c>
      <c r="N769" s="12">
        <v>44707.421155358803</v>
      </c>
      <c r="O769" s="11" t="s">
        <v>1550</v>
      </c>
    </row>
    <row r="770" spans="1:15" x14ac:dyDescent="0.25">
      <c r="A770" s="11"/>
      <c r="B770" s="11" t="s">
        <v>4085</v>
      </c>
      <c r="C770" s="11" t="s">
        <v>1621</v>
      </c>
      <c r="D770" s="11" t="s">
        <v>4084</v>
      </c>
      <c r="E770" s="11" t="s">
        <v>1554</v>
      </c>
      <c r="F770" s="11" t="s">
        <v>1958</v>
      </c>
      <c r="G770" s="56" t="str">
        <f t="shared" si="11"/>
        <v>B</v>
      </c>
      <c r="H770" s="11"/>
      <c r="I770" s="11"/>
      <c r="J770" s="11" t="s">
        <v>1583</v>
      </c>
      <c r="K770" s="11" t="s">
        <v>1552</v>
      </c>
      <c r="L770" s="11" t="s">
        <v>2066</v>
      </c>
      <c r="M770" s="13" t="b">
        <v>0</v>
      </c>
      <c r="N770" s="12">
        <v>44727.670121793999</v>
      </c>
      <c r="O770" s="11" t="s">
        <v>1550</v>
      </c>
    </row>
    <row r="771" spans="1:15" x14ac:dyDescent="0.25">
      <c r="A771" s="11" t="s">
        <v>32</v>
      </c>
      <c r="B771" s="11" t="s">
        <v>4083</v>
      </c>
      <c r="C771" s="11" t="s">
        <v>1718</v>
      </c>
      <c r="D771" s="11" t="s">
        <v>4082</v>
      </c>
      <c r="E771" s="11" t="s">
        <v>1562</v>
      </c>
      <c r="F771" s="11" t="s">
        <v>6733</v>
      </c>
      <c r="G771" s="56" t="str">
        <f t="shared" si="11"/>
        <v>N</v>
      </c>
      <c r="H771" s="11"/>
      <c r="I771" s="11"/>
      <c r="J771" s="11" t="s">
        <v>1575</v>
      </c>
      <c r="K771" s="11" t="s">
        <v>1539</v>
      </c>
      <c r="L771" s="11" t="s">
        <v>1716</v>
      </c>
      <c r="M771" s="13" t="b">
        <v>0</v>
      </c>
      <c r="N771" s="12">
        <v>44749.6526002315</v>
      </c>
      <c r="O771" s="11" t="s">
        <v>34</v>
      </c>
    </row>
    <row r="772" spans="1:15" x14ac:dyDescent="0.25">
      <c r="A772" s="11"/>
      <c r="B772" s="11" t="s">
        <v>4081</v>
      </c>
      <c r="C772" s="11" t="s">
        <v>1621</v>
      </c>
      <c r="D772" s="11" t="s">
        <v>4080</v>
      </c>
      <c r="E772" s="11" t="s">
        <v>1554</v>
      </c>
      <c r="F772" s="11" t="s">
        <v>1958</v>
      </c>
      <c r="G772" s="56" t="str">
        <f t="shared" ref="G772:G835" si="12">IF(F772="MIENNAM","N","B")</f>
        <v>B</v>
      </c>
      <c r="H772" s="11"/>
      <c r="I772" s="11"/>
      <c r="J772" s="11" t="s">
        <v>1559</v>
      </c>
      <c r="K772" s="11" t="s">
        <v>1552</v>
      </c>
      <c r="L772" s="11" t="s">
        <v>1558</v>
      </c>
      <c r="M772" s="13" t="b">
        <v>0</v>
      </c>
      <c r="N772" s="12">
        <v>44704.6455635764</v>
      </c>
      <c r="O772" s="11" t="s">
        <v>1550</v>
      </c>
    </row>
    <row r="773" spans="1:15" x14ac:dyDescent="0.25">
      <c r="A773" s="11"/>
      <c r="B773" s="11" t="s">
        <v>4079</v>
      </c>
      <c r="C773" s="11" t="s">
        <v>1621</v>
      </c>
      <c r="D773" s="11" t="s">
        <v>4078</v>
      </c>
      <c r="E773" s="11" t="s">
        <v>1554</v>
      </c>
      <c r="F773" s="11" t="s">
        <v>1958</v>
      </c>
      <c r="G773" s="56" t="str">
        <f t="shared" si="12"/>
        <v>B</v>
      </c>
      <c r="H773" s="11"/>
      <c r="I773" s="11"/>
      <c r="J773" s="11" t="s">
        <v>1559</v>
      </c>
      <c r="K773" s="11" t="s">
        <v>1552</v>
      </c>
      <c r="L773" s="11" t="s">
        <v>2466</v>
      </c>
      <c r="M773" s="13" t="b">
        <v>0</v>
      </c>
      <c r="N773" s="12">
        <v>44707.648497488401</v>
      </c>
      <c r="O773" s="11" t="s">
        <v>1550</v>
      </c>
    </row>
    <row r="774" spans="1:15" x14ac:dyDescent="0.25">
      <c r="A774" s="11"/>
      <c r="B774" s="11" t="s">
        <v>4077</v>
      </c>
      <c r="C774" s="11" t="s">
        <v>1621</v>
      </c>
      <c r="D774" s="11" t="s">
        <v>4076</v>
      </c>
      <c r="E774" s="11" t="s">
        <v>1554</v>
      </c>
      <c r="F774" s="11" t="s">
        <v>1958</v>
      </c>
      <c r="G774" s="56" t="str">
        <f t="shared" si="12"/>
        <v>B</v>
      </c>
      <c r="H774" s="11"/>
      <c r="I774" s="11"/>
      <c r="J774" s="11" t="s">
        <v>1553</v>
      </c>
      <c r="K774" s="11" t="s">
        <v>1552</v>
      </c>
      <c r="L774" s="11" t="s">
        <v>1844</v>
      </c>
      <c r="M774" s="13" t="b">
        <v>0</v>
      </c>
      <c r="N774" s="12">
        <v>44704.597393206001</v>
      </c>
      <c r="O774" s="11" t="s">
        <v>1550</v>
      </c>
    </row>
    <row r="775" spans="1:15" x14ac:dyDescent="0.25">
      <c r="A775" s="11"/>
      <c r="B775" s="11" t="s">
        <v>4075</v>
      </c>
      <c r="C775" s="11" t="s">
        <v>1621</v>
      </c>
      <c r="D775" s="11" t="s">
        <v>4074</v>
      </c>
      <c r="E775" s="11" t="s">
        <v>1554</v>
      </c>
      <c r="F775" s="11" t="s">
        <v>1958</v>
      </c>
      <c r="G775" s="56" t="str">
        <f t="shared" si="12"/>
        <v>B</v>
      </c>
      <c r="H775" s="11"/>
      <c r="I775" s="11"/>
      <c r="J775" s="11" t="s">
        <v>1583</v>
      </c>
      <c r="K775" s="11" t="s">
        <v>1552</v>
      </c>
      <c r="L775" s="11" t="s">
        <v>2066</v>
      </c>
      <c r="M775" s="13" t="b">
        <v>0</v>
      </c>
      <c r="N775" s="12">
        <v>44706.704189085598</v>
      </c>
      <c r="O775" s="11" t="s">
        <v>1550</v>
      </c>
    </row>
    <row r="776" spans="1:15" x14ac:dyDescent="0.25">
      <c r="A776" s="11"/>
      <c r="B776" s="11" t="s">
        <v>4073</v>
      </c>
      <c r="C776" s="11" t="s">
        <v>1621</v>
      </c>
      <c r="D776" s="11" t="s">
        <v>4072</v>
      </c>
      <c r="E776" s="11" t="s">
        <v>1554</v>
      </c>
      <c r="F776" s="11" t="s">
        <v>1958</v>
      </c>
      <c r="G776" s="56" t="str">
        <f t="shared" si="12"/>
        <v>B</v>
      </c>
      <c r="H776" s="11"/>
      <c r="I776" s="11"/>
      <c r="J776" s="11" t="s">
        <v>1583</v>
      </c>
      <c r="K776" s="11" t="s">
        <v>1552</v>
      </c>
      <c r="L776" s="11" t="s">
        <v>2066</v>
      </c>
      <c r="M776" s="13" t="b">
        <v>0</v>
      </c>
      <c r="N776" s="12">
        <v>44706.7116048264</v>
      </c>
      <c r="O776" s="11" t="s">
        <v>1550</v>
      </c>
    </row>
    <row r="777" spans="1:15" x14ac:dyDescent="0.25">
      <c r="A777" s="11"/>
      <c r="B777" s="11" t="s">
        <v>4071</v>
      </c>
      <c r="C777" s="11" t="s">
        <v>1621</v>
      </c>
      <c r="D777" s="11" t="s">
        <v>4070</v>
      </c>
      <c r="E777" s="11" t="s">
        <v>1554</v>
      </c>
      <c r="F777" s="11" t="s">
        <v>1958</v>
      </c>
      <c r="G777" s="56" t="str">
        <f t="shared" si="12"/>
        <v>B</v>
      </c>
      <c r="H777" s="11"/>
      <c r="I777" s="11"/>
      <c r="J777" s="11" t="s">
        <v>1583</v>
      </c>
      <c r="K777" s="11" t="s">
        <v>1552</v>
      </c>
      <c r="L777" s="11" t="s">
        <v>2066</v>
      </c>
      <c r="M777" s="13" t="b">
        <v>0</v>
      </c>
      <c r="N777" s="12">
        <v>44707.322134722199</v>
      </c>
      <c r="O777" s="11" t="s">
        <v>1550</v>
      </c>
    </row>
    <row r="778" spans="1:15" x14ac:dyDescent="0.25">
      <c r="A778" s="11"/>
      <c r="B778" s="11" t="s">
        <v>4069</v>
      </c>
      <c r="C778" s="11" t="s">
        <v>1596</v>
      </c>
      <c r="D778" s="11" t="s">
        <v>4068</v>
      </c>
      <c r="E778" s="11" t="s">
        <v>1554</v>
      </c>
      <c r="F778" s="11" t="s">
        <v>1958</v>
      </c>
      <c r="G778" s="56" t="str">
        <f t="shared" si="12"/>
        <v>B</v>
      </c>
      <c r="H778" s="11"/>
      <c r="I778" s="11"/>
      <c r="J778" s="11" t="s">
        <v>1559</v>
      </c>
      <c r="K778" s="11" t="s">
        <v>1552</v>
      </c>
      <c r="L778" s="11" t="s">
        <v>1751</v>
      </c>
      <c r="M778" s="13" t="b">
        <v>0</v>
      </c>
      <c r="N778" s="12">
        <v>44704.582098761603</v>
      </c>
      <c r="O778" s="11" t="s">
        <v>1550</v>
      </c>
    </row>
    <row r="779" spans="1:15" x14ac:dyDescent="0.25">
      <c r="A779" s="11" t="s">
        <v>32</v>
      </c>
      <c r="B779" s="11" t="s">
        <v>4067</v>
      </c>
      <c r="C779" s="11" t="s">
        <v>1564</v>
      </c>
      <c r="D779" s="11" t="s">
        <v>4066</v>
      </c>
      <c r="E779" s="11" t="s">
        <v>1562</v>
      </c>
      <c r="F779" s="11" t="s">
        <v>6733</v>
      </c>
      <c r="G779" s="56" t="str">
        <f t="shared" si="12"/>
        <v>N</v>
      </c>
      <c r="H779" s="11"/>
      <c r="I779" s="11"/>
      <c r="J779" s="11" t="s">
        <v>1570</v>
      </c>
      <c r="K779" s="11" t="s">
        <v>1539</v>
      </c>
      <c r="L779" s="11" t="s">
        <v>1545</v>
      </c>
      <c r="M779" s="13" t="b">
        <v>0</v>
      </c>
      <c r="N779" s="12">
        <v>44790.382266203698</v>
      </c>
      <c r="O779" s="11" t="s">
        <v>34</v>
      </c>
    </row>
    <row r="780" spans="1:15" x14ac:dyDescent="0.25">
      <c r="A780" s="11" t="s">
        <v>32</v>
      </c>
      <c r="B780" s="11" t="s">
        <v>4065</v>
      </c>
      <c r="C780" s="11" t="s">
        <v>1564</v>
      </c>
      <c r="D780" s="11" t="s">
        <v>4064</v>
      </c>
      <c r="E780" s="11" t="s">
        <v>1562</v>
      </c>
      <c r="F780" s="11" t="s">
        <v>6733</v>
      </c>
      <c r="G780" s="56" t="str">
        <f t="shared" si="12"/>
        <v>N</v>
      </c>
      <c r="H780" s="11"/>
      <c r="I780" s="11"/>
      <c r="J780" s="11" t="s">
        <v>1575</v>
      </c>
      <c r="K780" s="11" t="s">
        <v>1539</v>
      </c>
      <c r="L780" s="11" t="s">
        <v>1574</v>
      </c>
      <c r="M780" s="13" t="b">
        <v>0</v>
      </c>
      <c r="N780" s="12">
        <v>44765.366148379602</v>
      </c>
      <c r="O780" s="11" t="s">
        <v>34</v>
      </c>
    </row>
    <row r="781" spans="1:15" x14ac:dyDescent="0.25">
      <c r="A781" s="11" t="s">
        <v>32</v>
      </c>
      <c r="B781" s="11" t="s">
        <v>4063</v>
      </c>
      <c r="C781" s="11" t="s">
        <v>1564</v>
      </c>
      <c r="D781" s="11" t="s">
        <v>4062</v>
      </c>
      <c r="E781" s="11" t="s">
        <v>1562</v>
      </c>
      <c r="F781" s="11" t="s">
        <v>6733</v>
      </c>
      <c r="G781" s="56" t="str">
        <f t="shared" si="12"/>
        <v>N</v>
      </c>
      <c r="H781" s="11"/>
      <c r="I781" s="11"/>
      <c r="J781" s="11" t="s">
        <v>1575</v>
      </c>
      <c r="K781" s="11" t="s">
        <v>1539</v>
      </c>
      <c r="L781" s="11" t="s">
        <v>1711</v>
      </c>
      <c r="M781" s="13" t="b">
        <v>0</v>
      </c>
      <c r="N781" s="12">
        <v>44760.671755324103</v>
      </c>
      <c r="O781" s="11" t="s">
        <v>34</v>
      </c>
    </row>
    <row r="782" spans="1:15" x14ac:dyDescent="0.25">
      <c r="A782" s="11" t="s">
        <v>32</v>
      </c>
      <c r="B782" s="11" t="s">
        <v>4061</v>
      </c>
      <c r="C782" s="11" t="s">
        <v>1564</v>
      </c>
      <c r="D782" s="11" t="s">
        <v>4060</v>
      </c>
      <c r="E782" s="11" t="s">
        <v>1562</v>
      </c>
      <c r="F782" s="11" t="s">
        <v>6733</v>
      </c>
      <c r="G782" s="56" t="str">
        <f t="shared" si="12"/>
        <v>N</v>
      </c>
      <c r="H782" s="11"/>
      <c r="I782" s="11"/>
      <c r="J782" s="11" t="s">
        <v>1575</v>
      </c>
      <c r="K782" s="11" t="s">
        <v>1539</v>
      </c>
      <c r="L782" s="11" t="s">
        <v>1574</v>
      </c>
      <c r="M782" s="13" t="b">
        <v>0</v>
      </c>
      <c r="N782" s="12">
        <v>44765.365121955998</v>
      </c>
      <c r="O782" s="11" t="s">
        <v>34</v>
      </c>
    </row>
    <row r="783" spans="1:15" x14ac:dyDescent="0.25">
      <c r="A783" s="11" t="s">
        <v>32</v>
      </c>
      <c r="B783" s="11" t="s">
        <v>4059</v>
      </c>
      <c r="C783" s="11" t="s">
        <v>1564</v>
      </c>
      <c r="D783" s="11" t="s">
        <v>4058</v>
      </c>
      <c r="E783" s="11" t="s">
        <v>1562</v>
      </c>
      <c r="F783" s="11" t="s">
        <v>6733</v>
      </c>
      <c r="G783" s="56" t="str">
        <f t="shared" si="12"/>
        <v>N</v>
      </c>
      <c r="H783" s="11"/>
      <c r="I783" s="11"/>
      <c r="J783" s="11" t="s">
        <v>1540</v>
      </c>
      <c r="K783" s="11" t="s">
        <v>1539</v>
      </c>
      <c r="L783" s="11" t="s">
        <v>1566</v>
      </c>
      <c r="M783" s="13" t="b">
        <v>0</v>
      </c>
      <c r="N783" s="12">
        <v>44725.440350347199</v>
      </c>
      <c r="O783" s="11" t="s">
        <v>34</v>
      </c>
    </row>
    <row r="784" spans="1:15" x14ac:dyDescent="0.25">
      <c r="A784" s="11"/>
      <c r="B784" s="11" t="s">
        <v>4057</v>
      </c>
      <c r="C784" s="11" t="s">
        <v>1621</v>
      </c>
      <c r="D784" s="11" t="s">
        <v>4056</v>
      </c>
      <c r="E784" s="11" t="s">
        <v>1554</v>
      </c>
      <c r="F784" s="11" t="s">
        <v>1958</v>
      </c>
      <c r="G784" s="56" t="str">
        <f t="shared" si="12"/>
        <v>B</v>
      </c>
      <c r="H784" s="11"/>
      <c r="I784" s="11"/>
      <c r="J784" s="11" t="s">
        <v>1553</v>
      </c>
      <c r="K784" s="11" t="s">
        <v>1552</v>
      </c>
      <c r="L784" s="11" t="s">
        <v>1844</v>
      </c>
      <c r="M784" s="13" t="b">
        <v>0</v>
      </c>
      <c r="N784" s="12">
        <v>44704.5977724884</v>
      </c>
      <c r="O784" s="11" t="s">
        <v>1550</v>
      </c>
    </row>
    <row r="785" spans="1:15" x14ac:dyDescent="0.25">
      <c r="A785" s="11"/>
      <c r="B785" s="11" t="s">
        <v>4055</v>
      </c>
      <c r="C785" s="11" t="s">
        <v>1596</v>
      </c>
      <c r="D785" s="11" t="s">
        <v>4054</v>
      </c>
      <c r="E785" s="11" t="s">
        <v>1554</v>
      </c>
      <c r="F785" s="11" t="s">
        <v>1958</v>
      </c>
      <c r="G785" s="56" t="str">
        <f t="shared" si="12"/>
        <v>B</v>
      </c>
      <c r="H785" s="11"/>
      <c r="I785" s="11"/>
      <c r="J785" s="11" t="s">
        <v>1559</v>
      </c>
      <c r="K785" s="11" t="s">
        <v>1552</v>
      </c>
      <c r="L785" s="11" t="s">
        <v>1751</v>
      </c>
      <c r="M785" s="13" t="b">
        <v>0</v>
      </c>
      <c r="N785" s="12">
        <v>44704.581347372703</v>
      </c>
      <c r="O785" s="11" t="s">
        <v>1550</v>
      </c>
    </row>
    <row r="786" spans="1:15" x14ac:dyDescent="0.25">
      <c r="A786" s="11" t="s">
        <v>32</v>
      </c>
      <c r="B786" s="11" t="s">
        <v>4053</v>
      </c>
      <c r="C786" s="11" t="s">
        <v>1627</v>
      </c>
      <c r="D786" s="11" t="s">
        <v>4052</v>
      </c>
      <c r="E786" s="11" t="s">
        <v>1562</v>
      </c>
      <c r="F786" s="11" t="s">
        <v>6733</v>
      </c>
      <c r="G786" s="56" t="str">
        <f t="shared" si="12"/>
        <v>N</v>
      </c>
      <c r="H786" s="11"/>
      <c r="I786" s="11"/>
      <c r="J786" s="11" t="s">
        <v>1540</v>
      </c>
      <c r="K786" s="11" t="s">
        <v>1539</v>
      </c>
      <c r="L786" s="11" t="s">
        <v>1598</v>
      </c>
      <c r="M786" s="13" t="b">
        <v>0</v>
      </c>
      <c r="N786" s="12">
        <v>44765.673052199098</v>
      </c>
      <c r="O786" s="11" t="s">
        <v>34</v>
      </c>
    </row>
    <row r="787" spans="1:15" x14ac:dyDescent="0.25">
      <c r="A787" s="11" t="s">
        <v>32</v>
      </c>
      <c r="B787" s="11" t="s">
        <v>4051</v>
      </c>
      <c r="C787" s="11" t="s">
        <v>1627</v>
      </c>
      <c r="D787" s="11" t="s">
        <v>4050</v>
      </c>
      <c r="E787" s="11" t="s">
        <v>1562</v>
      </c>
      <c r="F787" s="11" t="s">
        <v>6733</v>
      </c>
      <c r="G787" s="56" t="str">
        <f t="shared" si="12"/>
        <v>N</v>
      </c>
      <c r="H787" s="11"/>
      <c r="I787" s="11"/>
      <c r="J787" s="11" t="s">
        <v>1540</v>
      </c>
      <c r="K787" s="11" t="s">
        <v>1539</v>
      </c>
      <c r="L787" s="11" t="s">
        <v>1538</v>
      </c>
      <c r="M787" s="13" t="b">
        <v>0</v>
      </c>
      <c r="N787" s="12">
        <v>44749.658798958299</v>
      </c>
      <c r="O787" s="11" t="s">
        <v>34</v>
      </c>
    </row>
    <row r="788" spans="1:15" x14ac:dyDescent="0.25">
      <c r="A788" s="11" t="s">
        <v>32</v>
      </c>
      <c r="B788" s="11" t="s">
        <v>4049</v>
      </c>
      <c r="C788" s="11" t="s">
        <v>1564</v>
      </c>
      <c r="D788" s="11" t="s">
        <v>4048</v>
      </c>
      <c r="E788" s="11" t="s">
        <v>1562</v>
      </c>
      <c r="F788" s="11" t="s">
        <v>6733</v>
      </c>
      <c r="G788" s="56" t="str">
        <f t="shared" si="12"/>
        <v>N</v>
      </c>
      <c r="H788" s="11"/>
      <c r="I788" s="11"/>
      <c r="J788" s="11" t="s">
        <v>1575</v>
      </c>
      <c r="K788" s="11" t="s">
        <v>1539</v>
      </c>
      <c r="L788" s="11" t="s">
        <v>1574</v>
      </c>
      <c r="M788" s="13" t="b">
        <v>0</v>
      </c>
      <c r="N788" s="12">
        <v>44765.381854942098</v>
      </c>
      <c r="O788" s="11" t="s">
        <v>34</v>
      </c>
    </row>
    <row r="789" spans="1:15" x14ac:dyDescent="0.25">
      <c r="A789" s="11"/>
      <c r="B789" s="11" t="s">
        <v>4047</v>
      </c>
      <c r="C789" s="11" t="s">
        <v>1621</v>
      </c>
      <c r="D789" s="11" t="s">
        <v>4046</v>
      </c>
      <c r="E789" s="11" t="s">
        <v>1554</v>
      </c>
      <c r="F789" s="11" t="s">
        <v>1958</v>
      </c>
      <c r="G789" s="56" t="str">
        <f t="shared" si="12"/>
        <v>B</v>
      </c>
      <c r="H789" s="11"/>
      <c r="I789" s="11"/>
      <c r="J789" s="11" t="s">
        <v>1583</v>
      </c>
      <c r="K789" s="11" t="s">
        <v>1552</v>
      </c>
      <c r="L789" s="11" t="s">
        <v>2066</v>
      </c>
      <c r="M789" s="13" t="b">
        <v>0</v>
      </c>
      <c r="N789" s="12">
        <v>44706.705987696798</v>
      </c>
      <c r="O789" s="11" t="s">
        <v>1550</v>
      </c>
    </row>
    <row r="790" spans="1:15" x14ac:dyDescent="0.25">
      <c r="A790" s="11"/>
      <c r="B790" s="11" t="s">
        <v>4045</v>
      </c>
      <c r="C790" s="11" t="s">
        <v>1621</v>
      </c>
      <c r="D790" s="11" t="s">
        <v>4044</v>
      </c>
      <c r="E790" s="11" t="s">
        <v>1554</v>
      </c>
      <c r="F790" s="11" t="s">
        <v>1958</v>
      </c>
      <c r="G790" s="56" t="str">
        <f t="shared" si="12"/>
        <v>B</v>
      </c>
      <c r="H790" s="11"/>
      <c r="I790" s="11"/>
      <c r="J790" s="11" t="s">
        <v>1583</v>
      </c>
      <c r="K790" s="11" t="s">
        <v>1552</v>
      </c>
      <c r="L790" s="11" t="s">
        <v>2066</v>
      </c>
      <c r="M790" s="13" t="b">
        <v>0</v>
      </c>
      <c r="N790" s="12">
        <v>44706.706326736101</v>
      </c>
      <c r="O790" s="11" t="s">
        <v>1550</v>
      </c>
    </row>
    <row r="791" spans="1:15" x14ac:dyDescent="0.25">
      <c r="A791" s="11"/>
      <c r="B791" s="11" t="s">
        <v>4043</v>
      </c>
      <c r="C791" s="11" t="s">
        <v>1621</v>
      </c>
      <c r="D791" s="11" t="s">
        <v>4042</v>
      </c>
      <c r="E791" s="11" t="s">
        <v>1554</v>
      </c>
      <c r="F791" s="11" t="s">
        <v>1958</v>
      </c>
      <c r="G791" s="56" t="str">
        <f t="shared" si="12"/>
        <v>B</v>
      </c>
      <c r="H791" s="11"/>
      <c r="I791" s="11"/>
      <c r="J791" s="11" t="s">
        <v>1583</v>
      </c>
      <c r="K791" s="11" t="s">
        <v>1552</v>
      </c>
      <c r="L791" s="11" t="s">
        <v>2045</v>
      </c>
      <c r="M791" s="13" t="b">
        <v>0</v>
      </c>
      <c r="N791" s="12">
        <v>44707.483987963002</v>
      </c>
      <c r="O791" s="11" t="s">
        <v>1550</v>
      </c>
    </row>
    <row r="792" spans="1:15" x14ac:dyDescent="0.25">
      <c r="A792" s="11" t="s">
        <v>32</v>
      </c>
      <c r="B792" s="11" t="s">
        <v>4041</v>
      </c>
      <c r="C792" s="11" t="s">
        <v>1564</v>
      </c>
      <c r="D792" s="11" t="s">
        <v>4040</v>
      </c>
      <c r="E792" s="11" t="s">
        <v>1562</v>
      </c>
      <c r="F792" s="11" t="s">
        <v>6733</v>
      </c>
      <c r="G792" s="56" t="str">
        <f t="shared" si="12"/>
        <v>N</v>
      </c>
      <c r="H792" s="11"/>
      <c r="I792" s="11"/>
      <c r="J792" s="11" t="s">
        <v>1540</v>
      </c>
      <c r="K792" s="11" t="s">
        <v>1539</v>
      </c>
      <c r="L792" s="11" t="s">
        <v>1793</v>
      </c>
      <c r="M792" s="13" t="b">
        <v>0</v>
      </c>
      <c r="N792" s="12">
        <v>44714.674368784697</v>
      </c>
      <c r="O792" s="11" t="s">
        <v>34</v>
      </c>
    </row>
    <row r="793" spans="1:15" x14ac:dyDescent="0.25">
      <c r="A793" s="11" t="s">
        <v>32</v>
      </c>
      <c r="B793" s="11" t="s">
        <v>4039</v>
      </c>
      <c r="C793" s="11" t="s">
        <v>1564</v>
      </c>
      <c r="D793" s="11" t="s">
        <v>4038</v>
      </c>
      <c r="E793" s="11" t="s">
        <v>1562</v>
      </c>
      <c r="F793" s="11" t="s">
        <v>6733</v>
      </c>
      <c r="G793" s="56" t="str">
        <f t="shared" si="12"/>
        <v>N</v>
      </c>
      <c r="H793" s="11"/>
      <c r="I793" s="11"/>
      <c r="J793" s="11" t="s">
        <v>1575</v>
      </c>
      <c r="K793" s="11" t="s">
        <v>1539</v>
      </c>
      <c r="L793" s="11" t="s">
        <v>1729</v>
      </c>
      <c r="M793" s="13" t="b">
        <v>0</v>
      </c>
      <c r="N793" s="12">
        <v>44769.423018715301</v>
      </c>
      <c r="O793" s="11" t="s">
        <v>34</v>
      </c>
    </row>
    <row r="794" spans="1:15" x14ac:dyDescent="0.25">
      <c r="A794" s="11"/>
      <c r="B794" s="11" t="s">
        <v>4037</v>
      </c>
      <c r="C794" s="11" t="s">
        <v>1596</v>
      </c>
      <c r="D794" s="11" t="s">
        <v>4036</v>
      </c>
      <c r="E794" s="11" t="s">
        <v>1554</v>
      </c>
      <c r="F794" s="11" t="s">
        <v>1958</v>
      </c>
      <c r="G794" s="56" t="str">
        <f t="shared" si="12"/>
        <v>B</v>
      </c>
      <c r="H794" s="11"/>
      <c r="I794" s="11"/>
      <c r="J794" s="11" t="s">
        <v>1559</v>
      </c>
      <c r="K794" s="11" t="s">
        <v>1552</v>
      </c>
      <c r="L794" s="11" t="s">
        <v>1751</v>
      </c>
      <c r="M794" s="13" t="b">
        <v>0</v>
      </c>
      <c r="N794" s="12">
        <v>44704.581708414298</v>
      </c>
      <c r="O794" s="11" t="s">
        <v>1550</v>
      </c>
    </row>
    <row r="795" spans="1:15" x14ac:dyDescent="0.25">
      <c r="A795" s="11"/>
      <c r="B795" s="11" t="s">
        <v>4035</v>
      </c>
      <c r="C795" s="11" t="s">
        <v>1621</v>
      </c>
      <c r="D795" s="11" t="s">
        <v>4034</v>
      </c>
      <c r="E795" s="11" t="s">
        <v>1554</v>
      </c>
      <c r="F795" s="11" t="s">
        <v>1958</v>
      </c>
      <c r="G795" s="56" t="str">
        <f t="shared" si="12"/>
        <v>B</v>
      </c>
      <c r="H795" s="11"/>
      <c r="I795" s="11"/>
      <c r="J795" s="11" t="s">
        <v>1583</v>
      </c>
      <c r="K795" s="11" t="s">
        <v>1552</v>
      </c>
      <c r="L795" s="11" t="s">
        <v>2066</v>
      </c>
      <c r="M795" s="13" t="b">
        <v>0</v>
      </c>
      <c r="N795" s="12">
        <v>44706.707320335598</v>
      </c>
      <c r="O795" s="11" t="s">
        <v>1550</v>
      </c>
    </row>
    <row r="796" spans="1:15" x14ac:dyDescent="0.25">
      <c r="A796" s="11" t="s">
        <v>32</v>
      </c>
      <c r="B796" s="11" t="s">
        <v>4033</v>
      </c>
      <c r="C796" s="11" t="s">
        <v>1599</v>
      </c>
      <c r="D796" s="11" t="s">
        <v>4032</v>
      </c>
      <c r="E796" s="11" t="s">
        <v>1562</v>
      </c>
      <c r="F796" s="11" t="s">
        <v>6733</v>
      </c>
      <c r="G796" s="56" t="str">
        <f t="shared" si="12"/>
        <v>N</v>
      </c>
      <c r="H796" s="11"/>
      <c r="I796" s="11"/>
      <c r="J796" s="11" t="s">
        <v>1575</v>
      </c>
      <c r="K796" s="11" t="s">
        <v>1539</v>
      </c>
      <c r="L796" s="11" t="s">
        <v>1711</v>
      </c>
      <c r="M796" s="13" t="b">
        <v>0</v>
      </c>
      <c r="N796" s="12">
        <v>44765.386872025498</v>
      </c>
      <c r="O796" s="11" t="s">
        <v>34</v>
      </c>
    </row>
    <row r="797" spans="1:15" x14ac:dyDescent="0.25">
      <c r="A797" s="11" t="s">
        <v>32</v>
      </c>
      <c r="B797" s="11" t="s">
        <v>4031</v>
      </c>
      <c r="C797" s="11" t="s">
        <v>1627</v>
      </c>
      <c r="D797" s="11" t="s">
        <v>4030</v>
      </c>
      <c r="E797" s="11" t="s">
        <v>1562</v>
      </c>
      <c r="F797" s="11" t="s">
        <v>6733</v>
      </c>
      <c r="G797" s="56" t="str">
        <f t="shared" si="12"/>
        <v>N</v>
      </c>
      <c r="H797" s="11"/>
      <c r="I797" s="11"/>
      <c r="J797" s="11" t="s">
        <v>1540</v>
      </c>
      <c r="K797" s="11" t="s">
        <v>1539</v>
      </c>
      <c r="L797" s="11" t="s">
        <v>1538</v>
      </c>
      <c r="M797" s="13" t="b">
        <v>0</v>
      </c>
      <c r="N797" s="12">
        <v>44765.6772649306</v>
      </c>
      <c r="O797" s="11" t="s">
        <v>34</v>
      </c>
    </row>
    <row r="798" spans="1:15" ht="21" x14ac:dyDescent="0.25">
      <c r="A798" s="11"/>
      <c r="B798" s="11" t="s">
        <v>4029</v>
      </c>
      <c r="C798" s="11" t="s">
        <v>1621</v>
      </c>
      <c r="D798" s="14" t="s">
        <v>4028</v>
      </c>
      <c r="E798" s="11" t="s">
        <v>1554</v>
      </c>
      <c r="F798" s="11" t="s">
        <v>1958</v>
      </c>
      <c r="G798" s="56" t="str">
        <f t="shared" si="12"/>
        <v>B</v>
      </c>
      <c r="H798" s="11"/>
      <c r="I798" s="11"/>
      <c r="J798" s="11" t="s">
        <v>1559</v>
      </c>
      <c r="K798" s="11" t="s">
        <v>1552</v>
      </c>
      <c r="L798" s="11" t="s">
        <v>1667</v>
      </c>
      <c r="M798" s="13" t="b">
        <v>0</v>
      </c>
      <c r="N798" s="12">
        <v>44707.630426967597</v>
      </c>
      <c r="O798" s="11" t="s">
        <v>1550</v>
      </c>
    </row>
    <row r="799" spans="1:15" x14ac:dyDescent="0.25">
      <c r="A799" s="11"/>
      <c r="B799" s="11" t="s">
        <v>4027</v>
      </c>
      <c r="C799" s="11" t="s">
        <v>1596</v>
      </c>
      <c r="D799" s="11" t="s">
        <v>4026</v>
      </c>
      <c r="E799" s="11" t="s">
        <v>1554</v>
      </c>
      <c r="F799" s="11" t="s">
        <v>1958</v>
      </c>
      <c r="G799" s="56" t="str">
        <f t="shared" si="12"/>
        <v>B</v>
      </c>
      <c r="H799" s="11"/>
      <c r="I799" s="11"/>
      <c r="J799" s="11" t="s">
        <v>1583</v>
      </c>
      <c r="K799" s="11" t="s">
        <v>1552</v>
      </c>
      <c r="L799" s="11" t="s">
        <v>1631</v>
      </c>
      <c r="M799" s="13" t="b">
        <v>0</v>
      </c>
      <c r="N799" s="12">
        <v>44707.419035729203</v>
      </c>
      <c r="O799" s="11" t="s">
        <v>1550</v>
      </c>
    </row>
    <row r="800" spans="1:15" x14ac:dyDescent="0.25">
      <c r="A800" s="11"/>
      <c r="B800" s="11" t="s">
        <v>4025</v>
      </c>
      <c r="C800" s="11" t="s">
        <v>1621</v>
      </c>
      <c r="D800" s="11" t="s">
        <v>4024</v>
      </c>
      <c r="E800" s="11" t="s">
        <v>1554</v>
      </c>
      <c r="F800" s="11" t="s">
        <v>1958</v>
      </c>
      <c r="G800" s="56" t="str">
        <f t="shared" si="12"/>
        <v>B</v>
      </c>
      <c r="H800" s="11"/>
      <c r="I800" s="11"/>
      <c r="J800" s="11" t="s">
        <v>1553</v>
      </c>
      <c r="K800" s="11" t="s">
        <v>1552</v>
      </c>
      <c r="L800" s="11" t="s">
        <v>1844</v>
      </c>
      <c r="M800" s="13" t="b">
        <v>0</v>
      </c>
      <c r="N800" s="12">
        <v>44704.598082789402</v>
      </c>
      <c r="O800" s="11" t="s">
        <v>1550</v>
      </c>
    </row>
    <row r="801" spans="1:15" x14ac:dyDescent="0.25">
      <c r="A801" s="11" t="s">
        <v>32</v>
      </c>
      <c r="B801" s="11" t="s">
        <v>4023</v>
      </c>
      <c r="C801" s="11" t="s">
        <v>1564</v>
      </c>
      <c r="D801" s="11" t="s">
        <v>4022</v>
      </c>
      <c r="E801" s="11" t="s">
        <v>1562</v>
      </c>
      <c r="F801" s="11" t="s">
        <v>6733</v>
      </c>
      <c r="G801" s="56" t="str">
        <f t="shared" si="12"/>
        <v>N</v>
      </c>
      <c r="H801" s="11"/>
      <c r="I801" s="11"/>
      <c r="J801" s="11" t="s">
        <v>1540</v>
      </c>
      <c r="K801" s="11" t="s">
        <v>1539</v>
      </c>
      <c r="L801" s="11" t="s">
        <v>1566</v>
      </c>
      <c r="M801" s="13" t="b">
        <v>0</v>
      </c>
      <c r="N801" s="12">
        <v>44735.446568553198</v>
      </c>
      <c r="O801" s="11" t="s">
        <v>34</v>
      </c>
    </row>
    <row r="802" spans="1:15" x14ac:dyDescent="0.25">
      <c r="A802" s="11" t="s">
        <v>32</v>
      </c>
      <c r="B802" s="11" t="s">
        <v>4021</v>
      </c>
      <c r="C802" s="11" t="s">
        <v>1564</v>
      </c>
      <c r="D802" s="11" t="s">
        <v>4020</v>
      </c>
      <c r="E802" s="11" t="s">
        <v>1562</v>
      </c>
      <c r="F802" s="11" t="s">
        <v>6733</v>
      </c>
      <c r="G802" s="56" t="str">
        <f t="shared" si="12"/>
        <v>N</v>
      </c>
      <c r="H802" s="11"/>
      <c r="I802" s="11"/>
      <c r="J802" s="11" t="s">
        <v>1570</v>
      </c>
      <c r="K802" s="11" t="s">
        <v>1539</v>
      </c>
      <c r="L802" s="11" t="s">
        <v>1545</v>
      </c>
      <c r="M802" s="13" t="b">
        <v>0</v>
      </c>
      <c r="N802" s="12">
        <v>44755.6489274306</v>
      </c>
      <c r="O802" s="11" t="s">
        <v>34</v>
      </c>
    </row>
    <row r="803" spans="1:15" x14ac:dyDescent="0.25">
      <c r="A803" s="11"/>
      <c r="B803" s="11" t="s">
        <v>4019</v>
      </c>
      <c r="C803" s="11" t="s">
        <v>1621</v>
      </c>
      <c r="D803" s="11" t="s">
        <v>4018</v>
      </c>
      <c r="E803" s="11" t="s">
        <v>1554</v>
      </c>
      <c r="F803" s="11" t="s">
        <v>1958</v>
      </c>
      <c r="G803" s="56" t="str">
        <f t="shared" si="12"/>
        <v>B</v>
      </c>
      <c r="H803" s="11"/>
      <c r="I803" s="11"/>
      <c r="J803" s="11" t="s">
        <v>1559</v>
      </c>
      <c r="K803" s="11" t="s">
        <v>1552</v>
      </c>
      <c r="L803" s="11" t="s">
        <v>1751</v>
      </c>
      <c r="M803" s="13" t="b">
        <v>0</v>
      </c>
      <c r="N803" s="12">
        <v>44704.5825471875</v>
      </c>
      <c r="O803" s="11" t="s">
        <v>1550</v>
      </c>
    </row>
    <row r="804" spans="1:15" x14ac:dyDescent="0.25">
      <c r="A804" s="11" t="s">
        <v>32</v>
      </c>
      <c r="B804" s="11" t="s">
        <v>4017</v>
      </c>
      <c r="C804" s="11" t="s">
        <v>1718</v>
      </c>
      <c r="D804" s="11" t="s">
        <v>4016</v>
      </c>
      <c r="E804" s="11" t="s">
        <v>1562</v>
      </c>
      <c r="F804" s="11" t="s">
        <v>6733</v>
      </c>
      <c r="G804" s="56" t="str">
        <f t="shared" si="12"/>
        <v>N</v>
      </c>
      <c r="H804" s="11"/>
      <c r="I804" s="11"/>
      <c r="J804" s="11" t="s">
        <v>1575</v>
      </c>
      <c r="K804" s="11" t="s">
        <v>1539</v>
      </c>
      <c r="L804" s="11" t="s">
        <v>1590</v>
      </c>
      <c r="M804" s="13" t="b">
        <v>0</v>
      </c>
      <c r="N804" s="12">
        <v>44765.326508761602</v>
      </c>
      <c r="O804" s="11" t="s">
        <v>34</v>
      </c>
    </row>
    <row r="805" spans="1:15" x14ac:dyDescent="0.25">
      <c r="A805" s="11"/>
      <c r="B805" s="11" t="s">
        <v>4015</v>
      </c>
      <c r="C805" s="11" t="s">
        <v>1621</v>
      </c>
      <c r="D805" s="11" t="s">
        <v>4014</v>
      </c>
      <c r="E805" s="11" t="s">
        <v>1554</v>
      </c>
      <c r="F805" s="11" t="s">
        <v>1958</v>
      </c>
      <c r="G805" s="56" t="str">
        <f t="shared" si="12"/>
        <v>B</v>
      </c>
      <c r="H805" s="11"/>
      <c r="I805" s="11"/>
      <c r="J805" s="11" t="s">
        <v>1559</v>
      </c>
      <c r="K805" s="11" t="s">
        <v>1552</v>
      </c>
      <c r="L805" s="11" t="s">
        <v>1667</v>
      </c>
      <c r="M805" s="13" t="b">
        <v>0</v>
      </c>
      <c r="N805" s="12">
        <v>44707.630697569402</v>
      </c>
      <c r="O805" s="11" t="s">
        <v>1550</v>
      </c>
    </row>
    <row r="806" spans="1:15" x14ac:dyDescent="0.25">
      <c r="A806" s="11"/>
      <c r="B806" s="11" t="s">
        <v>4013</v>
      </c>
      <c r="C806" s="11" t="s">
        <v>1596</v>
      </c>
      <c r="D806" s="11" t="s">
        <v>4012</v>
      </c>
      <c r="E806" s="11" t="s">
        <v>1554</v>
      </c>
      <c r="F806" s="11" t="s">
        <v>1958</v>
      </c>
      <c r="G806" s="56" t="str">
        <f t="shared" si="12"/>
        <v>B</v>
      </c>
      <c r="H806" s="11"/>
      <c r="I806" s="11"/>
      <c r="J806" s="11" t="s">
        <v>1583</v>
      </c>
      <c r="K806" s="11" t="s">
        <v>1552</v>
      </c>
      <c r="L806" s="11" t="s">
        <v>1736</v>
      </c>
      <c r="M806" s="13" t="b">
        <v>0</v>
      </c>
      <c r="N806" s="12">
        <v>44707.658765046297</v>
      </c>
      <c r="O806" s="11" t="s">
        <v>1550</v>
      </c>
    </row>
    <row r="807" spans="1:15" x14ac:dyDescent="0.25">
      <c r="A807" s="11"/>
      <c r="B807" s="11" t="s">
        <v>4011</v>
      </c>
      <c r="C807" s="11" t="s">
        <v>1621</v>
      </c>
      <c r="D807" s="11" t="s">
        <v>4010</v>
      </c>
      <c r="E807" s="11" t="s">
        <v>1554</v>
      </c>
      <c r="F807" s="11" t="s">
        <v>1958</v>
      </c>
      <c r="G807" s="56" t="str">
        <f t="shared" si="12"/>
        <v>B</v>
      </c>
      <c r="H807" s="11"/>
      <c r="I807" s="11"/>
      <c r="J807" s="11" t="s">
        <v>1583</v>
      </c>
      <c r="K807" s="11" t="s">
        <v>1552</v>
      </c>
      <c r="L807" s="11" t="s">
        <v>2066</v>
      </c>
      <c r="M807" s="13" t="b">
        <v>0</v>
      </c>
      <c r="N807" s="12">
        <v>44705.617539351901</v>
      </c>
      <c r="O807" s="11" t="s">
        <v>1550</v>
      </c>
    </row>
    <row r="808" spans="1:15" x14ac:dyDescent="0.25">
      <c r="A808" s="11"/>
      <c r="B808" s="11" t="s">
        <v>4009</v>
      </c>
      <c r="C808" s="11" t="s">
        <v>1621</v>
      </c>
      <c r="D808" s="11" t="s">
        <v>4008</v>
      </c>
      <c r="E808" s="11" t="s">
        <v>1554</v>
      </c>
      <c r="F808" s="11" t="s">
        <v>1958</v>
      </c>
      <c r="G808" s="56" t="str">
        <f t="shared" si="12"/>
        <v>B</v>
      </c>
      <c r="H808" s="11"/>
      <c r="I808" s="11"/>
      <c r="J808" s="11" t="s">
        <v>1553</v>
      </c>
      <c r="K808" s="11" t="s">
        <v>1552</v>
      </c>
      <c r="L808" s="11" t="s">
        <v>1839</v>
      </c>
      <c r="M808" s="13" t="b">
        <v>0</v>
      </c>
      <c r="N808" s="12">
        <v>44704.453282523202</v>
      </c>
      <c r="O808" s="11" t="s">
        <v>1550</v>
      </c>
    </row>
    <row r="809" spans="1:15" x14ac:dyDescent="0.25">
      <c r="A809" s="11" t="s">
        <v>32</v>
      </c>
      <c r="B809" s="11" t="s">
        <v>4007</v>
      </c>
      <c r="C809" s="11" t="s">
        <v>1627</v>
      </c>
      <c r="D809" s="11" t="s">
        <v>4006</v>
      </c>
      <c r="E809" s="11" t="s">
        <v>1562</v>
      </c>
      <c r="F809" s="11" t="s">
        <v>6733</v>
      </c>
      <c r="G809" s="56" t="str">
        <f t="shared" si="12"/>
        <v>N</v>
      </c>
      <c r="H809" s="11"/>
      <c r="I809" s="11"/>
      <c r="J809" s="11" t="s">
        <v>1540</v>
      </c>
      <c r="K809" s="11" t="s">
        <v>1539</v>
      </c>
      <c r="L809" s="11" t="s">
        <v>1598</v>
      </c>
      <c r="M809" s="13" t="b">
        <v>0</v>
      </c>
      <c r="N809" s="12">
        <v>44750.393296643502</v>
      </c>
      <c r="O809" s="11" t="s">
        <v>34</v>
      </c>
    </row>
    <row r="810" spans="1:15" x14ac:dyDescent="0.25">
      <c r="A810" s="11" t="s">
        <v>32</v>
      </c>
      <c r="B810" s="11" t="s">
        <v>4005</v>
      </c>
      <c r="C810" s="11" t="s">
        <v>1627</v>
      </c>
      <c r="D810" s="11" t="s">
        <v>4004</v>
      </c>
      <c r="E810" s="11" t="s">
        <v>1562</v>
      </c>
      <c r="F810" s="11" t="s">
        <v>6733</v>
      </c>
      <c r="G810" s="56" t="str">
        <f t="shared" si="12"/>
        <v>N</v>
      </c>
      <c r="H810" s="11"/>
      <c r="I810" s="11"/>
      <c r="J810" s="11" t="s">
        <v>1540</v>
      </c>
      <c r="K810" s="11" t="s">
        <v>1539</v>
      </c>
      <c r="L810" s="11" t="s">
        <v>1538</v>
      </c>
      <c r="M810" s="13" t="b">
        <v>0</v>
      </c>
      <c r="N810" s="12">
        <v>44723.428158645802</v>
      </c>
      <c r="O810" s="11" t="s">
        <v>34</v>
      </c>
    </row>
    <row r="811" spans="1:15" x14ac:dyDescent="0.25">
      <c r="A811" s="11" t="s">
        <v>32</v>
      </c>
      <c r="B811" s="11" t="s">
        <v>4003</v>
      </c>
      <c r="C811" s="11" t="s">
        <v>1564</v>
      </c>
      <c r="D811" s="11" t="s">
        <v>4002</v>
      </c>
      <c r="E811" s="11" t="s">
        <v>1562</v>
      </c>
      <c r="F811" s="11" t="s">
        <v>6733</v>
      </c>
      <c r="G811" s="56" t="str">
        <f t="shared" si="12"/>
        <v>N</v>
      </c>
      <c r="H811" s="11"/>
      <c r="I811" s="11"/>
      <c r="J811" s="11" t="s">
        <v>1540</v>
      </c>
      <c r="K811" s="11" t="s">
        <v>1539</v>
      </c>
      <c r="L811" s="11" t="s">
        <v>1566</v>
      </c>
      <c r="M811" s="13" t="b">
        <v>0</v>
      </c>
      <c r="N811" s="12">
        <v>44715.792980983802</v>
      </c>
      <c r="O811" s="11" t="s">
        <v>34</v>
      </c>
    </row>
    <row r="812" spans="1:15" x14ac:dyDescent="0.25">
      <c r="A812" s="11" t="s">
        <v>32</v>
      </c>
      <c r="B812" s="11" t="s">
        <v>4001</v>
      </c>
      <c r="C812" s="11" t="s">
        <v>1564</v>
      </c>
      <c r="D812" s="11" t="s">
        <v>4000</v>
      </c>
      <c r="E812" s="11" t="s">
        <v>1562</v>
      </c>
      <c r="F812" s="11" t="s">
        <v>6733</v>
      </c>
      <c r="G812" s="56" t="str">
        <f t="shared" si="12"/>
        <v>N</v>
      </c>
      <c r="H812" s="11"/>
      <c r="I812" s="11"/>
      <c r="J812" s="11" t="s">
        <v>1575</v>
      </c>
      <c r="K812" s="11" t="s">
        <v>1539</v>
      </c>
      <c r="L812" s="11" t="s">
        <v>1703</v>
      </c>
      <c r="M812" s="13" t="b">
        <v>0</v>
      </c>
      <c r="N812" s="12">
        <v>44767.493225428203</v>
      </c>
      <c r="O812" s="11" t="s">
        <v>34</v>
      </c>
    </row>
    <row r="813" spans="1:15" x14ac:dyDescent="0.25">
      <c r="A813" s="11"/>
      <c r="B813" s="11" t="s">
        <v>3999</v>
      </c>
      <c r="C813" s="11" t="s">
        <v>3998</v>
      </c>
      <c r="D813" s="11" t="s">
        <v>3997</v>
      </c>
      <c r="E813" s="11" t="s">
        <v>1617</v>
      </c>
      <c r="F813" s="11" t="s">
        <v>6733</v>
      </c>
      <c r="G813" s="56" t="str">
        <f t="shared" si="12"/>
        <v>N</v>
      </c>
      <c r="H813" s="11"/>
      <c r="I813" s="11"/>
      <c r="J813" s="11"/>
      <c r="K813" s="11"/>
      <c r="L813" s="11"/>
      <c r="M813" s="13" t="b">
        <v>0</v>
      </c>
      <c r="N813" s="12">
        <v>45052.647458182902</v>
      </c>
      <c r="O813" s="11" t="s">
        <v>34</v>
      </c>
    </row>
    <row r="814" spans="1:15" ht="21" x14ac:dyDescent="0.25">
      <c r="A814" s="11"/>
      <c r="B814" s="11" t="s">
        <v>3996</v>
      </c>
      <c r="C814" s="11" t="s">
        <v>1621</v>
      </c>
      <c r="D814" s="14" t="s">
        <v>3995</v>
      </c>
      <c r="E814" s="11" t="s">
        <v>1554</v>
      </c>
      <c r="F814" s="11" t="s">
        <v>1958</v>
      </c>
      <c r="G814" s="56" t="str">
        <f t="shared" si="12"/>
        <v>B</v>
      </c>
      <c r="H814" s="11"/>
      <c r="I814" s="11"/>
      <c r="J814" s="11" t="s">
        <v>1583</v>
      </c>
      <c r="K814" s="11" t="s">
        <v>1552</v>
      </c>
      <c r="L814" s="11" t="s">
        <v>2066</v>
      </c>
      <c r="M814" s="13" t="b">
        <v>0</v>
      </c>
      <c r="N814" s="12">
        <v>44706.708426423596</v>
      </c>
      <c r="O814" s="11" t="s">
        <v>1550</v>
      </c>
    </row>
    <row r="815" spans="1:15" x14ac:dyDescent="0.25">
      <c r="A815" s="11"/>
      <c r="B815" s="11" t="s">
        <v>3994</v>
      </c>
      <c r="C815" s="11" t="s">
        <v>1596</v>
      </c>
      <c r="D815" s="11" t="s">
        <v>3993</v>
      </c>
      <c r="E815" s="11" t="s">
        <v>1554</v>
      </c>
      <c r="F815" s="11" t="s">
        <v>1958</v>
      </c>
      <c r="G815" s="56" t="str">
        <f t="shared" si="12"/>
        <v>B</v>
      </c>
      <c r="H815" s="11"/>
      <c r="I815" s="11"/>
      <c r="J815" s="11" t="s">
        <v>1583</v>
      </c>
      <c r="K815" s="11" t="s">
        <v>1552</v>
      </c>
      <c r="L815" s="11" t="s">
        <v>1631</v>
      </c>
      <c r="M815" s="13" t="b">
        <v>0</v>
      </c>
      <c r="N815" s="12">
        <v>44707.419625080998</v>
      </c>
      <c r="O815" s="11" t="s">
        <v>1550</v>
      </c>
    </row>
    <row r="816" spans="1:15" x14ac:dyDescent="0.25">
      <c r="A816" s="11"/>
      <c r="B816" s="11" t="s">
        <v>3992</v>
      </c>
      <c r="C816" s="11" t="s">
        <v>1621</v>
      </c>
      <c r="D816" s="11" t="s">
        <v>3991</v>
      </c>
      <c r="E816" s="11" t="s">
        <v>1554</v>
      </c>
      <c r="F816" s="11" t="s">
        <v>1958</v>
      </c>
      <c r="G816" s="56" t="str">
        <f t="shared" si="12"/>
        <v>B</v>
      </c>
      <c r="H816" s="11"/>
      <c r="I816" s="11"/>
      <c r="J816" s="11" t="s">
        <v>1583</v>
      </c>
      <c r="K816" s="11" t="s">
        <v>1552</v>
      </c>
      <c r="L816" s="11" t="s">
        <v>2045</v>
      </c>
      <c r="M816" s="13" t="b">
        <v>0</v>
      </c>
      <c r="N816" s="12">
        <v>44707.4841479514</v>
      </c>
      <c r="O816" s="11" t="s">
        <v>1550</v>
      </c>
    </row>
    <row r="817" spans="1:15" x14ac:dyDescent="0.25">
      <c r="A817" s="11"/>
      <c r="B817" s="11" t="s">
        <v>3990</v>
      </c>
      <c r="C817" s="11" t="s">
        <v>1621</v>
      </c>
      <c r="D817" s="11" t="s">
        <v>3989</v>
      </c>
      <c r="E817" s="11" t="s">
        <v>1554</v>
      </c>
      <c r="F817" s="11" t="s">
        <v>1958</v>
      </c>
      <c r="G817" s="56" t="str">
        <f t="shared" si="12"/>
        <v>B</v>
      </c>
      <c r="H817" s="11"/>
      <c r="I817" s="11"/>
      <c r="J817" s="11" t="s">
        <v>1583</v>
      </c>
      <c r="K817" s="11" t="s">
        <v>1552</v>
      </c>
      <c r="L817" s="11" t="s">
        <v>2045</v>
      </c>
      <c r="M817" s="13" t="b">
        <v>0</v>
      </c>
      <c r="N817" s="12">
        <v>44707.484355821798</v>
      </c>
      <c r="O817" s="11" t="s">
        <v>1550</v>
      </c>
    </row>
    <row r="818" spans="1:15" x14ac:dyDescent="0.25">
      <c r="A818" s="11" t="s">
        <v>32</v>
      </c>
      <c r="B818" s="11" t="s">
        <v>3988</v>
      </c>
      <c r="C818" s="11" t="s">
        <v>1564</v>
      </c>
      <c r="D818" s="11" t="s">
        <v>3987</v>
      </c>
      <c r="E818" s="11" t="s">
        <v>1562</v>
      </c>
      <c r="F818" s="11" t="s">
        <v>6733</v>
      </c>
      <c r="G818" s="56" t="str">
        <f t="shared" si="12"/>
        <v>N</v>
      </c>
      <c r="H818" s="11"/>
      <c r="I818" s="11"/>
      <c r="J818" s="11" t="s">
        <v>1540</v>
      </c>
      <c r="K818" s="11" t="s">
        <v>1539</v>
      </c>
      <c r="L818" s="11" t="s">
        <v>1793</v>
      </c>
      <c r="M818" s="13" t="b">
        <v>0</v>
      </c>
      <c r="N818" s="12">
        <v>44714.663358761602</v>
      </c>
      <c r="O818" s="11" t="s">
        <v>34</v>
      </c>
    </row>
    <row r="819" spans="1:15" x14ac:dyDescent="0.25">
      <c r="A819" s="11" t="s">
        <v>32</v>
      </c>
      <c r="B819" s="11" t="s">
        <v>3986</v>
      </c>
      <c r="C819" s="11" t="s">
        <v>1564</v>
      </c>
      <c r="D819" s="11" t="s">
        <v>3985</v>
      </c>
      <c r="E819" s="11" t="s">
        <v>1562</v>
      </c>
      <c r="F819" s="11" t="s">
        <v>6733</v>
      </c>
      <c r="G819" s="56" t="str">
        <f t="shared" si="12"/>
        <v>N</v>
      </c>
      <c r="H819" s="11"/>
      <c r="I819" s="11"/>
      <c r="J819" s="11" t="s">
        <v>1570</v>
      </c>
      <c r="K819" s="11" t="s">
        <v>1539</v>
      </c>
      <c r="L819" s="11" t="s">
        <v>1545</v>
      </c>
      <c r="M819" s="13" t="b">
        <v>0</v>
      </c>
      <c r="N819" s="12">
        <v>44719.787046331003</v>
      </c>
      <c r="O819" s="11" t="s">
        <v>34</v>
      </c>
    </row>
    <row r="820" spans="1:15" x14ac:dyDescent="0.25">
      <c r="A820" s="11" t="s">
        <v>32</v>
      </c>
      <c r="B820" s="11" t="s">
        <v>3984</v>
      </c>
      <c r="C820" s="11" t="s">
        <v>1564</v>
      </c>
      <c r="D820" s="11" t="s">
        <v>3983</v>
      </c>
      <c r="E820" s="11" t="s">
        <v>1562</v>
      </c>
      <c r="F820" s="11" t="s">
        <v>6733</v>
      </c>
      <c r="G820" s="56" t="str">
        <f t="shared" si="12"/>
        <v>N</v>
      </c>
      <c r="H820" s="11"/>
      <c r="I820" s="11"/>
      <c r="J820" s="11" t="s">
        <v>1570</v>
      </c>
      <c r="K820" s="11" t="s">
        <v>1539</v>
      </c>
      <c r="L820" s="11" t="s">
        <v>1545</v>
      </c>
      <c r="M820" s="13" t="b">
        <v>0</v>
      </c>
      <c r="N820" s="12">
        <v>44767.379518205998</v>
      </c>
      <c r="O820" s="11" t="s">
        <v>34</v>
      </c>
    </row>
    <row r="821" spans="1:15" x14ac:dyDescent="0.25">
      <c r="A821" s="11" t="s">
        <v>32</v>
      </c>
      <c r="B821" s="11" t="s">
        <v>3982</v>
      </c>
      <c r="C821" s="11" t="s">
        <v>1564</v>
      </c>
      <c r="D821" s="11" t="s">
        <v>3981</v>
      </c>
      <c r="E821" s="11" t="s">
        <v>1562</v>
      </c>
      <c r="F821" s="11" t="s">
        <v>6733</v>
      </c>
      <c r="G821" s="56" t="str">
        <f t="shared" si="12"/>
        <v>N</v>
      </c>
      <c r="H821" s="11"/>
      <c r="I821" s="11"/>
      <c r="J821" s="11" t="s">
        <v>1540</v>
      </c>
      <c r="K821" s="11" t="s">
        <v>1539</v>
      </c>
      <c r="L821" s="11" t="s">
        <v>1793</v>
      </c>
      <c r="M821" s="13" t="b">
        <v>0</v>
      </c>
      <c r="N821" s="12">
        <v>44767.449826273201</v>
      </c>
      <c r="O821" s="11" t="s">
        <v>34</v>
      </c>
    </row>
    <row r="822" spans="1:15" x14ac:dyDescent="0.25">
      <c r="A822" s="11" t="s">
        <v>32</v>
      </c>
      <c r="B822" s="11" t="s">
        <v>3980</v>
      </c>
      <c r="C822" s="11" t="s">
        <v>1564</v>
      </c>
      <c r="D822" s="11" t="s">
        <v>3979</v>
      </c>
      <c r="E822" s="11" t="s">
        <v>1562</v>
      </c>
      <c r="F822" s="11" t="s">
        <v>6733</v>
      </c>
      <c r="G822" s="56" t="str">
        <f t="shared" si="12"/>
        <v>N</v>
      </c>
      <c r="H822" s="11"/>
      <c r="I822" s="11"/>
      <c r="J822" s="11" t="s">
        <v>1540</v>
      </c>
      <c r="K822" s="11" t="s">
        <v>1539</v>
      </c>
      <c r="L822" s="11" t="s">
        <v>1793</v>
      </c>
      <c r="M822" s="13" t="b">
        <v>0</v>
      </c>
      <c r="N822" s="12">
        <v>44735.4271507292</v>
      </c>
      <c r="O822" s="11" t="s">
        <v>34</v>
      </c>
    </row>
    <row r="823" spans="1:15" x14ac:dyDescent="0.25">
      <c r="A823" s="11" t="s">
        <v>32</v>
      </c>
      <c r="B823" s="11" t="s">
        <v>3978</v>
      </c>
      <c r="C823" s="11" t="s">
        <v>1564</v>
      </c>
      <c r="D823" s="11" t="s">
        <v>3977</v>
      </c>
      <c r="E823" s="11" t="s">
        <v>1562</v>
      </c>
      <c r="F823" s="11" t="s">
        <v>6733</v>
      </c>
      <c r="G823" s="56" t="str">
        <f t="shared" si="12"/>
        <v>N</v>
      </c>
      <c r="H823" s="11"/>
      <c r="I823" s="11"/>
      <c r="J823" s="11" t="s">
        <v>1575</v>
      </c>
      <c r="K823" s="11" t="s">
        <v>1539</v>
      </c>
      <c r="L823" s="11" t="s">
        <v>1711</v>
      </c>
      <c r="M823" s="13" t="b">
        <v>0</v>
      </c>
      <c r="N823" s="12">
        <v>44749.665466898201</v>
      </c>
      <c r="O823" s="11" t="s">
        <v>34</v>
      </c>
    </row>
    <row r="824" spans="1:15" x14ac:dyDescent="0.25">
      <c r="A824" s="11" t="s">
        <v>32</v>
      </c>
      <c r="B824" s="11" t="s">
        <v>3976</v>
      </c>
      <c r="C824" s="11" t="s">
        <v>1564</v>
      </c>
      <c r="D824" s="11" t="s">
        <v>3975</v>
      </c>
      <c r="E824" s="11" t="s">
        <v>1562</v>
      </c>
      <c r="F824" s="11" t="s">
        <v>6733</v>
      </c>
      <c r="G824" s="56" t="str">
        <f t="shared" si="12"/>
        <v>N</v>
      </c>
      <c r="H824" s="11"/>
      <c r="I824" s="11"/>
      <c r="J824" s="11" t="s">
        <v>1575</v>
      </c>
      <c r="K824" s="11" t="s">
        <v>1539</v>
      </c>
      <c r="L824" s="11" t="s">
        <v>1574</v>
      </c>
      <c r="M824" s="13" t="b">
        <v>0</v>
      </c>
      <c r="N824" s="12">
        <v>44757.387481168997</v>
      </c>
      <c r="O824" s="11" t="s">
        <v>34</v>
      </c>
    </row>
    <row r="825" spans="1:15" x14ac:dyDescent="0.25">
      <c r="A825" s="11"/>
      <c r="B825" s="11" t="s">
        <v>3974</v>
      </c>
      <c r="C825" s="11" t="s">
        <v>1621</v>
      </c>
      <c r="D825" s="11" t="s">
        <v>3973</v>
      </c>
      <c r="E825" s="11" t="s">
        <v>1554</v>
      </c>
      <c r="F825" s="11" t="s">
        <v>1958</v>
      </c>
      <c r="G825" s="56" t="str">
        <f t="shared" si="12"/>
        <v>B</v>
      </c>
      <c r="H825" s="11"/>
      <c r="I825" s="11"/>
      <c r="J825" s="11" t="s">
        <v>1583</v>
      </c>
      <c r="K825" s="11" t="s">
        <v>1552</v>
      </c>
      <c r="L825" s="11" t="s">
        <v>2066</v>
      </c>
      <c r="M825" s="13" t="b">
        <v>0</v>
      </c>
      <c r="N825" s="12">
        <v>44706.708656597199</v>
      </c>
      <c r="O825" s="11" t="s">
        <v>1550</v>
      </c>
    </row>
    <row r="826" spans="1:15" x14ac:dyDescent="0.25">
      <c r="A826" s="11" t="s">
        <v>32</v>
      </c>
      <c r="B826" s="11" t="s">
        <v>3972</v>
      </c>
      <c r="C826" s="11" t="s">
        <v>1718</v>
      </c>
      <c r="D826" s="11" t="s">
        <v>3971</v>
      </c>
      <c r="E826" s="11" t="s">
        <v>1562</v>
      </c>
      <c r="F826" s="11" t="s">
        <v>6733</v>
      </c>
      <c r="G826" s="56" t="str">
        <f t="shared" si="12"/>
        <v>N</v>
      </c>
      <c r="H826" s="11"/>
      <c r="I826" s="11"/>
      <c r="J826" s="11" t="s">
        <v>1575</v>
      </c>
      <c r="K826" s="11" t="s">
        <v>1539</v>
      </c>
      <c r="L826" s="11" t="s">
        <v>1716</v>
      </c>
      <c r="M826" s="13" t="b">
        <v>0</v>
      </c>
      <c r="N826" s="12">
        <v>44719.779847222198</v>
      </c>
      <c r="O826" s="11" t="s">
        <v>34</v>
      </c>
    </row>
    <row r="827" spans="1:15" x14ac:dyDescent="0.25">
      <c r="A827" s="11" t="s">
        <v>32</v>
      </c>
      <c r="B827" s="11" t="s">
        <v>3970</v>
      </c>
      <c r="C827" s="11" t="s">
        <v>1564</v>
      </c>
      <c r="D827" s="11" t="s">
        <v>3969</v>
      </c>
      <c r="E827" s="11" t="s">
        <v>1562</v>
      </c>
      <c r="F827" s="11" t="s">
        <v>6733</v>
      </c>
      <c r="G827" s="56" t="str">
        <f t="shared" si="12"/>
        <v>N</v>
      </c>
      <c r="H827" s="11"/>
      <c r="I827" s="11"/>
      <c r="J827" s="11" t="s">
        <v>1570</v>
      </c>
      <c r="K827" s="11" t="s">
        <v>1539</v>
      </c>
      <c r="L827" s="11" t="s">
        <v>1545</v>
      </c>
      <c r="M827" s="13" t="b">
        <v>0</v>
      </c>
      <c r="N827" s="12">
        <v>44749.686634259298</v>
      </c>
      <c r="O827" s="11" t="s">
        <v>34</v>
      </c>
    </row>
    <row r="828" spans="1:15" x14ac:dyDescent="0.25">
      <c r="A828" s="11" t="s">
        <v>32</v>
      </c>
      <c r="B828" s="11" t="s">
        <v>3968</v>
      </c>
      <c r="C828" s="11" t="s">
        <v>1627</v>
      </c>
      <c r="D828" s="11" t="s">
        <v>3967</v>
      </c>
      <c r="E828" s="11" t="s">
        <v>1562</v>
      </c>
      <c r="F828" s="11" t="s">
        <v>6733</v>
      </c>
      <c r="G828" s="56" t="str">
        <f t="shared" si="12"/>
        <v>N</v>
      </c>
      <c r="H828" s="11"/>
      <c r="I828" s="11"/>
      <c r="J828" s="11" t="s">
        <v>1540</v>
      </c>
      <c r="K828" s="11" t="s">
        <v>1539</v>
      </c>
      <c r="L828" s="11" t="s">
        <v>1538</v>
      </c>
      <c r="M828" s="13" t="b">
        <v>0</v>
      </c>
      <c r="N828" s="12">
        <v>44729.544263854201</v>
      </c>
      <c r="O828" s="11" t="s">
        <v>34</v>
      </c>
    </row>
    <row r="829" spans="1:15" x14ac:dyDescent="0.25">
      <c r="A829" s="11" t="s">
        <v>32</v>
      </c>
      <c r="B829" s="11" t="s">
        <v>3966</v>
      </c>
      <c r="C829" s="11" t="s">
        <v>1564</v>
      </c>
      <c r="D829" s="11" t="s">
        <v>3965</v>
      </c>
      <c r="E829" s="11" t="s">
        <v>1562</v>
      </c>
      <c r="F829" s="11" t="s">
        <v>6733</v>
      </c>
      <c r="G829" s="56" t="str">
        <f t="shared" si="12"/>
        <v>N</v>
      </c>
      <c r="H829" s="11"/>
      <c r="I829" s="11"/>
      <c r="J829" s="11" t="s">
        <v>1570</v>
      </c>
      <c r="K829" s="11" t="s">
        <v>1539</v>
      </c>
      <c r="L829" s="11" t="s">
        <v>1545</v>
      </c>
      <c r="M829" s="13" t="b">
        <v>0</v>
      </c>
      <c r="N829" s="12">
        <v>44735.454584988402</v>
      </c>
      <c r="O829" s="11" t="s">
        <v>34</v>
      </c>
    </row>
    <row r="830" spans="1:15" x14ac:dyDescent="0.25">
      <c r="A830" s="11" t="s">
        <v>32</v>
      </c>
      <c r="B830" s="11" t="s">
        <v>3964</v>
      </c>
      <c r="C830" s="11" t="s">
        <v>1564</v>
      </c>
      <c r="D830" s="11" t="s">
        <v>3963</v>
      </c>
      <c r="E830" s="11" t="s">
        <v>1562</v>
      </c>
      <c r="F830" s="11" t="s">
        <v>6733</v>
      </c>
      <c r="G830" s="56" t="str">
        <f t="shared" si="12"/>
        <v>N</v>
      </c>
      <c r="H830" s="11"/>
      <c r="I830" s="11"/>
      <c r="J830" s="11" t="s">
        <v>1575</v>
      </c>
      <c r="K830" s="11" t="s">
        <v>1539</v>
      </c>
      <c r="L830" s="11" t="s">
        <v>1574</v>
      </c>
      <c r="M830" s="13" t="b">
        <v>0</v>
      </c>
      <c r="N830" s="12">
        <v>44749.581189930599</v>
      </c>
      <c r="O830" s="11" t="s">
        <v>34</v>
      </c>
    </row>
    <row r="831" spans="1:15" x14ac:dyDescent="0.25">
      <c r="A831" s="11" t="s">
        <v>32</v>
      </c>
      <c r="B831" s="11" t="s">
        <v>3962</v>
      </c>
      <c r="C831" s="11" t="s">
        <v>1627</v>
      </c>
      <c r="D831" s="11" t="s">
        <v>3961</v>
      </c>
      <c r="E831" s="11" t="s">
        <v>1562</v>
      </c>
      <c r="F831" s="11" t="s">
        <v>6733</v>
      </c>
      <c r="G831" s="56" t="str">
        <f t="shared" si="12"/>
        <v>N</v>
      </c>
      <c r="H831" s="11"/>
      <c r="I831" s="11"/>
      <c r="J831" s="11" t="s">
        <v>1540</v>
      </c>
      <c r="K831" s="11" t="s">
        <v>1539</v>
      </c>
      <c r="L831" s="11" t="s">
        <v>1598</v>
      </c>
      <c r="M831" s="13" t="b">
        <v>0</v>
      </c>
      <c r="N831" s="12">
        <v>44750.395405474497</v>
      </c>
      <c r="O831" s="11" t="s">
        <v>34</v>
      </c>
    </row>
    <row r="832" spans="1:15" x14ac:dyDescent="0.25">
      <c r="A832" s="11" t="s">
        <v>32</v>
      </c>
      <c r="B832" s="11" t="s">
        <v>3960</v>
      </c>
      <c r="C832" s="11" t="s">
        <v>1599</v>
      </c>
      <c r="D832" s="11" t="s">
        <v>3959</v>
      </c>
      <c r="E832" s="11" t="s">
        <v>1562</v>
      </c>
      <c r="F832" s="11" t="s">
        <v>6733</v>
      </c>
      <c r="G832" s="56" t="str">
        <f t="shared" si="12"/>
        <v>N</v>
      </c>
      <c r="H832" s="11"/>
      <c r="I832" s="11"/>
      <c r="J832" s="11" t="s">
        <v>1575</v>
      </c>
      <c r="K832" s="11" t="s">
        <v>1539</v>
      </c>
      <c r="L832" s="11" t="s">
        <v>1711</v>
      </c>
      <c r="M832" s="13" t="b">
        <v>0</v>
      </c>
      <c r="N832" s="12">
        <v>44749.664909490697</v>
      </c>
      <c r="O832" s="11" t="s">
        <v>34</v>
      </c>
    </row>
    <row r="833" spans="1:15" x14ac:dyDescent="0.25">
      <c r="A833" s="11" t="s">
        <v>32</v>
      </c>
      <c r="B833" s="11" t="s">
        <v>3958</v>
      </c>
      <c r="C833" s="11" t="s">
        <v>1627</v>
      </c>
      <c r="D833" s="11" t="s">
        <v>3957</v>
      </c>
      <c r="E833" s="11" t="s">
        <v>1562</v>
      </c>
      <c r="F833" s="11" t="s">
        <v>6733</v>
      </c>
      <c r="G833" s="56" t="str">
        <f t="shared" si="12"/>
        <v>N</v>
      </c>
      <c r="H833" s="11"/>
      <c r="I833" s="11"/>
      <c r="J833" s="11" t="s">
        <v>1540</v>
      </c>
      <c r="K833" s="11" t="s">
        <v>1539</v>
      </c>
      <c r="L833" s="11" t="s">
        <v>1538</v>
      </c>
      <c r="M833" s="13" t="b">
        <v>0</v>
      </c>
      <c r="N833" s="12">
        <v>44725.4413166667</v>
      </c>
      <c r="O833" s="11" t="s">
        <v>34</v>
      </c>
    </row>
    <row r="834" spans="1:15" x14ac:dyDescent="0.25">
      <c r="A834" s="11"/>
      <c r="B834" s="11" t="s">
        <v>3956</v>
      </c>
      <c r="C834" s="11" t="s">
        <v>1621</v>
      </c>
      <c r="D834" s="11" t="s">
        <v>3955</v>
      </c>
      <c r="E834" s="11" t="s">
        <v>1554</v>
      </c>
      <c r="F834" s="11" t="s">
        <v>1958</v>
      </c>
      <c r="G834" s="56" t="str">
        <f t="shared" si="12"/>
        <v>B</v>
      </c>
      <c r="H834" s="11"/>
      <c r="I834" s="11"/>
      <c r="J834" s="11" t="s">
        <v>1553</v>
      </c>
      <c r="K834" s="11" t="s">
        <v>1552</v>
      </c>
      <c r="L834" s="11" t="s">
        <v>1745</v>
      </c>
      <c r="M834" s="13" t="b">
        <v>0</v>
      </c>
      <c r="N834" s="12">
        <v>44704.335328506902</v>
      </c>
      <c r="O834" s="11" t="s">
        <v>1550</v>
      </c>
    </row>
    <row r="835" spans="1:15" x14ac:dyDescent="0.25">
      <c r="A835" s="11"/>
      <c r="B835" s="11" t="s">
        <v>3954</v>
      </c>
      <c r="C835" s="11" t="s">
        <v>1621</v>
      </c>
      <c r="D835" s="11" t="s">
        <v>3953</v>
      </c>
      <c r="E835" s="11" t="s">
        <v>1554</v>
      </c>
      <c r="F835" s="11" t="s">
        <v>1958</v>
      </c>
      <c r="G835" s="56" t="str">
        <f t="shared" si="12"/>
        <v>B</v>
      </c>
      <c r="H835" s="11"/>
      <c r="I835" s="11"/>
      <c r="J835" s="11" t="s">
        <v>1559</v>
      </c>
      <c r="K835" s="11" t="s">
        <v>1552</v>
      </c>
      <c r="L835" s="11" t="s">
        <v>1664</v>
      </c>
      <c r="M835" s="13" t="b">
        <v>0</v>
      </c>
      <c r="N835" s="12">
        <v>44702.649559641199</v>
      </c>
      <c r="O835" s="11" t="s">
        <v>1550</v>
      </c>
    </row>
    <row r="836" spans="1:15" x14ac:dyDescent="0.25">
      <c r="A836" s="11" t="s">
        <v>32</v>
      </c>
      <c r="B836" s="11" t="s">
        <v>3952</v>
      </c>
      <c r="C836" s="11" t="s">
        <v>1627</v>
      </c>
      <c r="D836" s="11" t="s">
        <v>3951</v>
      </c>
      <c r="E836" s="11" t="s">
        <v>1562</v>
      </c>
      <c r="F836" s="11" t="s">
        <v>6733</v>
      </c>
      <c r="G836" s="56" t="str">
        <f t="shared" ref="G836:G899" si="13">IF(F836="MIENNAM","N","B")</f>
        <v>N</v>
      </c>
      <c r="H836" s="11"/>
      <c r="I836" s="11"/>
      <c r="J836" s="11" t="s">
        <v>1540</v>
      </c>
      <c r="K836" s="11" t="s">
        <v>1539</v>
      </c>
      <c r="L836" s="11" t="s">
        <v>1538</v>
      </c>
      <c r="M836" s="13" t="b">
        <v>0</v>
      </c>
      <c r="N836" s="12">
        <v>44749.650977465302</v>
      </c>
      <c r="O836" s="11" t="s">
        <v>34</v>
      </c>
    </row>
    <row r="837" spans="1:15" x14ac:dyDescent="0.25">
      <c r="A837" s="11" t="s">
        <v>32</v>
      </c>
      <c r="B837" s="11" t="s">
        <v>3950</v>
      </c>
      <c r="C837" s="11" t="s">
        <v>1718</v>
      </c>
      <c r="D837" s="11" t="s">
        <v>3949</v>
      </c>
      <c r="E837" s="11" t="s">
        <v>1562</v>
      </c>
      <c r="F837" s="11" t="s">
        <v>6733</v>
      </c>
      <c r="G837" s="56" t="str">
        <f t="shared" si="13"/>
        <v>N</v>
      </c>
      <c r="H837" s="11"/>
      <c r="I837" s="11"/>
      <c r="J837" s="11" t="s">
        <v>1575</v>
      </c>
      <c r="K837" s="11" t="s">
        <v>1539</v>
      </c>
      <c r="L837" s="11" t="s">
        <v>1590</v>
      </c>
      <c r="M837" s="13" t="b">
        <v>0</v>
      </c>
      <c r="N837" s="12">
        <v>44765.346110069397</v>
      </c>
      <c r="O837" s="11" t="s">
        <v>34</v>
      </c>
    </row>
    <row r="838" spans="1:15" x14ac:dyDescent="0.25">
      <c r="A838" s="11" t="s">
        <v>32</v>
      </c>
      <c r="B838" s="11" t="s">
        <v>3948</v>
      </c>
      <c r="C838" s="11" t="s">
        <v>1718</v>
      </c>
      <c r="D838" s="11" t="s">
        <v>3947</v>
      </c>
      <c r="E838" s="11" t="s">
        <v>1562</v>
      </c>
      <c r="F838" s="11" t="s">
        <v>6733</v>
      </c>
      <c r="G838" s="56" t="str">
        <f t="shared" si="13"/>
        <v>N</v>
      </c>
      <c r="H838" s="11"/>
      <c r="I838" s="11"/>
      <c r="J838" s="11" t="s">
        <v>1575</v>
      </c>
      <c r="K838" s="11" t="s">
        <v>1539</v>
      </c>
      <c r="L838" s="11" t="s">
        <v>1590</v>
      </c>
      <c r="M838" s="13" t="b">
        <v>0</v>
      </c>
      <c r="N838" s="12">
        <v>44749.598489085598</v>
      </c>
      <c r="O838" s="11" t="s">
        <v>34</v>
      </c>
    </row>
    <row r="839" spans="1:15" x14ac:dyDescent="0.25">
      <c r="A839" s="11"/>
      <c r="B839" s="11" t="s">
        <v>3946</v>
      </c>
      <c r="C839" s="11" t="s">
        <v>1621</v>
      </c>
      <c r="D839" s="11" t="s">
        <v>3945</v>
      </c>
      <c r="E839" s="11" t="s">
        <v>1554</v>
      </c>
      <c r="F839" s="11" t="s">
        <v>1958</v>
      </c>
      <c r="G839" s="56" t="str">
        <f t="shared" si="13"/>
        <v>B</v>
      </c>
      <c r="H839" s="11"/>
      <c r="I839" s="11"/>
      <c r="J839" s="11" t="s">
        <v>1583</v>
      </c>
      <c r="K839" s="11" t="s">
        <v>1552</v>
      </c>
      <c r="L839" s="11" t="s">
        <v>2066</v>
      </c>
      <c r="M839" s="13" t="b">
        <v>0</v>
      </c>
      <c r="N839" s="12">
        <v>44706.710117048598</v>
      </c>
      <c r="O839" s="11" t="s">
        <v>1550</v>
      </c>
    </row>
    <row r="840" spans="1:15" x14ac:dyDescent="0.25">
      <c r="A840" s="11" t="s">
        <v>32</v>
      </c>
      <c r="B840" s="11" t="s">
        <v>3944</v>
      </c>
      <c r="C840" s="11" t="s">
        <v>1599</v>
      </c>
      <c r="D840" s="11" t="s">
        <v>3943</v>
      </c>
      <c r="E840" s="11" t="s">
        <v>1562</v>
      </c>
      <c r="F840" s="11" t="s">
        <v>6733</v>
      </c>
      <c r="G840" s="56" t="str">
        <f t="shared" si="13"/>
        <v>N</v>
      </c>
      <c r="H840" s="11"/>
      <c r="I840" s="11"/>
      <c r="J840" s="11" t="s">
        <v>1570</v>
      </c>
      <c r="K840" s="11" t="s">
        <v>1539</v>
      </c>
      <c r="L840" s="11" t="s">
        <v>1545</v>
      </c>
      <c r="M840" s="13" t="b">
        <v>0</v>
      </c>
      <c r="N840" s="12">
        <v>44767.378965393502</v>
      </c>
      <c r="O840" s="11" t="s">
        <v>34</v>
      </c>
    </row>
    <row r="841" spans="1:15" x14ac:dyDescent="0.25">
      <c r="A841" s="11" t="s">
        <v>32</v>
      </c>
      <c r="B841" s="11" t="s">
        <v>3942</v>
      </c>
      <c r="C841" s="11" t="s">
        <v>1599</v>
      </c>
      <c r="D841" s="11" t="s">
        <v>3941</v>
      </c>
      <c r="E841" s="11" t="s">
        <v>1562</v>
      </c>
      <c r="F841" s="11" t="s">
        <v>6733</v>
      </c>
      <c r="G841" s="56" t="str">
        <f t="shared" si="13"/>
        <v>N</v>
      </c>
      <c r="H841" s="11"/>
      <c r="I841" s="11"/>
      <c r="J841" s="11" t="s">
        <v>1635</v>
      </c>
      <c r="K841" s="11" t="s">
        <v>1539</v>
      </c>
      <c r="L841" s="11" t="s">
        <v>1847</v>
      </c>
      <c r="M841" s="13" t="b">
        <v>0</v>
      </c>
      <c r="N841" s="12">
        <v>44729.467908946797</v>
      </c>
      <c r="O841" s="11" t="s">
        <v>34</v>
      </c>
    </row>
    <row r="842" spans="1:15" x14ac:dyDescent="0.25">
      <c r="A842" s="11"/>
      <c r="B842" s="11" t="s">
        <v>3940</v>
      </c>
      <c r="C842" s="11" t="s">
        <v>1621</v>
      </c>
      <c r="D842" s="11" t="s">
        <v>3939</v>
      </c>
      <c r="E842" s="11" t="s">
        <v>1554</v>
      </c>
      <c r="F842" s="11" t="s">
        <v>1958</v>
      </c>
      <c r="G842" s="56" t="str">
        <f t="shared" si="13"/>
        <v>B</v>
      </c>
      <c r="H842" s="11"/>
      <c r="I842" s="11"/>
      <c r="J842" s="11" t="s">
        <v>1583</v>
      </c>
      <c r="K842" s="11" t="s">
        <v>1552</v>
      </c>
      <c r="L842" s="11" t="s">
        <v>2066</v>
      </c>
      <c r="M842" s="13" t="b">
        <v>0</v>
      </c>
      <c r="N842" s="12">
        <v>44706.711974074104</v>
      </c>
      <c r="O842" s="11" t="s">
        <v>1550</v>
      </c>
    </row>
    <row r="843" spans="1:15" ht="21" x14ac:dyDescent="0.25">
      <c r="A843" s="11"/>
      <c r="B843" s="11" t="s">
        <v>3938</v>
      </c>
      <c r="C843" s="11" t="s">
        <v>1596</v>
      </c>
      <c r="D843" s="14" t="s">
        <v>3937</v>
      </c>
      <c r="E843" s="11" t="s">
        <v>1554</v>
      </c>
      <c r="F843" s="11" t="s">
        <v>1958</v>
      </c>
      <c r="G843" s="56" t="str">
        <f t="shared" si="13"/>
        <v>B</v>
      </c>
      <c r="H843" s="11"/>
      <c r="I843" s="11"/>
      <c r="J843" s="11" t="s">
        <v>1583</v>
      </c>
      <c r="K843" s="11" t="s">
        <v>1552</v>
      </c>
      <c r="L843" s="11" t="s">
        <v>1594</v>
      </c>
      <c r="M843" s="13" t="b">
        <v>0</v>
      </c>
      <c r="N843" s="12">
        <v>44709.445083298597</v>
      </c>
      <c r="O843" s="11" t="s">
        <v>1550</v>
      </c>
    </row>
    <row r="844" spans="1:15" x14ac:dyDescent="0.25">
      <c r="A844" s="11" t="s">
        <v>32</v>
      </c>
      <c r="B844" s="11" t="s">
        <v>3936</v>
      </c>
      <c r="C844" s="11" t="s">
        <v>1599</v>
      </c>
      <c r="D844" s="11" t="s">
        <v>3935</v>
      </c>
      <c r="E844" s="11" t="s">
        <v>1562</v>
      </c>
      <c r="F844" s="11" t="s">
        <v>6733</v>
      </c>
      <c r="G844" s="56" t="str">
        <f t="shared" si="13"/>
        <v>N</v>
      </c>
      <c r="H844" s="11"/>
      <c r="I844" s="11"/>
      <c r="J844" s="11" t="s">
        <v>1570</v>
      </c>
      <c r="K844" s="11" t="s">
        <v>1539</v>
      </c>
      <c r="L844" s="11" t="s">
        <v>1545</v>
      </c>
      <c r="M844" s="13" t="b">
        <v>0</v>
      </c>
      <c r="N844" s="12">
        <v>44749.622551851899</v>
      </c>
      <c r="O844" s="11" t="s">
        <v>34</v>
      </c>
    </row>
    <row r="845" spans="1:15" x14ac:dyDescent="0.25">
      <c r="A845" s="11"/>
      <c r="B845" s="11" t="s">
        <v>3934</v>
      </c>
      <c r="C845" s="11" t="s">
        <v>1621</v>
      </c>
      <c r="D845" s="11" t="s">
        <v>3933</v>
      </c>
      <c r="E845" s="11" t="s">
        <v>1554</v>
      </c>
      <c r="F845" s="11" t="s">
        <v>1958</v>
      </c>
      <c r="G845" s="56" t="str">
        <f t="shared" si="13"/>
        <v>B</v>
      </c>
      <c r="H845" s="11"/>
      <c r="I845" s="11"/>
      <c r="J845" s="11" t="s">
        <v>1559</v>
      </c>
      <c r="K845" s="11" t="s">
        <v>1552</v>
      </c>
      <c r="L845" s="11" t="s">
        <v>1664</v>
      </c>
      <c r="M845" s="13" t="b">
        <v>0</v>
      </c>
      <c r="N845" s="12">
        <v>44702.649129282399</v>
      </c>
      <c r="O845" s="11" t="s">
        <v>1550</v>
      </c>
    </row>
    <row r="846" spans="1:15" x14ac:dyDescent="0.25">
      <c r="A846" s="11"/>
      <c r="B846" s="11" t="s">
        <v>3932</v>
      </c>
      <c r="C846" s="11" t="s">
        <v>1621</v>
      </c>
      <c r="D846" s="11" t="s">
        <v>3931</v>
      </c>
      <c r="E846" s="11" t="s">
        <v>1554</v>
      </c>
      <c r="F846" s="11" t="s">
        <v>1958</v>
      </c>
      <c r="G846" s="56" t="str">
        <f t="shared" si="13"/>
        <v>B</v>
      </c>
      <c r="H846" s="11"/>
      <c r="I846" s="11"/>
      <c r="J846" s="11" t="s">
        <v>1559</v>
      </c>
      <c r="K846" s="11" t="s">
        <v>1552</v>
      </c>
      <c r="L846" s="11" t="s">
        <v>1751</v>
      </c>
      <c r="M846" s="13" t="b">
        <v>0</v>
      </c>
      <c r="N846" s="12">
        <v>44704.582890081001</v>
      </c>
      <c r="O846" s="11" t="s">
        <v>1550</v>
      </c>
    </row>
    <row r="847" spans="1:15" x14ac:dyDescent="0.25">
      <c r="A847" s="11" t="s">
        <v>32</v>
      </c>
      <c r="B847" s="11" t="s">
        <v>3930</v>
      </c>
      <c r="C847" s="11" t="s">
        <v>1564</v>
      </c>
      <c r="D847" s="11" t="s">
        <v>3929</v>
      </c>
      <c r="E847" s="11" t="s">
        <v>1562</v>
      </c>
      <c r="F847" s="11" t="s">
        <v>6733</v>
      </c>
      <c r="G847" s="56" t="str">
        <f t="shared" si="13"/>
        <v>N</v>
      </c>
      <c r="H847" s="11"/>
      <c r="I847" s="11"/>
      <c r="J847" s="11" t="s">
        <v>1635</v>
      </c>
      <c r="K847" s="11" t="s">
        <v>1539</v>
      </c>
      <c r="L847" s="11" t="s">
        <v>1545</v>
      </c>
      <c r="M847" s="13" t="b">
        <v>0</v>
      </c>
      <c r="N847" s="12">
        <v>44750.338484455999</v>
      </c>
      <c r="O847" s="11" t="s">
        <v>34</v>
      </c>
    </row>
    <row r="848" spans="1:15" x14ac:dyDescent="0.25">
      <c r="A848" s="11" t="s">
        <v>32</v>
      </c>
      <c r="B848" s="11" t="s">
        <v>3928</v>
      </c>
      <c r="C848" s="11" t="s">
        <v>1564</v>
      </c>
      <c r="D848" s="11" t="s">
        <v>3927</v>
      </c>
      <c r="E848" s="11" t="s">
        <v>1562</v>
      </c>
      <c r="F848" s="11" t="s">
        <v>6733</v>
      </c>
      <c r="G848" s="56" t="str">
        <f t="shared" si="13"/>
        <v>N</v>
      </c>
      <c r="H848" s="11"/>
      <c r="I848" s="11"/>
      <c r="J848" s="11" t="s">
        <v>1570</v>
      </c>
      <c r="K848" s="11" t="s">
        <v>1539</v>
      </c>
      <c r="L848" s="11" t="s">
        <v>1545</v>
      </c>
      <c r="M848" s="13" t="b">
        <v>0</v>
      </c>
      <c r="N848" s="12">
        <v>44767.355460798601</v>
      </c>
      <c r="O848" s="11" t="s">
        <v>34</v>
      </c>
    </row>
    <row r="849" spans="1:15" x14ac:dyDescent="0.25">
      <c r="A849" s="11"/>
      <c r="B849" s="11" t="s">
        <v>3926</v>
      </c>
      <c r="C849" s="11" t="s">
        <v>1596</v>
      </c>
      <c r="D849" s="11" t="s">
        <v>3925</v>
      </c>
      <c r="E849" s="11" t="s">
        <v>1554</v>
      </c>
      <c r="F849" s="11" t="s">
        <v>1958</v>
      </c>
      <c r="G849" s="56" t="str">
        <f t="shared" si="13"/>
        <v>B</v>
      </c>
      <c r="H849" s="11"/>
      <c r="I849" s="11"/>
      <c r="J849" s="11" t="s">
        <v>1583</v>
      </c>
      <c r="K849" s="11" t="s">
        <v>1552</v>
      </c>
      <c r="L849" s="11" t="s">
        <v>1736</v>
      </c>
      <c r="M849" s="13" t="b">
        <v>0</v>
      </c>
      <c r="N849" s="12">
        <v>44707.669985914297</v>
      </c>
      <c r="O849" s="11" t="s">
        <v>1550</v>
      </c>
    </row>
    <row r="850" spans="1:15" x14ac:dyDescent="0.25">
      <c r="A850" s="11"/>
      <c r="B850" s="11" t="s">
        <v>3924</v>
      </c>
      <c r="C850" s="11" t="s">
        <v>1621</v>
      </c>
      <c r="D850" s="11" t="s">
        <v>3923</v>
      </c>
      <c r="E850" s="11" t="s">
        <v>1554</v>
      </c>
      <c r="F850" s="11" t="s">
        <v>1958</v>
      </c>
      <c r="G850" s="56" t="str">
        <f t="shared" si="13"/>
        <v>B</v>
      </c>
      <c r="H850" s="11"/>
      <c r="I850" s="11"/>
      <c r="J850" s="11" t="s">
        <v>1553</v>
      </c>
      <c r="K850" s="11" t="s">
        <v>1552</v>
      </c>
      <c r="L850" s="11" t="s">
        <v>1643</v>
      </c>
      <c r="M850" s="13" t="b">
        <v>0</v>
      </c>
      <c r="N850" s="12">
        <v>44704.554975428196</v>
      </c>
      <c r="O850" s="11" t="s">
        <v>1550</v>
      </c>
    </row>
    <row r="851" spans="1:15" x14ac:dyDescent="0.25">
      <c r="A851" s="11"/>
      <c r="B851" s="11" t="s">
        <v>3922</v>
      </c>
      <c r="C851" s="11" t="s">
        <v>1596</v>
      </c>
      <c r="D851" s="11" t="s">
        <v>3921</v>
      </c>
      <c r="E851" s="11" t="s">
        <v>1554</v>
      </c>
      <c r="F851" s="11" t="s">
        <v>1958</v>
      </c>
      <c r="G851" s="56" t="str">
        <f t="shared" si="13"/>
        <v>B</v>
      </c>
      <c r="H851" s="11"/>
      <c r="I851" s="11"/>
      <c r="J851" s="11" t="s">
        <v>1583</v>
      </c>
      <c r="K851" s="11" t="s">
        <v>1552</v>
      </c>
      <c r="L851" s="11" t="s">
        <v>1631</v>
      </c>
      <c r="M851" s="13" t="b">
        <v>0</v>
      </c>
      <c r="N851" s="12">
        <v>44707.419244131903</v>
      </c>
      <c r="O851" s="11" t="s">
        <v>1550</v>
      </c>
    </row>
    <row r="852" spans="1:15" x14ac:dyDescent="0.25">
      <c r="A852" s="11" t="s">
        <v>32</v>
      </c>
      <c r="B852" s="11" t="s">
        <v>3920</v>
      </c>
      <c r="C852" s="11" t="s">
        <v>1599</v>
      </c>
      <c r="D852" s="11" t="s">
        <v>3919</v>
      </c>
      <c r="E852" s="11" t="s">
        <v>1562</v>
      </c>
      <c r="F852" s="11" t="s">
        <v>6733</v>
      </c>
      <c r="G852" s="56" t="str">
        <f t="shared" si="13"/>
        <v>N</v>
      </c>
      <c r="H852" s="11"/>
      <c r="I852" s="11"/>
      <c r="J852" s="11" t="s">
        <v>1575</v>
      </c>
      <c r="K852" s="11" t="s">
        <v>1539</v>
      </c>
      <c r="L852" s="11" t="s">
        <v>1711</v>
      </c>
      <c r="M852" s="13" t="b">
        <v>0</v>
      </c>
      <c r="N852" s="12">
        <v>44749.662633414402</v>
      </c>
      <c r="O852" s="11" t="s">
        <v>34</v>
      </c>
    </row>
    <row r="853" spans="1:15" x14ac:dyDescent="0.25">
      <c r="A853" s="11"/>
      <c r="B853" s="11" t="s">
        <v>3918</v>
      </c>
      <c r="C853" s="11" t="s">
        <v>1596</v>
      </c>
      <c r="D853" s="11" t="s">
        <v>3917</v>
      </c>
      <c r="E853" s="11" t="s">
        <v>1554</v>
      </c>
      <c r="F853" s="11" t="s">
        <v>1958</v>
      </c>
      <c r="G853" s="56" t="str">
        <f t="shared" si="13"/>
        <v>B</v>
      </c>
      <c r="H853" s="11"/>
      <c r="I853" s="11"/>
      <c r="J853" s="11" t="s">
        <v>1583</v>
      </c>
      <c r="K853" s="11" t="s">
        <v>1552</v>
      </c>
      <c r="L853" s="11" t="s">
        <v>1631</v>
      </c>
      <c r="M853" s="13" t="b">
        <v>0</v>
      </c>
      <c r="N853" s="12">
        <v>44707.419804317098</v>
      </c>
      <c r="O853" s="11" t="s">
        <v>1550</v>
      </c>
    </row>
    <row r="854" spans="1:15" x14ac:dyDescent="0.25">
      <c r="A854" s="11"/>
      <c r="B854" s="11" t="s">
        <v>3916</v>
      </c>
      <c r="C854" s="11" t="s">
        <v>1621</v>
      </c>
      <c r="D854" s="11" t="s">
        <v>3915</v>
      </c>
      <c r="E854" s="11" t="s">
        <v>1554</v>
      </c>
      <c r="F854" s="11" t="s">
        <v>1958</v>
      </c>
      <c r="G854" s="56" t="str">
        <f t="shared" si="13"/>
        <v>B</v>
      </c>
      <c r="H854" s="11"/>
      <c r="I854" s="11"/>
      <c r="J854" s="11" t="s">
        <v>1553</v>
      </c>
      <c r="K854" s="11" t="s">
        <v>1552</v>
      </c>
      <c r="L854" s="11" t="s">
        <v>1643</v>
      </c>
      <c r="M854" s="13" t="b">
        <v>0</v>
      </c>
      <c r="N854" s="12">
        <v>44704.558867673601</v>
      </c>
      <c r="O854" s="11" t="s">
        <v>1550</v>
      </c>
    </row>
    <row r="855" spans="1:15" x14ac:dyDescent="0.25">
      <c r="A855" s="11"/>
      <c r="B855" s="11" t="s">
        <v>3914</v>
      </c>
      <c r="C855" s="11" t="s">
        <v>1621</v>
      </c>
      <c r="D855" s="11" t="s">
        <v>3913</v>
      </c>
      <c r="E855" s="11" t="s">
        <v>1554</v>
      </c>
      <c r="F855" s="11" t="s">
        <v>1958</v>
      </c>
      <c r="G855" s="56" t="str">
        <f t="shared" si="13"/>
        <v>B</v>
      </c>
      <c r="H855" s="11"/>
      <c r="I855" s="11"/>
      <c r="J855" s="11" t="s">
        <v>1553</v>
      </c>
      <c r="K855" s="11" t="s">
        <v>1552</v>
      </c>
      <c r="L855" s="11" t="s">
        <v>1844</v>
      </c>
      <c r="M855" s="13" t="b">
        <v>0</v>
      </c>
      <c r="N855" s="12">
        <v>44704.598432025501</v>
      </c>
      <c r="O855" s="11" t="s">
        <v>1550</v>
      </c>
    </row>
    <row r="856" spans="1:15" x14ac:dyDescent="0.25">
      <c r="A856" s="11"/>
      <c r="B856" s="11" t="s">
        <v>3912</v>
      </c>
      <c r="C856" s="11" t="s">
        <v>1621</v>
      </c>
      <c r="D856" s="11" t="s">
        <v>3911</v>
      </c>
      <c r="E856" s="11" t="s">
        <v>1554</v>
      </c>
      <c r="F856" s="11" t="s">
        <v>1958</v>
      </c>
      <c r="G856" s="56" t="str">
        <f t="shared" si="13"/>
        <v>B</v>
      </c>
      <c r="H856" s="11"/>
      <c r="I856" s="11"/>
      <c r="J856" s="11" t="s">
        <v>1559</v>
      </c>
      <c r="K856" s="11" t="s">
        <v>1552</v>
      </c>
      <c r="L856" s="11" t="s">
        <v>2466</v>
      </c>
      <c r="M856" s="13" t="b">
        <v>0</v>
      </c>
      <c r="N856" s="12">
        <v>44707.648688043999</v>
      </c>
      <c r="O856" s="11" t="s">
        <v>1550</v>
      </c>
    </row>
    <row r="857" spans="1:15" x14ac:dyDescent="0.25">
      <c r="A857" s="11" t="s">
        <v>32</v>
      </c>
      <c r="B857" s="11" t="s">
        <v>3910</v>
      </c>
      <c r="C857" s="11" t="s">
        <v>1718</v>
      </c>
      <c r="D857" s="11" t="s">
        <v>3909</v>
      </c>
      <c r="E857" s="11" t="s">
        <v>1562</v>
      </c>
      <c r="F857" s="11" t="s">
        <v>6733</v>
      </c>
      <c r="G857" s="56" t="str">
        <f t="shared" si="13"/>
        <v>N</v>
      </c>
      <c r="H857" s="11"/>
      <c r="I857" s="11"/>
      <c r="J857" s="11" t="s">
        <v>1575</v>
      </c>
      <c r="K857" s="11" t="s">
        <v>1539</v>
      </c>
      <c r="L857" s="11" t="s">
        <v>1716</v>
      </c>
      <c r="M857" s="13" t="b">
        <v>0</v>
      </c>
      <c r="N857" s="12">
        <v>44715.745684143498</v>
      </c>
      <c r="O857" s="11" t="s">
        <v>34</v>
      </c>
    </row>
    <row r="858" spans="1:15" x14ac:dyDescent="0.25">
      <c r="A858" s="11" t="s">
        <v>32</v>
      </c>
      <c r="B858" s="11" t="s">
        <v>3908</v>
      </c>
      <c r="C858" s="11" t="s">
        <v>1718</v>
      </c>
      <c r="D858" s="11" t="s">
        <v>3907</v>
      </c>
      <c r="E858" s="11" t="s">
        <v>1562</v>
      </c>
      <c r="F858" s="11" t="s">
        <v>6733</v>
      </c>
      <c r="G858" s="56" t="str">
        <f t="shared" si="13"/>
        <v>N</v>
      </c>
      <c r="H858" s="11"/>
      <c r="I858" s="11"/>
      <c r="J858" s="11" t="s">
        <v>1575</v>
      </c>
      <c r="K858" s="11" t="s">
        <v>1539</v>
      </c>
      <c r="L858" s="11" t="s">
        <v>1590</v>
      </c>
      <c r="M858" s="13" t="b">
        <v>0</v>
      </c>
      <c r="N858" s="12">
        <v>44750.609937187503</v>
      </c>
      <c r="O858" s="11" t="s">
        <v>34</v>
      </c>
    </row>
    <row r="859" spans="1:15" x14ac:dyDescent="0.25">
      <c r="A859" s="11" t="s">
        <v>32</v>
      </c>
      <c r="B859" s="11" t="s">
        <v>3906</v>
      </c>
      <c r="C859" s="11" t="s">
        <v>1718</v>
      </c>
      <c r="D859" s="11" t="s">
        <v>3905</v>
      </c>
      <c r="E859" s="11" t="s">
        <v>1562</v>
      </c>
      <c r="F859" s="11" t="s">
        <v>6733</v>
      </c>
      <c r="G859" s="56" t="str">
        <f t="shared" si="13"/>
        <v>N</v>
      </c>
      <c r="H859" s="11"/>
      <c r="I859" s="11"/>
      <c r="J859" s="11" t="s">
        <v>1575</v>
      </c>
      <c r="K859" s="11" t="s">
        <v>1539</v>
      </c>
      <c r="L859" s="11" t="s">
        <v>1716</v>
      </c>
      <c r="M859" s="13" t="b">
        <v>0</v>
      </c>
      <c r="N859" s="12">
        <v>44749.658166087997</v>
      </c>
      <c r="O859" s="11" t="s">
        <v>34</v>
      </c>
    </row>
    <row r="860" spans="1:15" x14ac:dyDescent="0.25">
      <c r="A860" s="11"/>
      <c r="B860" s="11" t="s">
        <v>3904</v>
      </c>
      <c r="C860" s="11" t="s">
        <v>1621</v>
      </c>
      <c r="D860" s="11" t="s">
        <v>3903</v>
      </c>
      <c r="E860" s="11" t="s">
        <v>1554</v>
      </c>
      <c r="F860" s="11" t="s">
        <v>1958</v>
      </c>
      <c r="G860" s="56" t="str">
        <f t="shared" si="13"/>
        <v>B</v>
      </c>
      <c r="H860" s="11"/>
      <c r="I860" s="11"/>
      <c r="J860" s="11" t="s">
        <v>1559</v>
      </c>
      <c r="K860" s="11" t="s">
        <v>1552</v>
      </c>
      <c r="L860" s="11" t="s">
        <v>1751</v>
      </c>
      <c r="M860" s="13" t="b">
        <v>0</v>
      </c>
      <c r="N860" s="12">
        <v>44704.583223958303</v>
      </c>
      <c r="O860" s="11" t="s">
        <v>1550</v>
      </c>
    </row>
    <row r="861" spans="1:15" x14ac:dyDescent="0.25">
      <c r="A861" s="11" t="s">
        <v>32</v>
      </c>
      <c r="B861" s="11" t="s">
        <v>3902</v>
      </c>
      <c r="C861" s="11" t="s">
        <v>1564</v>
      </c>
      <c r="D861" s="11" t="s">
        <v>3901</v>
      </c>
      <c r="E861" s="11" t="s">
        <v>1562</v>
      </c>
      <c r="F861" s="11" t="s">
        <v>6733</v>
      </c>
      <c r="G861" s="56" t="str">
        <f t="shared" si="13"/>
        <v>N</v>
      </c>
      <c r="H861" s="11"/>
      <c r="I861" s="11"/>
      <c r="J861" s="11" t="s">
        <v>1575</v>
      </c>
      <c r="K861" s="11" t="s">
        <v>1539</v>
      </c>
      <c r="L861" s="11" t="s">
        <v>1711</v>
      </c>
      <c r="M861" s="13" t="b">
        <v>0</v>
      </c>
      <c r="N861" s="12">
        <v>44757.386438738402</v>
      </c>
      <c r="O861" s="11" t="s">
        <v>34</v>
      </c>
    </row>
    <row r="862" spans="1:15" x14ac:dyDescent="0.25">
      <c r="A862" s="11"/>
      <c r="B862" s="11" t="s">
        <v>3900</v>
      </c>
      <c r="C862" s="11" t="s">
        <v>1621</v>
      </c>
      <c r="D862" s="11" t="s">
        <v>3899</v>
      </c>
      <c r="E862" s="11" t="s">
        <v>1554</v>
      </c>
      <c r="F862" s="11" t="s">
        <v>1958</v>
      </c>
      <c r="G862" s="56" t="str">
        <f t="shared" si="13"/>
        <v>B</v>
      </c>
      <c r="H862" s="11"/>
      <c r="I862" s="11"/>
      <c r="J862" s="11" t="s">
        <v>1583</v>
      </c>
      <c r="K862" s="11" t="s">
        <v>1552</v>
      </c>
      <c r="L862" s="11" t="s">
        <v>1745</v>
      </c>
      <c r="M862" s="13" t="b">
        <v>0</v>
      </c>
      <c r="N862" s="12">
        <v>44704.336039895803</v>
      </c>
      <c r="O862" s="11" t="s">
        <v>1550</v>
      </c>
    </row>
    <row r="863" spans="1:15" x14ac:dyDescent="0.25">
      <c r="A863" s="11"/>
      <c r="B863" s="11" t="s">
        <v>3898</v>
      </c>
      <c r="C863" s="11" t="s">
        <v>1621</v>
      </c>
      <c r="D863" s="11" t="s">
        <v>3897</v>
      </c>
      <c r="E863" s="11" t="s">
        <v>1554</v>
      </c>
      <c r="F863" s="11" t="s">
        <v>1958</v>
      </c>
      <c r="G863" s="56" t="str">
        <f t="shared" si="13"/>
        <v>B</v>
      </c>
      <c r="H863" s="11"/>
      <c r="I863" s="11"/>
      <c r="J863" s="11" t="s">
        <v>1583</v>
      </c>
      <c r="K863" s="11" t="s">
        <v>1552</v>
      </c>
      <c r="L863" s="11" t="s">
        <v>2066</v>
      </c>
      <c r="M863" s="13" t="b">
        <v>0</v>
      </c>
      <c r="N863" s="12">
        <v>44706.728696678198</v>
      </c>
      <c r="O863" s="11" t="s">
        <v>1550</v>
      </c>
    </row>
    <row r="864" spans="1:15" x14ac:dyDescent="0.25">
      <c r="A864" s="11"/>
      <c r="B864" s="11" t="s">
        <v>3896</v>
      </c>
      <c r="C864" s="11" t="s">
        <v>1621</v>
      </c>
      <c r="D864" s="11" t="s">
        <v>3895</v>
      </c>
      <c r="E864" s="11" t="s">
        <v>1554</v>
      </c>
      <c r="F864" s="11" t="s">
        <v>1958</v>
      </c>
      <c r="G864" s="56" t="str">
        <f t="shared" si="13"/>
        <v>B</v>
      </c>
      <c r="H864" s="11"/>
      <c r="I864" s="11"/>
      <c r="J864" s="11" t="s">
        <v>1559</v>
      </c>
      <c r="K864" s="11" t="s">
        <v>1552</v>
      </c>
      <c r="L864" s="11" t="s">
        <v>1667</v>
      </c>
      <c r="M864" s="13" t="b">
        <v>0</v>
      </c>
      <c r="N864" s="12">
        <v>44707.632285532403</v>
      </c>
      <c r="O864" s="11" t="s">
        <v>1550</v>
      </c>
    </row>
    <row r="865" spans="1:15" x14ac:dyDescent="0.25">
      <c r="A865" s="11"/>
      <c r="B865" s="11" t="s">
        <v>3894</v>
      </c>
      <c r="C865" s="11" t="s">
        <v>1621</v>
      </c>
      <c r="D865" s="11" t="s">
        <v>3893</v>
      </c>
      <c r="E865" s="11" t="s">
        <v>1554</v>
      </c>
      <c r="F865" s="11" t="s">
        <v>1958</v>
      </c>
      <c r="G865" s="56" t="str">
        <f t="shared" si="13"/>
        <v>B</v>
      </c>
      <c r="H865" s="11"/>
      <c r="I865" s="11"/>
      <c r="J865" s="11" t="s">
        <v>1559</v>
      </c>
      <c r="K865" s="11" t="s">
        <v>1552</v>
      </c>
      <c r="L865" s="11" t="s">
        <v>1667</v>
      </c>
      <c r="M865" s="13" t="b">
        <v>0</v>
      </c>
      <c r="N865" s="12">
        <v>44707.632805868103</v>
      </c>
      <c r="O865" s="11" t="s">
        <v>1550</v>
      </c>
    </row>
    <row r="866" spans="1:15" x14ac:dyDescent="0.25">
      <c r="A866" s="11" t="s">
        <v>32</v>
      </c>
      <c r="B866" s="11" t="s">
        <v>3892</v>
      </c>
      <c r="C866" s="11" t="s">
        <v>1564</v>
      </c>
      <c r="D866" s="11" t="s">
        <v>3891</v>
      </c>
      <c r="E866" s="11" t="s">
        <v>1562</v>
      </c>
      <c r="F866" s="11" t="s">
        <v>6733</v>
      </c>
      <c r="G866" s="56" t="str">
        <f t="shared" si="13"/>
        <v>N</v>
      </c>
      <c r="H866" s="11"/>
      <c r="I866" s="11"/>
      <c r="J866" s="11" t="s">
        <v>1635</v>
      </c>
      <c r="K866" s="11" t="s">
        <v>1539</v>
      </c>
      <c r="L866" s="11" t="s">
        <v>1634</v>
      </c>
      <c r="M866" s="13" t="b">
        <v>0</v>
      </c>
      <c r="N866" s="12">
        <v>44749.654229594897</v>
      </c>
      <c r="O866" s="11" t="s">
        <v>34</v>
      </c>
    </row>
    <row r="867" spans="1:15" x14ac:dyDescent="0.25">
      <c r="A867" s="11" t="s">
        <v>32</v>
      </c>
      <c r="B867" s="11" t="s">
        <v>3890</v>
      </c>
      <c r="C867" s="11" t="s">
        <v>1564</v>
      </c>
      <c r="D867" s="11" t="s">
        <v>3889</v>
      </c>
      <c r="E867" s="11" t="s">
        <v>1562</v>
      </c>
      <c r="F867" s="11" t="s">
        <v>6733</v>
      </c>
      <c r="G867" s="56" t="str">
        <f t="shared" si="13"/>
        <v>N</v>
      </c>
      <c r="H867" s="11"/>
      <c r="I867" s="11"/>
      <c r="J867" s="11" t="s">
        <v>1540</v>
      </c>
      <c r="K867" s="11" t="s">
        <v>1539</v>
      </c>
      <c r="L867" s="11" t="s">
        <v>1793</v>
      </c>
      <c r="M867" s="13" t="b">
        <v>0</v>
      </c>
      <c r="N867" s="12">
        <v>44723.440038657398</v>
      </c>
      <c r="O867" s="11" t="s">
        <v>34</v>
      </c>
    </row>
    <row r="868" spans="1:15" x14ac:dyDescent="0.25">
      <c r="A868" s="11" t="s">
        <v>32</v>
      </c>
      <c r="B868" s="11" t="s">
        <v>3888</v>
      </c>
      <c r="C868" s="11" t="s">
        <v>1564</v>
      </c>
      <c r="D868" s="11" t="s">
        <v>3887</v>
      </c>
      <c r="E868" s="11" t="s">
        <v>1562</v>
      </c>
      <c r="F868" s="11" t="s">
        <v>6733</v>
      </c>
      <c r="G868" s="56" t="str">
        <f t="shared" si="13"/>
        <v>N</v>
      </c>
      <c r="H868" s="11"/>
      <c r="I868" s="11"/>
      <c r="J868" s="11" t="s">
        <v>1570</v>
      </c>
      <c r="K868" s="11" t="s">
        <v>1539</v>
      </c>
      <c r="L868" s="11" t="s">
        <v>2933</v>
      </c>
      <c r="M868" s="13" t="b">
        <v>0</v>
      </c>
      <c r="N868" s="12">
        <v>44750.345948182898</v>
      </c>
      <c r="O868" s="11" t="s">
        <v>34</v>
      </c>
    </row>
    <row r="869" spans="1:15" x14ac:dyDescent="0.25">
      <c r="A869" s="11"/>
      <c r="B869" s="11" t="s">
        <v>3886</v>
      </c>
      <c r="C869" s="11" t="s">
        <v>1596</v>
      </c>
      <c r="D869" s="11" t="s">
        <v>3885</v>
      </c>
      <c r="E869" s="11" t="s">
        <v>1554</v>
      </c>
      <c r="F869" s="11" t="s">
        <v>1958</v>
      </c>
      <c r="G869" s="56" t="str">
        <f t="shared" si="13"/>
        <v>B</v>
      </c>
      <c r="H869" s="11"/>
      <c r="I869" s="11"/>
      <c r="J869" s="11" t="s">
        <v>1583</v>
      </c>
      <c r="K869" s="11" t="s">
        <v>1552</v>
      </c>
      <c r="L869" s="11" t="s">
        <v>1631</v>
      </c>
      <c r="M869" s="13" t="b">
        <v>0</v>
      </c>
      <c r="N869" s="12">
        <v>44707.419994247699</v>
      </c>
      <c r="O869" s="11" t="s">
        <v>1550</v>
      </c>
    </row>
    <row r="870" spans="1:15" ht="21" x14ac:dyDescent="0.25">
      <c r="A870" s="11"/>
      <c r="B870" s="11" t="s">
        <v>3884</v>
      </c>
      <c r="C870" s="11" t="s">
        <v>1621</v>
      </c>
      <c r="D870" s="14" t="s">
        <v>3883</v>
      </c>
      <c r="E870" s="11" t="s">
        <v>1554</v>
      </c>
      <c r="F870" s="11" t="s">
        <v>1958</v>
      </c>
      <c r="G870" s="56" t="str">
        <f t="shared" si="13"/>
        <v>B</v>
      </c>
      <c r="H870" s="11"/>
      <c r="I870" s="11"/>
      <c r="J870" s="11" t="s">
        <v>1553</v>
      </c>
      <c r="K870" s="11" t="s">
        <v>1552</v>
      </c>
      <c r="L870" s="11" t="s">
        <v>1643</v>
      </c>
      <c r="M870" s="13" t="b">
        <v>0</v>
      </c>
      <c r="N870" s="12">
        <v>44704.555428437503</v>
      </c>
      <c r="O870" s="11" t="s">
        <v>1550</v>
      </c>
    </row>
    <row r="871" spans="1:15" x14ac:dyDescent="0.25">
      <c r="A871" s="11"/>
      <c r="B871" s="11" t="s">
        <v>3882</v>
      </c>
      <c r="C871" s="11" t="s">
        <v>1596</v>
      </c>
      <c r="D871" s="11" t="s">
        <v>3881</v>
      </c>
      <c r="E871" s="11" t="s">
        <v>1554</v>
      </c>
      <c r="F871" s="11" t="s">
        <v>1958</v>
      </c>
      <c r="G871" s="56" t="str">
        <f t="shared" si="13"/>
        <v>B</v>
      </c>
      <c r="H871" s="11"/>
      <c r="I871" s="11"/>
      <c r="J871" s="11" t="s">
        <v>1583</v>
      </c>
      <c r="K871" s="11" t="s">
        <v>1552</v>
      </c>
      <c r="L871" s="11" t="s">
        <v>1736</v>
      </c>
      <c r="M871" s="13" t="b">
        <v>0</v>
      </c>
      <c r="N871" s="12">
        <v>44707.668763854199</v>
      </c>
      <c r="O871" s="11" t="s">
        <v>1550</v>
      </c>
    </row>
    <row r="872" spans="1:15" x14ac:dyDescent="0.25">
      <c r="A872" s="11"/>
      <c r="B872" s="11" t="s">
        <v>3880</v>
      </c>
      <c r="C872" s="11" t="s">
        <v>1621</v>
      </c>
      <c r="D872" s="11" t="s">
        <v>3879</v>
      </c>
      <c r="E872" s="11" t="s">
        <v>1554</v>
      </c>
      <c r="F872" s="11" t="s">
        <v>1958</v>
      </c>
      <c r="G872" s="56" t="str">
        <f t="shared" si="13"/>
        <v>B</v>
      </c>
      <c r="H872" s="11"/>
      <c r="I872" s="11"/>
      <c r="J872" s="11" t="s">
        <v>1553</v>
      </c>
      <c r="K872" s="11" t="s">
        <v>1552</v>
      </c>
      <c r="L872" s="11" t="s">
        <v>1745</v>
      </c>
      <c r="M872" s="13" t="b">
        <v>0</v>
      </c>
      <c r="N872" s="12">
        <v>44704.336837650502</v>
      </c>
      <c r="O872" s="11" t="s">
        <v>1550</v>
      </c>
    </row>
    <row r="873" spans="1:15" x14ac:dyDescent="0.25">
      <c r="A873" s="11"/>
      <c r="B873" s="11" t="s">
        <v>3878</v>
      </c>
      <c r="C873" s="11" t="s">
        <v>1621</v>
      </c>
      <c r="D873" s="11" t="s">
        <v>3877</v>
      </c>
      <c r="E873" s="11" t="s">
        <v>1554</v>
      </c>
      <c r="F873" s="11" t="s">
        <v>1958</v>
      </c>
      <c r="G873" s="56" t="str">
        <f t="shared" si="13"/>
        <v>B</v>
      </c>
      <c r="H873" s="11"/>
      <c r="I873" s="11"/>
      <c r="J873" s="11" t="s">
        <v>1583</v>
      </c>
      <c r="K873" s="11" t="s">
        <v>1552</v>
      </c>
      <c r="L873" s="11" t="s">
        <v>1751</v>
      </c>
      <c r="M873" s="13" t="b">
        <v>0</v>
      </c>
      <c r="N873" s="12">
        <v>44704.583602858802</v>
      </c>
      <c r="O873" s="11" t="s">
        <v>1550</v>
      </c>
    </row>
    <row r="874" spans="1:15" x14ac:dyDescent="0.25">
      <c r="A874" s="11"/>
      <c r="B874" s="11" t="s">
        <v>3876</v>
      </c>
      <c r="C874" s="11" t="s">
        <v>1621</v>
      </c>
      <c r="D874" s="11" t="s">
        <v>3875</v>
      </c>
      <c r="E874" s="11" t="s">
        <v>1554</v>
      </c>
      <c r="F874" s="11" t="s">
        <v>1958</v>
      </c>
      <c r="G874" s="56" t="str">
        <f t="shared" si="13"/>
        <v>B</v>
      </c>
      <c r="H874" s="11"/>
      <c r="I874" s="11"/>
      <c r="J874" s="11" t="s">
        <v>1583</v>
      </c>
      <c r="K874" s="11" t="s">
        <v>1552</v>
      </c>
      <c r="L874" s="11" t="s">
        <v>2066</v>
      </c>
      <c r="M874" s="13" t="b">
        <v>0</v>
      </c>
      <c r="N874" s="12">
        <v>44707.322535729203</v>
      </c>
      <c r="O874" s="11" t="s">
        <v>1550</v>
      </c>
    </row>
    <row r="875" spans="1:15" x14ac:dyDescent="0.25">
      <c r="A875" s="11" t="s">
        <v>32</v>
      </c>
      <c r="B875" s="11" t="s">
        <v>3874</v>
      </c>
      <c r="C875" s="11" t="s">
        <v>1718</v>
      </c>
      <c r="D875" s="11" t="s">
        <v>3873</v>
      </c>
      <c r="E875" s="11" t="s">
        <v>1562</v>
      </c>
      <c r="F875" s="11" t="s">
        <v>6733</v>
      </c>
      <c r="G875" s="56" t="str">
        <f t="shared" si="13"/>
        <v>N</v>
      </c>
      <c r="H875" s="11"/>
      <c r="I875" s="11"/>
      <c r="J875" s="11" t="s">
        <v>1575</v>
      </c>
      <c r="K875" s="11" t="s">
        <v>1539</v>
      </c>
      <c r="L875" s="11" t="s">
        <v>1716</v>
      </c>
      <c r="M875" s="13" t="b">
        <v>0</v>
      </c>
      <c r="N875" s="12">
        <v>44769.488928819403</v>
      </c>
      <c r="O875" s="11" t="s">
        <v>34</v>
      </c>
    </row>
    <row r="876" spans="1:15" x14ac:dyDescent="0.25">
      <c r="A876" s="11" t="s">
        <v>32</v>
      </c>
      <c r="B876" s="11" t="s">
        <v>3872</v>
      </c>
      <c r="C876" s="11" t="s">
        <v>1599</v>
      </c>
      <c r="D876" s="11" t="s">
        <v>3871</v>
      </c>
      <c r="E876" s="11" t="s">
        <v>1562</v>
      </c>
      <c r="F876" s="11" t="s">
        <v>6733</v>
      </c>
      <c r="G876" s="56" t="str">
        <f t="shared" si="13"/>
        <v>N</v>
      </c>
      <c r="H876" s="11"/>
      <c r="I876" s="11"/>
      <c r="J876" s="11" t="s">
        <v>1635</v>
      </c>
      <c r="K876" s="11" t="s">
        <v>1539</v>
      </c>
      <c r="L876" s="11" t="s">
        <v>1847</v>
      </c>
      <c r="M876" s="13" t="b">
        <v>0</v>
      </c>
      <c r="N876" s="12">
        <v>44749.759592557901</v>
      </c>
      <c r="O876" s="11" t="s">
        <v>34</v>
      </c>
    </row>
    <row r="877" spans="1:15" x14ac:dyDescent="0.25">
      <c r="A877" s="11" t="s">
        <v>32</v>
      </c>
      <c r="B877" s="11" t="s">
        <v>3870</v>
      </c>
      <c r="C877" s="11" t="s">
        <v>1564</v>
      </c>
      <c r="D877" s="11" t="s">
        <v>3869</v>
      </c>
      <c r="E877" s="11" t="s">
        <v>1562</v>
      </c>
      <c r="F877" s="11" t="s">
        <v>6733</v>
      </c>
      <c r="G877" s="56" t="str">
        <f t="shared" si="13"/>
        <v>N</v>
      </c>
      <c r="H877" s="11"/>
      <c r="I877" s="11"/>
      <c r="J877" s="11" t="s">
        <v>1570</v>
      </c>
      <c r="K877" s="11" t="s">
        <v>1539</v>
      </c>
      <c r="L877" s="11" t="s">
        <v>1929</v>
      </c>
      <c r="M877" s="13" t="b">
        <v>0</v>
      </c>
      <c r="N877" s="12">
        <v>44750.391990081</v>
      </c>
      <c r="O877" s="11" t="s">
        <v>34</v>
      </c>
    </row>
    <row r="878" spans="1:15" x14ac:dyDescent="0.25">
      <c r="A878" s="11" t="s">
        <v>32</v>
      </c>
      <c r="B878" s="11" t="s">
        <v>3868</v>
      </c>
      <c r="C878" s="11" t="s">
        <v>1564</v>
      </c>
      <c r="D878" s="11" t="s">
        <v>3867</v>
      </c>
      <c r="E878" s="11" t="s">
        <v>1562</v>
      </c>
      <c r="F878" s="11" t="s">
        <v>6733</v>
      </c>
      <c r="G878" s="56" t="str">
        <f t="shared" si="13"/>
        <v>N</v>
      </c>
      <c r="H878" s="11"/>
      <c r="I878" s="11"/>
      <c r="J878" s="11" t="s">
        <v>1575</v>
      </c>
      <c r="K878" s="11" t="s">
        <v>1539</v>
      </c>
      <c r="L878" s="11" t="s">
        <v>1711</v>
      </c>
      <c r="M878" s="13" t="b">
        <v>0</v>
      </c>
      <c r="N878" s="12">
        <v>44749.5924673958</v>
      </c>
      <c r="O878" s="11" t="s">
        <v>34</v>
      </c>
    </row>
    <row r="879" spans="1:15" x14ac:dyDescent="0.25">
      <c r="A879" s="11"/>
      <c r="B879" s="11" t="s">
        <v>3866</v>
      </c>
      <c r="C879" s="11" t="s">
        <v>1621</v>
      </c>
      <c r="D879" s="11" t="s">
        <v>3865</v>
      </c>
      <c r="E879" s="11" t="s">
        <v>1554</v>
      </c>
      <c r="F879" s="11" t="s">
        <v>1958</v>
      </c>
      <c r="G879" s="56" t="str">
        <f t="shared" si="13"/>
        <v>B</v>
      </c>
      <c r="H879" s="11"/>
      <c r="I879" s="11"/>
      <c r="J879" s="11" t="s">
        <v>1553</v>
      </c>
      <c r="K879" s="11" t="s">
        <v>1552</v>
      </c>
      <c r="L879" s="11" t="s">
        <v>1643</v>
      </c>
      <c r="M879" s="13" t="b">
        <v>0</v>
      </c>
      <c r="N879" s="12">
        <v>44704.556157557898</v>
      </c>
      <c r="O879" s="11" t="s">
        <v>1550</v>
      </c>
    </row>
    <row r="880" spans="1:15" x14ac:dyDescent="0.25">
      <c r="A880" s="11"/>
      <c r="B880" s="11" t="s">
        <v>3864</v>
      </c>
      <c r="C880" s="11" t="s">
        <v>1621</v>
      </c>
      <c r="D880" s="11" t="s">
        <v>3863</v>
      </c>
      <c r="E880" s="11" t="s">
        <v>1554</v>
      </c>
      <c r="F880" s="11" t="s">
        <v>1958</v>
      </c>
      <c r="G880" s="56" t="str">
        <f t="shared" si="13"/>
        <v>B</v>
      </c>
      <c r="H880" s="11"/>
      <c r="I880" s="11"/>
      <c r="J880" s="11" t="s">
        <v>1553</v>
      </c>
      <c r="K880" s="11" t="s">
        <v>1552</v>
      </c>
      <c r="L880" s="11" t="s">
        <v>1558</v>
      </c>
      <c r="M880" s="13" t="b">
        <v>0</v>
      </c>
      <c r="N880" s="12">
        <v>44705.585667592597</v>
      </c>
      <c r="O880" s="11" t="s">
        <v>1550</v>
      </c>
    </row>
    <row r="881" spans="1:15" x14ac:dyDescent="0.25">
      <c r="A881" s="11"/>
      <c r="B881" s="11" t="s">
        <v>3862</v>
      </c>
      <c r="C881" s="11" t="s">
        <v>1621</v>
      </c>
      <c r="D881" s="11" t="s">
        <v>3861</v>
      </c>
      <c r="E881" s="11" t="s">
        <v>1554</v>
      </c>
      <c r="F881" s="11" t="s">
        <v>1958</v>
      </c>
      <c r="G881" s="56" t="str">
        <f t="shared" si="13"/>
        <v>B</v>
      </c>
      <c r="H881" s="11"/>
      <c r="I881" s="11"/>
      <c r="J881" s="11" t="s">
        <v>1553</v>
      </c>
      <c r="K881" s="11" t="s">
        <v>1552</v>
      </c>
      <c r="L881" s="11" t="s">
        <v>1558</v>
      </c>
      <c r="M881" s="13" t="b">
        <v>0</v>
      </c>
      <c r="N881" s="12">
        <v>44705.584096643499</v>
      </c>
      <c r="O881" s="11" t="s">
        <v>1550</v>
      </c>
    </row>
    <row r="882" spans="1:15" x14ac:dyDescent="0.25">
      <c r="A882" s="11"/>
      <c r="B882" s="11" t="s">
        <v>3860</v>
      </c>
      <c r="C882" s="11" t="s">
        <v>1621</v>
      </c>
      <c r="D882" s="11" t="s">
        <v>3859</v>
      </c>
      <c r="E882" s="11" t="s">
        <v>1554</v>
      </c>
      <c r="F882" s="11" t="s">
        <v>1958</v>
      </c>
      <c r="G882" s="56" t="str">
        <f t="shared" si="13"/>
        <v>B</v>
      </c>
      <c r="H882" s="11"/>
      <c r="I882" s="11"/>
      <c r="J882" s="11" t="s">
        <v>1553</v>
      </c>
      <c r="K882" s="11" t="s">
        <v>1552</v>
      </c>
      <c r="L882" s="11" t="s">
        <v>1745</v>
      </c>
      <c r="M882" s="13" t="b">
        <v>0</v>
      </c>
      <c r="N882" s="12">
        <v>44704.337169213002</v>
      </c>
      <c r="O882" s="11" t="s">
        <v>1550</v>
      </c>
    </row>
    <row r="883" spans="1:15" x14ac:dyDescent="0.25">
      <c r="A883" s="11"/>
      <c r="B883" s="11" t="s">
        <v>3858</v>
      </c>
      <c r="C883" s="11" t="s">
        <v>1621</v>
      </c>
      <c r="D883" s="11" t="s">
        <v>3857</v>
      </c>
      <c r="E883" s="11" t="s">
        <v>1554</v>
      </c>
      <c r="F883" s="11" t="s">
        <v>1958</v>
      </c>
      <c r="G883" s="56" t="str">
        <f t="shared" si="13"/>
        <v>B</v>
      </c>
      <c r="H883" s="11"/>
      <c r="I883" s="11"/>
      <c r="J883" s="11" t="s">
        <v>1553</v>
      </c>
      <c r="K883" s="11" t="s">
        <v>1552</v>
      </c>
      <c r="L883" s="11" t="s">
        <v>1643</v>
      </c>
      <c r="M883" s="13" t="b">
        <v>0</v>
      </c>
      <c r="N883" s="12">
        <v>44704.555807094897</v>
      </c>
      <c r="O883" s="11" t="s">
        <v>1550</v>
      </c>
    </row>
    <row r="884" spans="1:15" x14ac:dyDescent="0.25">
      <c r="A884" s="11" t="s">
        <v>32</v>
      </c>
      <c r="B884" s="11" t="s">
        <v>3856</v>
      </c>
      <c r="C884" s="11" t="s">
        <v>1564</v>
      </c>
      <c r="D884" s="11" t="s">
        <v>3855</v>
      </c>
      <c r="E884" s="11" t="s">
        <v>1562</v>
      </c>
      <c r="F884" s="11" t="s">
        <v>6733</v>
      </c>
      <c r="G884" s="56" t="str">
        <f t="shared" si="13"/>
        <v>N</v>
      </c>
      <c r="H884" s="11"/>
      <c r="I884" s="11"/>
      <c r="J884" s="11" t="s">
        <v>1570</v>
      </c>
      <c r="K884" s="11" t="s">
        <v>1539</v>
      </c>
      <c r="L884" s="11" t="s">
        <v>1545</v>
      </c>
      <c r="M884" s="13" t="b">
        <v>0</v>
      </c>
      <c r="N884" s="12">
        <v>44799.412895983798</v>
      </c>
      <c r="O884" s="11" t="s">
        <v>34</v>
      </c>
    </row>
    <row r="885" spans="1:15" x14ac:dyDescent="0.25">
      <c r="A885" s="11" t="s">
        <v>32</v>
      </c>
      <c r="B885" s="11" t="s">
        <v>3854</v>
      </c>
      <c r="C885" s="11" t="s">
        <v>1564</v>
      </c>
      <c r="D885" s="11" t="s">
        <v>3853</v>
      </c>
      <c r="E885" s="11" t="s">
        <v>1562</v>
      </c>
      <c r="F885" s="11" t="s">
        <v>6733</v>
      </c>
      <c r="G885" s="56" t="str">
        <f t="shared" si="13"/>
        <v>N</v>
      </c>
      <c r="H885" s="11"/>
      <c r="I885" s="11"/>
      <c r="J885" s="11" t="s">
        <v>1540</v>
      </c>
      <c r="K885" s="11" t="s">
        <v>1539</v>
      </c>
      <c r="L885" s="11" t="s">
        <v>1566</v>
      </c>
      <c r="M885" s="13" t="b">
        <v>0</v>
      </c>
      <c r="N885" s="12">
        <v>44715.748872569398</v>
      </c>
      <c r="O885" s="11" t="s">
        <v>34</v>
      </c>
    </row>
    <row r="886" spans="1:15" x14ac:dyDescent="0.25">
      <c r="A886" s="11"/>
      <c r="B886" s="11" t="s">
        <v>3852</v>
      </c>
      <c r="C886" s="11" t="s">
        <v>1596</v>
      </c>
      <c r="D886" s="11" t="s">
        <v>3851</v>
      </c>
      <c r="E886" s="11" t="s">
        <v>1554</v>
      </c>
      <c r="F886" s="11" t="s">
        <v>1958</v>
      </c>
      <c r="G886" s="56" t="str">
        <f t="shared" si="13"/>
        <v>B</v>
      </c>
      <c r="H886" s="11"/>
      <c r="I886" s="11"/>
      <c r="J886" s="11" t="s">
        <v>1583</v>
      </c>
      <c r="K886" s="11" t="s">
        <v>1552</v>
      </c>
      <c r="L886" s="11" t="s">
        <v>1631</v>
      </c>
      <c r="M886" s="13" t="b">
        <v>0</v>
      </c>
      <c r="N886" s="12">
        <v>44707.420177314802</v>
      </c>
      <c r="O886" s="11" t="s">
        <v>1550</v>
      </c>
    </row>
    <row r="887" spans="1:15" x14ac:dyDescent="0.25">
      <c r="A887" s="11"/>
      <c r="B887" s="11" t="s">
        <v>3850</v>
      </c>
      <c r="C887" s="11" t="s">
        <v>1596</v>
      </c>
      <c r="D887" s="11" t="s">
        <v>3849</v>
      </c>
      <c r="E887" s="11" t="s">
        <v>1554</v>
      </c>
      <c r="F887" s="11" t="s">
        <v>1958</v>
      </c>
      <c r="G887" s="56" t="str">
        <f t="shared" si="13"/>
        <v>B</v>
      </c>
      <c r="H887" s="11"/>
      <c r="I887" s="11"/>
      <c r="J887" s="11" t="s">
        <v>1583</v>
      </c>
      <c r="K887" s="11" t="s">
        <v>1552</v>
      </c>
      <c r="L887" s="11" t="s">
        <v>1736</v>
      </c>
      <c r="M887" s="13" t="b">
        <v>0</v>
      </c>
      <c r="N887" s="12">
        <v>44707.669520405099</v>
      </c>
      <c r="O887" s="11" t="s">
        <v>1550</v>
      </c>
    </row>
    <row r="888" spans="1:15" x14ac:dyDescent="0.25">
      <c r="A888" s="11" t="s">
        <v>32</v>
      </c>
      <c r="B888" s="11" t="s">
        <v>3848</v>
      </c>
      <c r="C888" s="11" t="s">
        <v>1564</v>
      </c>
      <c r="D888" s="11" t="s">
        <v>3847</v>
      </c>
      <c r="E888" s="11" t="s">
        <v>1562</v>
      </c>
      <c r="F888" s="11" t="s">
        <v>6733</v>
      </c>
      <c r="G888" s="56" t="str">
        <f t="shared" si="13"/>
        <v>N</v>
      </c>
      <c r="H888" s="11"/>
      <c r="I888" s="11"/>
      <c r="J888" s="11" t="s">
        <v>1540</v>
      </c>
      <c r="K888" s="11" t="s">
        <v>1539</v>
      </c>
      <c r="L888" s="11" t="s">
        <v>1566</v>
      </c>
      <c r="M888" s="13" t="b">
        <v>0</v>
      </c>
      <c r="N888" s="12">
        <v>44719.778119062503</v>
      </c>
      <c r="O888" s="11" t="s">
        <v>34</v>
      </c>
    </row>
    <row r="889" spans="1:15" x14ac:dyDescent="0.25">
      <c r="A889" s="11"/>
      <c r="B889" s="11" t="s">
        <v>3846</v>
      </c>
      <c r="C889" s="11" t="s">
        <v>1621</v>
      </c>
      <c r="D889" s="11" t="s">
        <v>3845</v>
      </c>
      <c r="E889" s="11" t="s">
        <v>1554</v>
      </c>
      <c r="F889" s="11" t="s">
        <v>1958</v>
      </c>
      <c r="G889" s="56" t="str">
        <f t="shared" si="13"/>
        <v>B</v>
      </c>
      <c r="H889" s="11"/>
      <c r="I889" s="11"/>
      <c r="J889" s="11" t="s">
        <v>1553</v>
      </c>
      <c r="K889" s="11" t="s">
        <v>1552</v>
      </c>
      <c r="L889" s="11" t="s">
        <v>1551</v>
      </c>
      <c r="M889" s="13" t="b">
        <v>0</v>
      </c>
      <c r="N889" s="12">
        <v>44704.390613344898</v>
      </c>
      <c r="O889" s="11" t="s">
        <v>1550</v>
      </c>
    </row>
    <row r="890" spans="1:15" x14ac:dyDescent="0.25">
      <c r="A890" s="11"/>
      <c r="B890" s="11" t="s">
        <v>3844</v>
      </c>
      <c r="C890" s="11" t="s">
        <v>1596</v>
      </c>
      <c r="D890" s="11" t="s">
        <v>3843</v>
      </c>
      <c r="E890" s="11" t="s">
        <v>1554</v>
      </c>
      <c r="F890" s="11" t="s">
        <v>1958</v>
      </c>
      <c r="G890" s="56" t="str">
        <f t="shared" si="13"/>
        <v>B</v>
      </c>
      <c r="H890" s="11"/>
      <c r="I890" s="11"/>
      <c r="J890" s="11" t="s">
        <v>1583</v>
      </c>
      <c r="K890" s="11" t="s">
        <v>1552</v>
      </c>
      <c r="L890" s="11" t="s">
        <v>1736</v>
      </c>
      <c r="M890" s="13" t="b">
        <v>0</v>
      </c>
      <c r="N890" s="12">
        <v>44707.659136493101</v>
      </c>
      <c r="O890" s="11" t="s">
        <v>1550</v>
      </c>
    </row>
    <row r="891" spans="1:15" x14ac:dyDescent="0.25">
      <c r="A891" s="11"/>
      <c r="B891" s="11" t="s">
        <v>3842</v>
      </c>
      <c r="C891" s="11" t="s">
        <v>1621</v>
      </c>
      <c r="D891" s="11" t="s">
        <v>3841</v>
      </c>
      <c r="E891" s="11" t="s">
        <v>1554</v>
      </c>
      <c r="F891" s="11" t="s">
        <v>1958</v>
      </c>
      <c r="G891" s="56" t="str">
        <f t="shared" si="13"/>
        <v>B</v>
      </c>
      <c r="H891" s="11"/>
      <c r="I891" s="11"/>
      <c r="J891" s="11" t="s">
        <v>1583</v>
      </c>
      <c r="K891" s="11" t="s">
        <v>1552</v>
      </c>
      <c r="L891" s="11" t="s">
        <v>1844</v>
      </c>
      <c r="M891" s="13" t="b">
        <v>0</v>
      </c>
      <c r="N891" s="12">
        <v>44704.599975266203</v>
      </c>
      <c r="O891" s="11" t="s">
        <v>1550</v>
      </c>
    </row>
    <row r="892" spans="1:15" x14ac:dyDescent="0.25">
      <c r="A892" s="11"/>
      <c r="B892" s="11" t="s">
        <v>3840</v>
      </c>
      <c r="C892" s="11" t="s">
        <v>1621</v>
      </c>
      <c r="D892" s="11" t="s">
        <v>3839</v>
      </c>
      <c r="E892" s="11" t="s">
        <v>1554</v>
      </c>
      <c r="F892" s="11" t="s">
        <v>1958</v>
      </c>
      <c r="G892" s="56" t="str">
        <f t="shared" si="13"/>
        <v>B</v>
      </c>
      <c r="H892" s="11"/>
      <c r="I892" s="11"/>
      <c r="J892" s="11" t="s">
        <v>1583</v>
      </c>
      <c r="K892" s="11" t="s">
        <v>1552</v>
      </c>
      <c r="L892" s="11" t="s">
        <v>2045</v>
      </c>
      <c r="M892" s="13" t="b">
        <v>0</v>
      </c>
      <c r="N892" s="12">
        <v>44707.486307210602</v>
      </c>
      <c r="O892" s="11" t="s">
        <v>1550</v>
      </c>
    </row>
    <row r="893" spans="1:15" x14ac:dyDescent="0.25">
      <c r="A893" s="11" t="s">
        <v>32</v>
      </c>
      <c r="B893" s="11" t="s">
        <v>3838</v>
      </c>
      <c r="C893" s="11" t="s">
        <v>1718</v>
      </c>
      <c r="D893" s="11" t="s">
        <v>3837</v>
      </c>
      <c r="E893" s="11" t="s">
        <v>1562</v>
      </c>
      <c r="F893" s="11" t="s">
        <v>6733</v>
      </c>
      <c r="G893" s="56" t="str">
        <f t="shared" si="13"/>
        <v>N</v>
      </c>
      <c r="H893" s="11"/>
      <c r="I893" s="11"/>
      <c r="J893" s="11" t="s">
        <v>1575</v>
      </c>
      <c r="K893" s="11" t="s">
        <v>1539</v>
      </c>
      <c r="L893" s="11" t="s">
        <v>1716</v>
      </c>
      <c r="M893" s="13" t="b">
        <v>0</v>
      </c>
      <c r="N893" s="12">
        <v>44715.747351655104</v>
      </c>
      <c r="O893" s="11" t="s">
        <v>34</v>
      </c>
    </row>
    <row r="894" spans="1:15" x14ac:dyDescent="0.25">
      <c r="A894" s="11" t="s">
        <v>32</v>
      </c>
      <c r="B894" s="11" t="s">
        <v>3836</v>
      </c>
      <c r="C894" s="11" t="s">
        <v>1718</v>
      </c>
      <c r="D894" s="11" t="s">
        <v>3835</v>
      </c>
      <c r="E894" s="11" t="s">
        <v>1562</v>
      </c>
      <c r="F894" s="11" t="s">
        <v>6733</v>
      </c>
      <c r="G894" s="56" t="str">
        <f t="shared" si="13"/>
        <v>N</v>
      </c>
      <c r="H894" s="11"/>
      <c r="I894" s="11"/>
      <c r="J894" s="11" t="s">
        <v>1575</v>
      </c>
      <c r="K894" s="11" t="s">
        <v>1539</v>
      </c>
      <c r="L894" s="11" t="s">
        <v>1590</v>
      </c>
      <c r="M894" s="13" t="b">
        <v>0</v>
      </c>
      <c r="N894" s="12">
        <v>44765.337945914398</v>
      </c>
      <c r="O894" s="11" t="s">
        <v>34</v>
      </c>
    </row>
    <row r="895" spans="1:15" x14ac:dyDescent="0.25">
      <c r="A895" s="11" t="s">
        <v>32</v>
      </c>
      <c r="B895" s="11" t="s">
        <v>3834</v>
      </c>
      <c r="C895" s="11" t="s">
        <v>1718</v>
      </c>
      <c r="D895" s="11" t="s">
        <v>3833</v>
      </c>
      <c r="E895" s="11" t="s">
        <v>1562</v>
      </c>
      <c r="F895" s="11" t="s">
        <v>6733</v>
      </c>
      <c r="G895" s="56" t="str">
        <f t="shared" si="13"/>
        <v>N</v>
      </c>
      <c r="H895" s="11"/>
      <c r="I895" s="11"/>
      <c r="J895" s="11" t="s">
        <v>1575</v>
      </c>
      <c r="K895" s="11" t="s">
        <v>1539</v>
      </c>
      <c r="L895" s="11" t="s">
        <v>1590</v>
      </c>
      <c r="M895" s="13" t="b">
        <v>0</v>
      </c>
      <c r="N895" s="12">
        <v>44755.660005324098</v>
      </c>
      <c r="O895" s="11" t="s">
        <v>34</v>
      </c>
    </row>
    <row r="896" spans="1:15" x14ac:dyDescent="0.25">
      <c r="A896" s="11"/>
      <c r="B896" s="11" t="s">
        <v>3832</v>
      </c>
      <c r="C896" s="11" t="s">
        <v>1621</v>
      </c>
      <c r="D896" s="11" t="s">
        <v>3831</v>
      </c>
      <c r="E896" s="11" t="s">
        <v>1554</v>
      </c>
      <c r="F896" s="11" t="s">
        <v>1958</v>
      </c>
      <c r="G896" s="56" t="str">
        <f t="shared" si="13"/>
        <v>B</v>
      </c>
      <c r="H896" s="11"/>
      <c r="I896" s="11"/>
      <c r="J896" s="11" t="s">
        <v>1583</v>
      </c>
      <c r="K896" s="11" t="s">
        <v>1552</v>
      </c>
      <c r="L896" s="11" t="s">
        <v>2066</v>
      </c>
      <c r="M896" s="13" t="b">
        <v>0</v>
      </c>
      <c r="N896" s="12">
        <v>44707.323575196802</v>
      </c>
      <c r="O896" s="11" t="s">
        <v>1550</v>
      </c>
    </row>
    <row r="897" spans="1:15" x14ac:dyDescent="0.25">
      <c r="A897" s="11"/>
      <c r="B897" s="11" t="s">
        <v>3830</v>
      </c>
      <c r="C897" s="11" t="s">
        <v>1596</v>
      </c>
      <c r="D897" s="11" t="s">
        <v>3829</v>
      </c>
      <c r="E897" s="11" t="s">
        <v>1554</v>
      </c>
      <c r="F897" s="11" t="s">
        <v>1958</v>
      </c>
      <c r="G897" s="56" t="str">
        <f t="shared" si="13"/>
        <v>B</v>
      </c>
      <c r="H897" s="11"/>
      <c r="I897" s="11"/>
      <c r="J897" s="11" t="s">
        <v>1583</v>
      </c>
      <c r="K897" s="11" t="s">
        <v>1552</v>
      </c>
      <c r="L897" s="11" t="s">
        <v>1736</v>
      </c>
      <c r="M897" s="13" t="b">
        <v>0</v>
      </c>
      <c r="N897" s="12">
        <v>44707.669690127303</v>
      </c>
      <c r="O897" s="11" t="s">
        <v>1550</v>
      </c>
    </row>
    <row r="898" spans="1:15" x14ac:dyDescent="0.25">
      <c r="A898" s="11"/>
      <c r="B898" s="11" t="s">
        <v>3828</v>
      </c>
      <c r="C898" s="11" t="s">
        <v>1621</v>
      </c>
      <c r="D898" s="11" t="s">
        <v>3827</v>
      </c>
      <c r="E898" s="11" t="s">
        <v>1554</v>
      </c>
      <c r="F898" s="11" t="s">
        <v>1958</v>
      </c>
      <c r="G898" s="56" t="str">
        <f t="shared" si="13"/>
        <v>B</v>
      </c>
      <c r="H898" s="11"/>
      <c r="I898" s="11"/>
      <c r="J898" s="11" t="s">
        <v>1583</v>
      </c>
      <c r="K898" s="11" t="s">
        <v>1552</v>
      </c>
      <c r="L898" s="11" t="s">
        <v>2066</v>
      </c>
      <c r="M898" s="13" t="b">
        <v>0</v>
      </c>
      <c r="N898" s="12">
        <v>44706.728982604203</v>
      </c>
      <c r="O898" s="11" t="s">
        <v>1550</v>
      </c>
    </row>
    <row r="899" spans="1:15" x14ac:dyDescent="0.25">
      <c r="A899" s="11" t="s">
        <v>32</v>
      </c>
      <c r="B899" s="11" t="s">
        <v>3826</v>
      </c>
      <c r="C899" s="11" t="s">
        <v>1564</v>
      </c>
      <c r="D899" s="11" t="s">
        <v>3825</v>
      </c>
      <c r="E899" s="11" t="s">
        <v>1562</v>
      </c>
      <c r="F899" s="11" t="s">
        <v>6733</v>
      </c>
      <c r="G899" s="56" t="str">
        <f t="shared" si="13"/>
        <v>N</v>
      </c>
      <c r="H899" s="11"/>
      <c r="I899" s="11"/>
      <c r="J899" s="11" t="s">
        <v>1575</v>
      </c>
      <c r="K899" s="11" t="s">
        <v>1539</v>
      </c>
      <c r="L899" s="11" t="s">
        <v>1574</v>
      </c>
      <c r="M899" s="13" t="b">
        <v>0</v>
      </c>
      <c r="N899" s="12">
        <v>44749.679747997703</v>
      </c>
      <c r="O899" s="11" t="s">
        <v>34</v>
      </c>
    </row>
    <row r="900" spans="1:15" x14ac:dyDescent="0.25">
      <c r="A900" s="11" t="s">
        <v>32</v>
      </c>
      <c r="B900" s="11" t="s">
        <v>3824</v>
      </c>
      <c r="C900" s="11" t="s">
        <v>1564</v>
      </c>
      <c r="D900" s="11" t="s">
        <v>3823</v>
      </c>
      <c r="E900" s="11" t="s">
        <v>1562</v>
      </c>
      <c r="F900" s="11" t="s">
        <v>6733</v>
      </c>
      <c r="G900" s="56" t="str">
        <f t="shared" ref="G900:G963" si="14">IF(F900="MIENNAM","N","B")</f>
        <v>N</v>
      </c>
      <c r="H900" s="11"/>
      <c r="I900" s="11"/>
      <c r="J900" s="11" t="s">
        <v>1540</v>
      </c>
      <c r="K900" s="11" t="s">
        <v>1539</v>
      </c>
      <c r="L900" s="11" t="s">
        <v>1566</v>
      </c>
      <c r="M900" s="13" t="b">
        <v>0</v>
      </c>
      <c r="N900" s="12">
        <v>44742.458804513903</v>
      </c>
      <c r="O900" s="11" t="s">
        <v>34</v>
      </c>
    </row>
    <row r="901" spans="1:15" x14ac:dyDescent="0.25">
      <c r="A901" s="11" t="s">
        <v>32</v>
      </c>
      <c r="B901" s="11" t="s">
        <v>3822</v>
      </c>
      <c r="C901" s="11" t="s">
        <v>1718</v>
      </c>
      <c r="D901" s="11" t="s">
        <v>3821</v>
      </c>
      <c r="E901" s="11" t="s">
        <v>1562</v>
      </c>
      <c r="F901" s="11" t="s">
        <v>6733</v>
      </c>
      <c r="G901" s="56" t="str">
        <f t="shared" si="14"/>
        <v>N</v>
      </c>
      <c r="H901" s="11"/>
      <c r="I901" s="11"/>
      <c r="J901" s="11" t="s">
        <v>1575</v>
      </c>
      <c r="K901" s="11" t="s">
        <v>1539</v>
      </c>
      <c r="L901" s="11" t="s">
        <v>1590</v>
      </c>
      <c r="M901" s="13" t="b">
        <v>0</v>
      </c>
      <c r="N901" s="12">
        <v>44765.341889039402</v>
      </c>
      <c r="O901" s="11" t="s">
        <v>34</v>
      </c>
    </row>
    <row r="902" spans="1:15" x14ac:dyDescent="0.25">
      <c r="A902" s="11"/>
      <c r="B902" s="11" t="s">
        <v>3820</v>
      </c>
      <c r="C902" s="11" t="s">
        <v>1596</v>
      </c>
      <c r="D902" s="11" t="s">
        <v>3819</v>
      </c>
      <c r="E902" s="11" t="s">
        <v>1554</v>
      </c>
      <c r="F902" s="11" t="s">
        <v>1958</v>
      </c>
      <c r="G902" s="56" t="str">
        <f t="shared" si="14"/>
        <v>B</v>
      </c>
      <c r="H902" s="11"/>
      <c r="I902" s="11"/>
      <c r="J902" s="11" t="s">
        <v>1583</v>
      </c>
      <c r="K902" s="11" t="s">
        <v>1552</v>
      </c>
      <c r="L902" s="11" t="s">
        <v>1594</v>
      </c>
      <c r="M902" s="13" t="b">
        <v>0</v>
      </c>
      <c r="N902" s="12">
        <v>44709.445243599497</v>
      </c>
      <c r="O902" s="11" t="s">
        <v>1550</v>
      </c>
    </row>
    <row r="903" spans="1:15" x14ac:dyDescent="0.25">
      <c r="A903" s="11"/>
      <c r="B903" s="11" t="s">
        <v>3818</v>
      </c>
      <c r="C903" s="11" t="s">
        <v>1621</v>
      </c>
      <c r="D903" s="11" t="s">
        <v>3817</v>
      </c>
      <c r="E903" s="11" t="s">
        <v>1554</v>
      </c>
      <c r="F903" s="11" t="s">
        <v>1958</v>
      </c>
      <c r="G903" s="56" t="str">
        <f t="shared" si="14"/>
        <v>B</v>
      </c>
      <c r="H903" s="11"/>
      <c r="I903" s="11"/>
      <c r="J903" s="11" t="s">
        <v>1553</v>
      </c>
      <c r="K903" s="11" t="s">
        <v>1552</v>
      </c>
      <c r="L903" s="11" t="s">
        <v>1839</v>
      </c>
      <c r="M903" s="13" t="b">
        <v>0</v>
      </c>
      <c r="N903" s="12">
        <v>44704.453668483802</v>
      </c>
      <c r="O903" s="11" t="s">
        <v>1550</v>
      </c>
    </row>
    <row r="904" spans="1:15" x14ac:dyDescent="0.25">
      <c r="A904" s="11" t="s">
        <v>32</v>
      </c>
      <c r="B904" s="11" t="s">
        <v>3816</v>
      </c>
      <c r="C904" s="11" t="s">
        <v>1564</v>
      </c>
      <c r="D904" s="11" t="s">
        <v>3815</v>
      </c>
      <c r="E904" s="11" t="s">
        <v>1562</v>
      </c>
      <c r="F904" s="11" t="s">
        <v>6733</v>
      </c>
      <c r="G904" s="56" t="str">
        <f t="shared" si="14"/>
        <v>N</v>
      </c>
      <c r="H904" s="11"/>
      <c r="I904" s="11"/>
      <c r="J904" s="11" t="s">
        <v>1575</v>
      </c>
      <c r="K904" s="11" t="s">
        <v>1539</v>
      </c>
      <c r="L904" s="11" t="s">
        <v>1729</v>
      </c>
      <c r="M904" s="13" t="b">
        <v>0</v>
      </c>
      <c r="N904" s="12">
        <v>44749.601465393498</v>
      </c>
      <c r="O904" s="11" t="s">
        <v>34</v>
      </c>
    </row>
    <row r="905" spans="1:15" x14ac:dyDescent="0.25">
      <c r="A905" s="11" t="s">
        <v>32</v>
      </c>
      <c r="B905" s="11" t="s">
        <v>3814</v>
      </c>
      <c r="C905" s="11" t="s">
        <v>1564</v>
      </c>
      <c r="D905" s="11" t="s">
        <v>3813</v>
      </c>
      <c r="E905" s="11" t="s">
        <v>1562</v>
      </c>
      <c r="F905" s="11" t="s">
        <v>6733</v>
      </c>
      <c r="G905" s="56" t="str">
        <f t="shared" si="14"/>
        <v>N</v>
      </c>
      <c r="H905" s="11"/>
      <c r="I905" s="11"/>
      <c r="J905" s="11" t="s">
        <v>1540</v>
      </c>
      <c r="K905" s="11" t="s">
        <v>1539</v>
      </c>
      <c r="L905" s="11" t="s">
        <v>1793</v>
      </c>
      <c r="M905" s="13" t="b">
        <v>0</v>
      </c>
      <c r="N905" s="12">
        <v>44755.605564965299</v>
      </c>
      <c r="O905" s="11" t="s">
        <v>34</v>
      </c>
    </row>
    <row r="906" spans="1:15" x14ac:dyDescent="0.25">
      <c r="A906" s="11" t="s">
        <v>32</v>
      </c>
      <c r="B906" s="11" t="s">
        <v>3812</v>
      </c>
      <c r="C906" s="11" t="s">
        <v>1564</v>
      </c>
      <c r="D906" s="11" t="s">
        <v>3811</v>
      </c>
      <c r="E906" s="11" t="s">
        <v>1562</v>
      </c>
      <c r="F906" s="11" t="s">
        <v>6733</v>
      </c>
      <c r="G906" s="56" t="str">
        <f t="shared" si="14"/>
        <v>N</v>
      </c>
      <c r="H906" s="11"/>
      <c r="I906" s="11"/>
      <c r="J906" s="11" t="s">
        <v>1570</v>
      </c>
      <c r="K906" s="11" t="s">
        <v>1539</v>
      </c>
      <c r="L906" s="11" t="s">
        <v>1545</v>
      </c>
      <c r="M906" s="13" t="b">
        <v>0</v>
      </c>
      <c r="N906" s="12">
        <v>44750.389128159703</v>
      </c>
      <c r="O906" s="11" t="s">
        <v>34</v>
      </c>
    </row>
    <row r="907" spans="1:15" x14ac:dyDescent="0.25">
      <c r="A907" s="11" t="s">
        <v>32</v>
      </c>
      <c r="B907" s="11" t="s">
        <v>3810</v>
      </c>
      <c r="C907" s="11" t="s">
        <v>1564</v>
      </c>
      <c r="D907" s="11" t="s">
        <v>3809</v>
      </c>
      <c r="E907" s="11" t="s">
        <v>1562</v>
      </c>
      <c r="F907" s="11" t="s">
        <v>6733</v>
      </c>
      <c r="G907" s="56" t="str">
        <f t="shared" si="14"/>
        <v>N</v>
      </c>
      <c r="H907" s="11"/>
      <c r="I907" s="11"/>
      <c r="J907" s="11" t="s">
        <v>1540</v>
      </c>
      <c r="K907" s="11" t="s">
        <v>1539</v>
      </c>
      <c r="L907" s="11" t="s">
        <v>1566</v>
      </c>
      <c r="M907" s="13" t="b">
        <v>0</v>
      </c>
      <c r="N907" s="12">
        <v>44767.436714583302</v>
      </c>
      <c r="O907" s="11" t="s">
        <v>34</v>
      </c>
    </row>
    <row r="908" spans="1:15" x14ac:dyDescent="0.25">
      <c r="A908" s="11"/>
      <c r="B908" s="11" t="s">
        <v>3808</v>
      </c>
      <c r="C908" s="11" t="s">
        <v>1596</v>
      </c>
      <c r="D908" s="11" t="s">
        <v>3807</v>
      </c>
      <c r="E908" s="11" t="s">
        <v>1554</v>
      </c>
      <c r="F908" s="11" t="s">
        <v>1958</v>
      </c>
      <c r="G908" s="56" t="str">
        <f t="shared" si="14"/>
        <v>B</v>
      </c>
      <c r="H908" s="11"/>
      <c r="I908" s="11"/>
      <c r="J908" s="11" t="s">
        <v>1583</v>
      </c>
      <c r="K908" s="11" t="s">
        <v>1552</v>
      </c>
      <c r="L908" s="11" t="s">
        <v>1631</v>
      </c>
      <c r="M908" s="13" t="b">
        <v>0</v>
      </c>
      <c r="N908" s="12">
        <v>44707.420362303201</v>
      </c>
      <c r="O908" s="11" t="s">
        <v>1550</v>
      </c>
    </row>
    <row r="909" spans="1:15" x14ac:dyDescent="0.25">
      <c r="A909" s="11"/>
      <c r="B909" s="11" t="s">
        <v>3806</v>
      </c>
      <c r="C909" s="11" t="s">
        <v>1621</v>
      </c>
      <c r="D909" s="11" t="s">
        <v>3805</v>
      </c>
      <c r="E909" s="11" t="s">
        <v>1554</v>
      </c>
      <c r="F909" s="11" t="s">
        <v>1958</v>
      </c>
      <c r="G909" s="56" t="str">
        <f t="shared" si="14"/>
        <v>B</v>
      </c>
      <c r="H909" s="11"/>
      <c r="I909" s="11"/>
      <c r="J909" s="11" t="s">
        <v>1553</v>
      </c>
      <c r="K909" s="11" t="s">
        <v>1552</v>
      </c>
      <c r="L909" s="11" t="s">
        <v>1745</v>
      </c>
      <c r="M909" s="13" t="b">
        <v>0</v>
      </c>
      <c r="N909" s="12">
        <v>44704.337705983802</v>
      </c>
      <c r="O909" s="11" t="s">
        <v>1550</v>
      </c>
    </row>
    <row r="910" spans="1:15" x14ac:dyDescent="0.25">
      <c r="A910" s="11"/>
      <c r="B910" s="11" t="s">
        <v>3804</v>
      </c>
      <c r="C910" s="11" t="s">
        <v>1621</v>
      </c>
      <c r="D910" s="11" t="s">
        <v>3803</v>
      </c>
      <c r="E910" s="11" t="s">
        <v>1554</v>
      </c>
      <c r="F910" s="11" t="s">
        <v>1958</v>
      </c>
      <c r="G910" s="56" t="str">
        <f t="shared" si="14"/>
        <v>B</v>
      </c>
      <c r="H910" s="11"/>
      <c r="I910" s="11"/>
      <c r="J910" s="11" t="s">
        <v>1553</v>
      </c>
      <c r="K910" s="11" t="s">
        <v>1552</v>
      </c>
      <c r="L910" s="11" t="s">
        <v>1745</v>
      </c>
      <c r="M910" s="13" t="b">
        <v>0</v>
      </c>
      <c r="N910" s="12">
        <v>44704.336494097202</v>
      </c>
      <c r="O910" s="11" t="s">
        <v>1550</v>
      </c>
    </row>
    <row r="911" spans="1:15" x14ac:dyDescent="0.25">
      <c r="A911" s="11"/>
      <c r="B911" s="11" t="s">
        <v>3802</v>
      </c>
      <c r="C911" s="11" t="s">
        <v>1621</v>
      </c>
      <c r="D911" s="11" t="s">
        <v>3801</v>
      </c>
      <c r="E911" s="11" t="s">
        <v>1554</v>
      </c>
      <c r="F911" s="11" t="s">
        <v>1958</v>
      </c>
      <c r="G911" s="56" t="str">
        <f t="shared" si="14"/>
        <v>B</v>
      </c>
      <c r="H911" s="11"/>
      <c r="I911" s="11"/>
      <c r="J911" s="11" t="s">
        <v>1583</v>
      </c>
      <c r="K911" s="11" t="s">
        <v>1552</v>
      </c>
      <c r="L911" s="11" t="s">
        <v>2066</v>
      </c>
      <c r="M911" s="13" t="b">
        <v>0</v>
      </c>
      <c r="N911" s="12">
        <v>44707.324002349502</v>
      </c>
      <c r="O911" s="11" t="s">
        <v>1550</v>
      </c>
    </row>
    <row r="912" spans="1:15" x14ac:dyDescent="0.25">
      <c r="A912" s="11"/>
      <c r="B912" s="11" t="s">
        <v>3800</v>
      </c>
      <c r="C912" s="11" t="s">
        <v>1621</v>
      </c>
      <c r="D912" s="11" t="s">
        <v>3799</v>
      </c>
      <c r="E912" s="11" t="s">
        <v>1554</v>
      </c>
      <c r="F912" s="11" t="s">
        <v>1958</v>
      </c>
      <c r="G912" s="56" t="str">
        <f t="shared" si="14"/>
        <v>B</v>
      </c>
      <c r="H912" s="11"/>
      <c r="I912" s="11"/>
      <c r="J912" s="11" t="s">
        <v>1559</v>
      </c>
      <c r="K912" s="11" t="s">
        <v>1552</v>
      </c>
      <c r="L912" s="11" t="s">
        <v>1558</v>
      </c>
      <c r="M912" s="13" t="b">
        <v>0</v>
      </c>
      <c r="N912" s="12">
        <v>44704.6523439468</v>
      </c>
      <c r="O912" s="11" t="s">
        <v>1550</v>
      </c>
    </row>
    <row r="913" spans="1:15" x14ac:dyDescent="0.25">
      <c r="A913" s="11" t="s">
        <v>32</v>
      </c>
      <c r="B913" s="11" t="s">
        <v>3798</v>
      </c>
      <c r="C913" s="11" t="s">
        <v>1564</v>
      </c>
      <c r="D913" s="11" t="s">
        <v>3797</v>
      </c>
      <c r="E913" s="11" t="s">
        <v>1562</v>
      </c>
      <c r="F913" s="11" t="s">
        <v>6733</v>
      </c>
      <c r="G913" s="56" t="str">
        <f t="shared" si="14"/>
        <v>N</v>
      </c>
      <c r="H913" s="11"/>
      <c r="I913" s="11"/>
      <c r="J913" s="11" t="s">
        <v>1540</v>
      </c>
      <c r="K913" s="11" t="s">
        <v>1539</v>
      </c>
      <c r="L913" s="11" t="s">
        <v>1773</v>
      </c>
      <c r="M913" s="13" t="b">
        <v>0</v>
      </c>
      <c r="N913" s="12">
        <v>44765.4323154745</v>
      </c>
      <c r="O913" s="11" t="s">
        <v>34</v>
      </c>
    </row>
    <row r="914" spans="1:15" x14ac:dyDescent="0.25">
      <c r="A914" s="11" t="s">
        <v>32</v>
      </c>
      <c r="B914" s="11" t="s">
        <v>3796</v>
      </c>
      <c r="C914" s="11" t="s">
        <v>1599</v>
      </c>
      <c r="D914" s="11" t="s">
        <v>3795</v>
      </c>
      <c r="E914" s="11" t="s">
        <v>1562</v>
      </c>
      <c r="F914" s="11" t="s">
        <v>6733</v>
      </c>
      <c r="G914" s="56" t="str">
        <f t="shared" si="14"/>
        <v>N</v>
      </c>
      <c r="H914" s="11"/>
      <c r="I914" s="11"/>
      <c r="J914" s="11" t="s">
        <v>1635</v>
      </c>
      <c r="K914" s="11" t="s">
        <v>1539</v>
      </c>
      <c r="L914" s="11" t="s">
        <v>1847</v>
      </c>
      <c r="M914" s="13" t="b">
        <v>0</v>
      </c>
      <c r="N914" s="12">
        <v>44750.6085831366</v>
      </c>
      <c r="O914" s="11" t="s">
        <v>34</v>
      </c>
    </row>
    <row r="915" spans="1:15" x14ac:dyDescent="0.25">
      <c r="A915" s="11" t="s">
        <v>32</v>
      </c>
      <c r="B915" s="11" t="s">
        <v>3794</v>
      </c>
      <c r="C915" s="11" t="s">
        <v>1718</v>
      </c>
      <c r="D915" s="11" t="s">
        <v>3793</v>
      </c>
      <c r="E915" s="11" t="s">
        <v>1562</v>
      </c>
      <c r="F915" s="11" t="s">
        <v>6733</v>
      </c>
      <c r="G915" s="56" t="str">
        <f t="shared" si="14"/>
        <v>N</v>
      </c>
      <c r="H915" s="11"/>
      <c r="I915" s="11"/>
      <c r="J915" s="11" t="s">
        <v>1575</v>
      </c>
      <c r="K915" s="11" t="s">
        <v>1539</v>
      </c>
      <c r="L915" s="11" t="s">
        <v>1590</v>
      </c>
      <c r="M915" s="13" t="b">
        <v>0</v>
      </c>
      <c r="N915" s="12">
        <v>44765.340534340299</v>
      </c>
      <c r="O915" s="11" t="s">
        <v>34</v>
      </c>
    </row>
    <row r="916" spans="1:15" x14ac:dyDescent="0.25">
      <c r="A916" s="11"/>
      <c r="B916" s="11" t="s">
        <v>3792</v>
      </c>
      <c r="C916" s="11" t="s">
        <v>3791</v>
      </c>
      <c r="D916" s="11" t="s">
        <v>3790</v>
      </c>
      <c r="E916" s="11" t="s">
        <v>1617</v>
      </c>
      <c r="F916" s="11" t="s">
        <v>6733</v>
      </c>
      <c r="G916" s="56" t="str">
        <f t="shared" si="14"/>
        <v>N</v>
      </c>
      <c r="H916" s="11"/>
      <c r="I916" s="11"/>
      <c r="J916" s="11"/>
      <c r="K916" s="11"/>
      <c r="L916" s="11"/>
      <c r="M916" s="13" t="b">
        <v>0</v>
      </c>
      <c r="N916" s="12">
        <v>45052.648486840299</v>
      </c>
      <c r="O916" s="11" t="s">
        <v>34</v>
      </c>
    </row>
    <row r="917" spans="1:15" x14ac:dyDescent="0.25">
      <c r="A917" s="11" t="s">
        <v>32</v>
      </c>
      <c r="B917" s="11" t="s">
        <v>3789</v>
      </c>
      <c r="C917" s="11" t="s">
        <v>1564</v>
      </c>
      <c r="D917" s="11" t="s">
        <v>3788</v>
      </c>
      <c r="E917" s="11" t="s">
        <v>1562</v>
      </c>
      <c r="F917" s="11" t="s">
        <v>6733</v>
      </c>
      <c r="G917" s="56" t="str">
        <f t="shared" si="14"/>
        <v>N</v>
      </c>
      <c r="H917" s="11"/>
      <c r="I917" s="11"/>
      <c r="J917" s="11" t="s">
        <v>1570</v>
      </c>
      <c r="K917" s="11" t="s">
        <v>1539</v>
      </c>
      <c r="L917" s="11" t="s">
        <v>1545</v>
      </c>
      <c r="M917" s="13" t="b">
        <v>0</v>
      </c>
      <c r="N917" s="12">
        <v>44749.642272766199</v>
      </c>
      <c r="O917" s="11" t="s">
        <v>34</v>
      </c>
    </row>
    <row r="918" spans="1:15" x14ac:dyDescent="0.25">
      <c r="A918" s="11" t="s">
        <v>32</v>
      </c>
      <c r="B918" s="11" t="s">
        <v>3787</v>
      </c>
      <c r="C918" s="11" t="s">
        <v>1564</v>
      </c>
      <c r="D918" s="11" t="s">
        <v>3786</v>
      </c>
      <c r="E918" s="11" t="s">
        <v>1562</v>
      </c>
      <c r="F918" s="11" t="s">
        <v>6733</v>
      </c>
      <c r="G918" s="56" t="str">
        <f t="shared" si="14"/>
        <v>N</v>
      </c>
      <c r="H918" s="11"/>
      <c r="I918" s="11"/>
      <c r="J918" s="11" t="s">
        <v>1540</v>
      </c>
      <c r="K918" s="11" t="s">
        <v>1539</v>
      </c>
      <c r="L918" s="11" t="s">
        <v>1773</v>
      </c>
      <c r="M918" s="13" t="b">
        <v>0</v>
      </c>
      <c r="N918" s="12">
        <v>44725.611369756902</v>
      </c>
      <c r="O918" s="11" t="s">
        <v>34</v>
      </c>
    </row>
    <row r="919" spans="1:15" x14ac:dyDescent="0.25">
      <c r="A919" s="11" t="s">
        <v>32</v>
      </c>
      <c r="B919" s="11" t="s">
        <v>3785</v>
      </c>
      <c r="C919" s="11" t="s">
        <v>1564</v>
      </c>
      <c r="D919" s="11" t="s">
        <v>3784</v>
      </c>
      <c r="E919" s="11" t="s">
        <v>1562</v>
      </c>
      <c r="F919" s="11" t="s">
        <v>6733</v>
      </c>
      <c r="G919" s="56" t="str">
        <f t="shared" si="14"/>
        <v>N</v>
      </c>
      <c r="H919" s="11"/>
      <c r="I919" s="11"/>
      <c r="J919" s="11" t="s">
        <v>1635</v>
      </c>
      <c r="K919" s="11" t="s">
        <v>1539</v>
      </c>
      <c r="L919" s="11" t="s">
        <v>1545</v>
      </c>
      <c r="M919" s="13" t="b">
        <v>0</v>
      </c>
      <c r="N919" s="12">
        <v>44729.594511192103</v>
      </c>
      <c r="O919" s="11" t="s">
        <v>34</v>
      </c>
    </row>
    <row r="920" spans="1:15" x14ac:dyDescent="0.25">
      <c r="A920" s="11" t="s">
        <v>32</v>
      </c>
      <c r="B920" s="11" t="s">
        <v>3783</v>
      </c>
      <c r="C920" s="11" t="s">
        <v>1564</v>
      </c>
      <c r="D920" s="11" t="s">
        <v>3782</v>
      </c>
      <c r="E920" s="11" t="s">
        <v>1562</v>
      </c>
      <c r="F920" s="11" t="s">
        <v>6733</v>
      </c>
      <c r="G920" s="56" t="str">
        <f t="shared" si="14"/>
        <v>N</v>
      </c>
      <c r="H920" s="11"/>
      <c r="I920" s="11"/>
      <c r="J920" s="11" t="s">
        <v>1575</v>
      </c>
      <c r="K920" s="11" t="s">
        <v>1539</v>
      </c>
      <c r="L920" s="11" t="s">
        <v>1590</v>
      </c>
      <c r="M920" s="13" t="b">
        <v>0</v>
      </c>
      <c r="N920" s="12">
        <v>44765.3408801736</v>
      </c>
      <c r="O920" s="11" t="s">
        <v>34</v>
      </c>
    </row>
    <row r="921" spans="1:15" x14ac:dyDescent="0.25">
      <c r="A921" s="11" t="s">
        <v>32</v>
      </c>
      <c r="B921" s="11" t="s">
        <v>3781</v>
      </c>
      <c r="C921" s="11" t="s">
        <v>1564</v>
      </c>
      <c r="D921" s="11" t="s">
        <v>3780</v>
      </c>
      <c r="E921" s="11" t="s">
        <v>1562</v>
      </c>
      <c r="F921" s="11" t="s">
        <v>6733</v>
      </c>
      <c r="G921" s="56" t="str">
        <f t="shared" si="14"/>
        <v>N</v>
      </c>
      <c r="H921" s="11"/>
      <c r="I921" s="11"/>
      <c r="J921" s="11" t="s">
        <v>1570</v>
      </c>
      <c r="K921" s="11" t="s">
        <v>1539</v>
      </c>
      <c r="L921" s="11" t="s">
        <v>1545</v>
      </c>
      <c r="M921" s="13" t="b">
        <v>0</v>
      </c>
      <c r="N921" s="12">
        <v>44767.351204826402</v>
      </c>
      <c r="O921" s="11" t="s">
        <v>34</v>
      </c>
    </row>
    <row r="922" spans="1:15" ht="21" x14ac:dyDescent="0.25">
      <c r="A922" s="11"/>
      <c r="B922" s="11" t="s">
        <v>3779</v>
      </c>
      <c r="C922" s="11" t="s">
        <v>1596</v>
      </c>
      <c r="D922" s="14" t="s">
        <v>3778</v>
      </c>
      <c r="E922" s="11" t="s">
        <v>1554</v>
      </c>
      <c r="F922" s="11" t="s">
        <v>1958</v>
      </c>
      <c r="G922" s="56" t="str">
        <f t="shared" si="14"/>
        <v>B</v>
      </c>
      <c r="H922" s="11"/>
      <c r="I922" s="11"/>
      <c r="J922" s="11" t="s">
        <v>1559</v>
      </c>
      <c r="K922" s="11" t="s">
        <v>1552</v>
      </c>
      <c r="L922" s="11" t="s">
        <v>1685</v>
      </c>
      <c r="M922" s="13" t="b">
        <v>0</v>
      </c>
      <c r="N922" s="12">
        <v>44709.573545104198</v>
      </c>
      <c r="O922" s="11" t="s">
        <v>1550</v>
      </c>
    </row>
    <row r="923" spans="1:15" x14ac:dyDescent="0.25">
      <c r="A923" s="11"/>
      <c r="B923" s="11" t="s">
        <v>3777</v>
      </c>
      <c r="C923" s="11" t="s">
        <v>1621</v>
      </c>
      <c r="D923" s="11" t="s">
        <v>3776</v>
      </c>
      <c r="E923" s="11" t="s">
        <v>1554</v>
      </c>
      <c r="F923" s="11" t="s">
        <v>1958</v>
      </c>
      <c r="G923" s="56" t="str">
        <f t="shared" si="14"/>
        <v>B</v>
      </c>
      <c r="H923" s="11"/>
      <c r="I923" s="11"/>
      <c r="J923" s="11" t="s">
        <v>1583</v>
      </c>
      <c r="K923" s="11" t="s">
        <v>1552</v>
      </c>
      <c r="L923" s="11" t="s">
        <v>2066</v>
      </c>
      <c r="M923" s="13" t="b">
        <v>0</v>
      </c>
      <c r="N923" s="12">
        <v>44707.3228830671</v>
      </c>
      <c r="O923" s="11" t="s">
        <v>1550</v>
      </c>
    </row>
    <row r="924" spans="1:15" x14ac:dyDescent="0.25">
      <c r="A924" s="11"/>
      <c r="B924" s="11" t="s">
        <v>3775</v>
      </c>
      <c r="C924" s="11" t="s">
        <v>1621</v>
      </c>
      <c r="D924" s="11" t="s">
        <v>3774</v>
      </c>
      <c r="E924" s="11" t="s">
        <v>1554</v>
      </c>
      <c r="F924" s="11" t="s">
        <v>1958</v>
      </c>
      <c r="G924" s="56" t="str">
        <f t="shared" si="14"/>
        <v>B</v>
      </c>
      <c r="H924" s="11"/>
      <c r="I924" s="11"/>
      <c r="J924" s="11" t="s">
        <v>1553</v>
      </c>
      <c r="K924" s="11" t="s">
        <v>1552</v>
      </c>
      <c r="L924" s="11" t="s">
        <v>1745</v>
      </c>
      <c r="M924" s="13" t="b">
        <v>0</v>
      </c>
      <c r="N924" s="12">
        <v>44719.706252661999</v>
      </c>
      <c r="O924" s="11" t="s">
        <v>1550</v>
      </c>
    </row>
    <row r="925" spans="1:15" x14ac:dyDescent="0.25">
      <c r="A925" s="11"/>
      <c r="B925" s="11" t="s">
        <v>3773</v>
      </c>
      <c r="C925" s="11" t="s">
        <v>1596</v>
      </c>
      <c r="D925" s="11" t="s">
        <v>3772</v>
      </c>
      <c r="E925" s="11" t="s">
        <v>1554</v>
      </c>
      <c r="F925" s="11" t="s">
        <v>1958</v>
      </c>
      <c r="G925" s="56" t="str">
        <f t="shared" si="14"/>
        <v>B</v>
      </c>
      <c r="H925" s="11"/>
      <c r="I925" s="11"/>
      <c r="J925" s="11" t="s">
        <v>1583</v>
      </c>
      <c r="K925" s="11" t="s">
        <v>1552</v>
      </c>
      <c r="L925" s="11" t="s">
        <v>1594</v>
      </c>
      <c r="M925" s="13" t="b">
        <v>0</v>
      </c>
      <c r="N925" s="12">
        <v>44709.445614386597</v>
      </c>
      <c r="O925" s="11" t="s">
        <v>1550</v>
      </c>
    </row>
    <row r="926" spans="1:15" x14ac:dyDescent="0.25">
      <c r="A926" s="11"/>
      <c r="B926" s="11" t="s">
        <v>3771</v>
      </c>
      <c r="C926" s="11" t="s">
        <v>1621</v>
      </c>
      <c r="D926" s="11" t="s">
        <v>3770</v>
      </c>
      <c r="E926" s="11" t="s">
        <v>1554</v>
      </c>
      <c r="F926" s="11" t="s">
        <v>1958</v>
      </c>
      <c r="G926" s="56" t="str">
        <f t="shared" si="14"/>
        <v>B</v>
      </c>
      <c r="H926" s="11"/>
      <c r="I926" s="11"/>
      <c r="J926" s="11" t="s">
        <v>1553</v>
      </c>
      <c r="K926" s="11" t="s">
        <v>1552</v>
      </c>
      <c r="L926" s="11" t="s">
        <v>1643</v>
      </c>
      <c r="M926" s="13" t="b">
        <v>0</v>
      </c>
      <c r="N926" s="12">
        <v>44704.559646562499</v>
      </c>
      <c r="O926" s="11" t="s">
        <v>1550</v>
      </c>
    </row>
    <row r="927" spans="1:15" x14ac:dyDescent="0.25">
      <c r="A927" s="11"/>
      <c r="B927" s="11" t="s">
        <v>3769</v>
      </c>
      <c r="C927" s="11" t="s">
        <v>1621</v>
      </c>
      <c r="D927" s="11" t="s">
        <v>3768</v>
      </c>
      <c r="E927" s="11" t="s">
        <v>1554</v>
      </c>
      <c r="F927" s="11" t="s">
        <v>1958</v>
      </c>
      <c r="G927" s="56" t="str">
        <f t="shared" si="14"/>
        <v>B</v>
      </c>
      <c r="H927" s="11"/>
      <c r="I927" s="11"/>
      <c r="J927" s="11" t="s">
        <v>1559</v>
      </c>
      <c r="K927" s="11" t="s">
        <v>1552</v>
      </c>
      <c r="L927" s="11" t="s">
        <v>1667</v>
      </c>
      <c r="M927" s="13" t="b">
        <v>0</v>
      </c>
      <c r="N927" s="12">
        <v>44707.633125462999</v>
      </c>
      <c r="O927" s="11" t="s">
        <v>1550</v>
      </c>
    </row>
    <row r="928" spans="1:15" x14ac:dyDescent="0.25">
      <c r="A928" s="11"/>
      <c r="B928" s="11" t="s">
        <v>3767</v>
      </c>
      <c r="C928" s="11" t="s">
        <v>1596</v>
      </c>
      <c r="D928" s="11" t="s">
        <v>3766</v>
      </c>
      <c r="E928" s="11" t="s">
        <v>1554</v>
      </c>
      <c r="F928" s="11" t="s">
        <v>1958</v>
      </c>
      <c r="G928" s="56" t="str">
        <f t="shared" si="14"/>
        <v>B</v>
      </c>
      <c r="H928" s="11"/>
      <c r="I928" s="11"/>
      <c r="J928" s="11" t="s">
        <v>1583</v>
      </c>
      <c r="K928" s="11" t="s">
        <v>1552</v>
      </c>
      <c r="L928" s="11" t="s">
        <v>1631</v>
      </c>
      <c r="M928" s="13" t="b">
        <v>0</v>
      </c>
      <c r="N928" s="12">
        <v>44707.420535069403</v>
      </c>
      <c r="O928" s="11" t="s">
        <v>1550</v>
      </c>
    </row>
    <row r="929" spans="1:15" x14ac:dyDescent="0.25">
      <c r="A929" s="11" t="s">
        <v>32</v>
      </c>
      <c r="B929" s="11" t="s">
        <v>3765</v>
      </c>
      <c r="C929" s="11" t="s">
        <v>1564</v>
      </c>
      <c r="D929" s="11" t="s">
        <v>3764</v>
      </c>
      <c r="E929" s="11" t="s">
        <v>1562</v>
      </c>
      <c r="F929" s="11" t="s">
        <v>6733</v>
      </c>
      <c r="G929" s="56" t="str">
        <f t="shared" si="14"/>
        <v>N</v>
      </c>
      <c r="H929" s="11"/>
      <c r="I929" s="11"/>
      <c r="J929" s="11" t="s">
        <v>1575</v>
      </c>
      <c r="K929" s="11" t="s">
        <v>1539</v>
      </c>
      <c r="L929" s="11" t="s">
        <v>1590</v>
      </c>
      <c r="M929" s="13" t="b">
        <v>0</v>
      </c>
      <c r="N929" s="12">
        <v>44715.462541863402</v>
      </c>
      <c r="O929" s="11" t="s">
        <v>34</v>
      </c>
    </row>
    <row r="930" spans="1:15" x14ac:dyDescent="0.25">
      <c r="A930" s="11"/>
      <c r="B930" s="11" t="s">
        <v>3763</v>
      </c>
      <c r="C930" s="11" t="s">
        <v>1621</v>
      </c>
      <c r="D930" s="11" t="s">
        <v>3762</v>
      </c>
      <c r="E930" s="11" t="s">
        <v>1554</v>
      </c>
      <c r="F930" s="11" t="s">
        <v>1958</v>
      </c>
      <c r="G930" s="56" t="str">
        <f t="shared" si="14"/>
        <v>B</v>
      </c>
      <c r="H930" s="11"/>
      <c r="I930" s="11"/>
      <c r="J930" s="11" t="s">
        <v>1583</v>
      </c>
      <c r="K930" s="11" t="s">
        <v>1552</v>
      </c>
      <c r="L930" s="11" t="s">
        <v>2045</v>
      </c>
      <c r="M930" s="13" t="b">
        <v>0</v>
      </c>
      <c r="N930" s="12">
        <v>44707.485019328698</v>
      </c>
      <c r="O930" s="11" t="s">
        <v>1550</v>
      </c>
    </row>
    <row r="931" spans="1:15" x14ac:dyDescent="0.25">
      <c r="A931" s="11"/>
      <c r="B931" s="11" t="s">
        <v>3761</v>
      </c>
      <c r="C931" s="11" t="s">
        <v>1621</v>
      </c>
      <c r="D931" s="11" t="s">
        <v>3542</v>
      </c>
      <c r="E931" s="11" t="s">
        <v>1554</v>
      </c>
      <c r="F931" s="11" t="s">
        <v>1958</v>
      </c>
      <c r="G931" s="56" t="str">
        <f t="shared" si="14"/>
        <v>B</v>
      </c>
      <c r="H931" s="11"/>
      <c r="I931" s="11"/>
      <c r="J931" s="11" t="s">
        <v>1559</v>
      </c>
      <c r="K931" s="11" t="s">
        <v>1552</v>
      </c>
      <c r="L931" s="11" t="s">
        <v>1667</v>
      </c>
      <c r="M931" s="13" t="b">
        <v>0</v>
      </c>
      <c r="N931" s="12">
        <v>44707.632575381896</v>
      </c>
      <c r="O931" s="11" t="s">
        <v>1550</v>
      </c>
    </row>
    <row r="932" spans="1:15" ht="21" x14ac:dyDescent="0.25">
      <c r="A932" s="11"/>
      <c r="B932" s="11" t="s">
        <v>3760</v>
      </c>
      <c r="C932" s="11" t="s">
        <v>1596</v>
      </c>
      <c r="D932" s="14" t="s">
        <v>3759</v>
      </c>
      <c r="E932" s="11" t="s">
        <v>1554</v>
      </c>
      <c r="F932" s="11" t="s">
        <v>1958</v>
      </c>
      <c r="G932" s="56" t="str">
        <f t="shared" si="14"/>
        <v>B</v>
      </c>
      <c r="H932" s="11"/>
      <c r="I932" s="11"/>
      <c r="J932" s="11" t="s">
        <v>1583</v>
      </c>
      <c r="K932" s="11" t="s">
        <v>1552</v>
      </c>
      <c r="L932" s="11" t="s">
        <v>1594</v>
      </c>
      <c r="M932" s="13" t="b">
        <v>0</v>
      </c>
      <c r="N932" s="12">
        <v>44709.446099571796</v>
      </c>
      <c r="O932" s="11" t="s">
        <v>1550</v>
      </c>
    </row>
    <row r="933" spans="1:15" x14ac:dyDescent="0.25">
      <c r="A933" s="11"/>
      <c r="B933" s="11" t="s">
        <v>3758</v>
      </c>
      <c r="C933" s="11" t="s">
        <v>1596</v>
      </c>
      <c r="D933" s="11" t="s">
        <v>3757</v>
      </c>
      <c r="E933" s="11" t="s">
        <v>1554</v>
      </c>
      <c r="F933" s="11" t="s">
        <v>1958</v>
      </c>
      <c r="G933" s="56" t="str">
        <f t="shared" si="14"/>
        <v>B</v>
      </c>
      <c r="H933" s="11"/>
      <c r="I933" s="11"/>
      <c r="J933" s="11" t="s">
        <v>1583</v>
      </c>
      <c r="K933" s="11" t="s">
        <v>1552</v>
      </c>
      <c r="L933" s="11" t="s">
        <v>1736</v>
      </c>
      <c r="M933" s="13" t="b">
        <v>0</v>
      </c>
      <c r="N933" s="12">
        <v>44709.436956331003</v>
      </c>
      <c r="O933" s="11" t="s">
        <v>1550</v>
      </c>
    </row>
    <row r="934" spans="1:15" x14ac:dyDescent="0.25">
      <c r="A934" s="11"/>
      <c r="B934" s="11" t="s">
        <v>3756</v>
      </c>
      <c r="C934" s="11" t="s">
        <v>1596</v>
      </c>
      <c r="D934" s="11" t="s">
        <v>3755</v>
      </c>
      <c r="E934" s="11" t="s">
        <v>1554</v>
      </c>
      <c r="F934" s="11" t="s">
        <v>1958</v>
      </c>
      <c r="G934" s="56" t="str">
        <f t="shared" si="14"/>
        <v>B</v>
      </c>
      <c r="H934" s="11"/>
      <c r="I934" s="11"/>
      <c r="J934" s="11" t="s">
        <v>1583</v>
      </c>
      <c r="K934" s="11" t="s">
        <v>1552</v>
      </c>
      <c r="L934" s="11" t="s">
        <v>1594</v>
      </c>
      <c r="M934" s="13" t="b">
        <v>0</v>
      </c>
      <c r="N934" s="12">
        <v>44709.445903090302</v>
      </c>
      <c r="O934" s="11" t="s">
        <v>1550</v>
      </c>
    </row>
    <row r="935" spans="1:15" x14ac:dyDescent="0.25">
      <c r="A935" s="11"/>
      <c r="B935" s="11" t="s">
        <v>3754</v>
      </c>
      <c r="C935" s="11" t="s">
        <v>1621</v>
      </c>
      <c r="D935" s="11" t="s">
        <v>3753</v>
      </c>
      <c r="E935" s="11" t="s">
        <v>1554</v>
      </c>
      <c r="F935" s="11" t="s">
        <v>1958</v>
      </c>
      <c r="G935" s="56" t="str">
        <f t="shared" si="14"/>
        <v>B</v>
      </c>
      <c r="H935" s="11"/>
      <c r="I935" s="11"/>
      <c r="J935" s="11" t="s">
        <v>1553</v>
      </c>
      <c r="K935" s="11" t="s">
        <v>1552</v>
      </c>
      <c r="L935" s="11" t="s">
        <v>1643</v>
      </c>
      <c r="M935" s="13" t="b">
        <v>0</v>
      </c>
      <c r="N935" s="12">
        <v>44704.5583646991</v>
      </c>
      <c r="O935" s="11" t="s">
        <v>1550</v>
      </c>
    </row>
    <row r="936" spans="1:15" x14ac:dyDescent="0.25">
      <c r="A936" s="11" t="s">
        <v>32</v>
      </c>
      <c r="B936" s="11" t="s">
        <v>3752</v>
      </c>
      <c r="C936" s="11" t="s">
        <v>1564</v>
      </c>
      <c r="D936" s="11" t="s">
        <v>3751</v>
      </c>
      <c r="E936" s="11" t="s">
        <v>1562</v>
      </c>
      <c r="F936" s="11" t="s">
        <v>6733</v>
      </c>
      <c r="G936" s="56" t="str">
        <f t="shared" si="14"/>
        <v>N</v>
      </c>
      <c r="H936" s="11"/>
      <c r="I936" s="11"/>
      <c r="J936" s="11" t="s">
        <v>1570</v>
      </c>
      <c r="K936" s="11" t="s">
        <v>1539</v>
      </c>
      <c r="L936" s="11" t="s">
        <v>1545</v>
      </c>
      <c r="M936" s="13" t="b">
        <v>0</v>
      </c>
      <c r="N936" s="12">
        <v>44755.6677148495</v>
      </c>
      <c r="O936" s="11" t="s">
        <v>34</v>
      </c>
    </row>
    <row r="937" spans="1:15" x14ac:dyDescent="0.25">
      <c r="A937" s="11" t="s">
        <v>32</v>
      </c>
      <c r="B937" s="11" t="s">
        <v>3750</v>
      </c>
      <c r="C937" s="11" t="s">
        <v>1564</v>
      </c>
      <c r="D937" s="11" t="s">
        <v>3749</v>
      </c>
      <c r="E937" s="11" t="s">
        <v>1562</v>
      </c>
      <c r="F937" s="11" t="s">
        <v>6733</v>
      </c>
      <c r="G937" s="56" t="str">
        <f t="shared" si="14"/>
        <v>N</v>
      </c>
      <c r="H937" s="11"/>
      <c r="I937" s="11"/>
      <c r="J937" s="11" t="s">
        <v>1575</v>
      </c>
      <c r="K937" s="11" t="s">
        <v>1539</v>
      </c>
      <c r="L937" s="11" t="s">
        <v>1711</v>
      </c>
      <c r="M937" s="13" t="b">
        <v>0</v>
      </c>
      <c r="N937" s="12">
        <v>44749.660461886597</v>
      </c>
      <c r="O937" s="11" t="s">
        <v>34</v>
      </c>
    </row>
    <row r="938" spans="1:15" x14ac:dyDescent="0.25">
      <c r="A938" s="11"/>
      <c r="B938" s="11" t="s">
        <v>3748</v>
      </c>
      <c r="C938" s="11" t="s">
        <v>1621</v>
      </c>
      <c r="D938" s="11" t="s">
        <v>3747</v>
      </c>
      <c r="E938" s="11" t="s">
        <v>1554</v>
      </c>
      <c r="F938" s="11" t="s">
        <v>1958</v>
      </c>
      <c r="G938" s="56" t="str">
        <f t="shared" si="14"/>
        <v>B</v>
      </c>
      <c r="H938" s="11"/>
      <c r="I938" s="11"/>
      <c r="J938" s="11" t="s">
        <v>1583</v>
      </c>
      <c r="K938" s="11" t="s">
        <v>1552</v>
      </c>
      <c r="L938" s="11" t="s">
        <v>2066</v>
      </c>
      <c r="M938" s="13" t="b">
        <v>0</v>
      </c>
      <c r="N938" s="12">
        <v>44707.323323032397</v>
      </c>
      <c r="O938" s="11" t="s">
        <v>1550</v>
      </c>
    </row>
    <row r="939" spans="1:15" x14ac:dyDescent="0.25">
      <c r="A939" s="11"/>
      <c r="B939" s="11" t="s">
        <v>3746</v>
      </c>
      <c r="C939" s="11" t="s">
        <v>1596</v>
      </c>
      <c r="D939" s="11" t="s">
        <v>3745</v>
      </c>
      <c r="E939" s="11" t="s">
        <v>1554</v>
      </c>
      <c r="F939" s="11" t="s">
        <v>1958</v>
      </c>
      <c r="G939" s="56" t="str">
        <f t="shared" si="14"/>
        <v>B</v>
      </c>
      <c r="H939" s="11"/>
      <c r="I939" s="11"/>
      <c r="J939" s="11" t="s">
        <v>1583</v>
      </c>
      <c r="K939" s="11" t="s">
        <v>1552</v>
      </c>
      <c r="L939" s="11" t="s">
        <v>1736</v>
      </c>
      <c r="M939" s="13" t="b">
        <v>0</v>
      </c>
      <c r="N939" s="12">
        <v>44709.435019710603</v>
      </c>
      <c r="O939" s="11" t="s">
        <v>1550</v>
      </c>
    </row>
    <row r="940" spans="1:15" x14ac:dyDescent="0.25">
      <c r="A940" s="11"/>
      <c r="B940" s="11" t="s">
        <v>3744</v>
      </c>
      <c r="C940" s="11" t="s">
        <v>1596</v>
      </c>
      <c r="D940" s="11" t="s">
        <v>3743</v>
      </c>
      <c r="E940" s="11" t="s">
        <v>1554</v>
      </c>
      <c r="F940" s="11" t="s">
        <v>1958</v>
      </c>
      <c r="G940" s="56" t="str">
        <f t="shared" si="14"/>
        <v>B</v>
      </c>
      <c r="H940" s="11"/>
      <c r="I940" s="11"/>
      <c r="J940" s="11" t="s">
        <v>1553</v>
      </c>
      <c r="K940" s="11" t="s">
        <v>1552</v>
      </c>
      <c r="L940" s="11" t="s">
        <v>1594</v>
      </c>
      <c r="M940" s="13" t="b">
        <v>0</v>
      </c>
      <c r="N940" s="12">
        <v>44709.446301504599</v>
      </c>
      <c r="O940" s="11" t="s">
        <v>1550</v>
      </c>
    </row>
    <row r="941" spans="1:15" x14ac:dyDescent="0.25">
      <c r="A941" s="11"/>
      <c r="B941" s="11" t="s">
        <v>3742</v>
      </c>
      <c r="C941" s="11" t="s">
        <v>1621</v>
      </c>
      <c r="D941" s="11" t="s">
        <v>3741</v>
      </c>
      <c r="E941" s="11" t="s">
        <v>1554</v>
      </c>
      <c r="F941" s="11" t="s">
        <v>1958</v>
      </c>
      <c r="G941" s="56" t="str">
        <f t="shared" si="14"/>
        <v>B</v>
      </c>
      <c r="H941" s="11"/>
      <c r="I941" s="11"/>
      <c r="J941" s="11" t="s">
        <v>1553</v>
      </c>
      <c r="K941" s="11" t="s">
        <v>1552</v>
      </c>
      <c r="L941" s="11" t="s">
        <v>1643</v>
      </c>
      <c r="M941" s="13" t="b">
        <v>0</v>
      </c>
      <c r="N941" s="12">
        <v>44704.556703125003</v>
      </c>
      <c r="O941" s="11" t="s">
        <v>1550</v>
      </c>
    </row>
    <row r="942" spans="1:15" x14ac:dyDescent="0.25">
      <c r="A942" s="11" t="s">
        <v>32</v>
      </c>
      <c r="B942" s="11" t="s">
        <v>3740</v>
      </c>
      <c r="C942" s="11" t="s">
        <v>1564</v>
      </c>
      <c r="D942" s="11" t="s">
        <v>3739</v>
      </c>
      <c r="E942" s="11" t="s">
        <v>1562</v>
      </c>
      <c r="F942" s="11" t="s">
        <v>6733</v>
      </c>
      <c r="G942" s="56" t="str">
        <f t="shared" si="14"/>
        <v>N</v>
      </c>
      <c r="H942" s="11"/>
      <c r="I942" s="11"/>
      <c r="J942" s="11" t="s">
        <v>1575</v>
      </c>
      <c r="K942" s="11" t="s">
        <v>1539</v>
      </c>
      <c r="L942" s="11" t="s">
        <v>1729</v>
      </c>
      <c r="M942" s="13" t="b">
        <v>0</v>
      </c>
      <c r="N942" s="12">
        <v>44749.603660798603</v>
      </c>
      <c r="O942" s="11" t="s">
        <v>34</v>
      </c>
    </row>
    <row r="943" spans="1:15" x14ac:dyDescent="0.25">
      <c r="A943" s="11" t="s">
        <v>32</v>
      </c>
      <c r="B943" s="11" t="s">
        <v>3738</v>
      </c>
      <c r="C943" s="11" t="s">
        <v>1564</v>
      </c>
      <c r="D943" s="11" t="s">
        <v>3737</v>
      </c>
      <c r="E943" s="11" t="s">
        <v>1562</v>
      </c>
      <c r="F943" s="11" t="s">
        <v>6733</v>
      </c>
      <c r="G943" s="56" t="str">
        <f t="shared" si="14"/>
        <v>N</v>
      </c>
      <c r="H943" s="11"/>
      <c r="I943" s="11"/>
      <c r="J943" s="11" t="s">
        <v>1570</v>
      </c>
      <c r="K943" s="11" t="s">
        <v>1539</v>
      </c>
      <c r="L943" s="11" t="s">
        <v>1545</v>
      </c>
      <c r="M943" s="13" t="b">
        <v>0</v>
      </c>
      <c r="N943" s="12">
        <v>44725.4961835301</v>
      </c>
      <c r="O943" s="11" t="s">
        <v>34</v>
      </c>
    </row>
    <row r="944" spans="1:15" x14ac:dyDescent="0.25">
      <c r="A944" s="11" t="s">
        <v>32</v>
      </c>
      <c r="B944" s="11" t="s">
        <v>3736</v>
      </c>
      <c r="C944" s="11" t="s">
        <v>1599</v>
      </c>
      <c r="D944" s="11" t="s">
        <v>3735</v>
      </c>
      <c r="E944" s="11" t="s">
        <v>1562</v>
      </c>
      <c r="F944" s="11" t="s">
        <v>6733</v>
      </c>
      <c r="G944" s="56" t="str">
        <f t="shared" si="14"/>
        <v>N</v>
      </c>
      <c r="H944" s="11"/>
      <c r="I944" s="11"/>
      <c r="J944" s="11" t="s">
        <v>1570</v>
      </c>
      <c r="K944" s="11" t="s">
        <v>1539</v>
      </c>
      <c r="L944" s="11" t="s">
        <v>1545</v>
      </c>
      <c r="M944" s="13" t="b">
        <v>0</v>
      </c>
      <c r="N944" s="12">
        <v>44767.553369710702</v>
      </c>
      <c r="O944" s="11" t="s">
        <v>34</v>
      </c>
    </row>
    <row r="945" spans="1:15" x14ac:dyDescent="0.25">
      <c r="A945" s="11" t="s">
        <v>32</v>
      </c>
      <c r="B945" s="11" t="s">
        <v>3734</v>
      </c>
      <c r="C945" s="11" t="s">
        <v>1564</v>
      </c>
      <c r="D945" s="11" t="s">
        <v>3733</v>
      </c>
      <c r="E945" s="11" t="s">
        <v>1562</v>
      </c>
      <c r="F945" s="11" t="s">
        <v>6733</v>
      </c>
      <c r="G945" s="56" t="str">
        <f t="shared" si="14"/>
        <v>N</v>
      </c>
      <c r="H945" s="11"/>
      <c r="I945" s="11"/>
      <c r="J945" s="11" t="s">
        <v>1540</v>
      </c>
      <c r="K945" s="11" t="s">
        <v>1539</v>
      </c>
      <c r="L945" s="11" t="s">
        <v>2079</v>
      </c>
      <c r="M945" s="13" t="b">
        <v>0</v>
      </c>
      <c r="N945" s="12">
        <v>44730.695905752298</v>
      </c>
      <c r="O945" s="11" t="s">
        <v>34</v>
      </c>
    </row>
    <row r="946" spans="1:15" x14ac:dyDescent="0.25">
      <c r="A946" s="11"/>
      <c r="B946" s="11" t="s">
        <v>3732</v>
      </c>
      <c r="C946" s="11" t="s">
        <v>1596</v>
      </c>
      <c r="D946" s="11" t="s">
        <v>3731</v>
      </c>
      <c r="E946" s="11" t="s">
        <v>1554</v>
      </c>
      <c r="F946" s="11" t="s">
        <v>1958</v>
      </c>
      <c r="G946" s="56" t="str">
        <f t="shared" si="14"/>
        <v>B</v>
      </c>
      <c r="H946" s="11"/>
      <c r="I946" s="11"/>
      <c r="J946" s="11" t="s">
        <v>1583</v>
      </c>
      <c r="K946" s="11" t="s">
        <v>1552</v>
      </c>
      <c r="L946" s="11" t="s">
        <v>1736</v>
      </c>
      <c r="M946" s="13" t="b">
        <v>0</v>
      </c>
      <c r="N946" s="12">
        <v>44709.435314699098</v>
      </c>
      <c r="O946" s="11" t="s">
        <v>1550</v>
      </c>
    </row>
    <row r="947" spans="1:15" x14ac:dyDescent="0.25">
      <c r="A947" s="11"/>
      <c r="B947" s="11" t="s">
        <v>3730</v>
      </c>
      <c r="C947" s="11" t="s">
        <v>1621</v>
      </c>
      <c r="D947" s="11" t="s">
        <v>3729</v>
      </c>
      <c r="E947" s="11" t="s">
        <v>1554</v>
      </c>
      <c r="F947" s="11" t="s">
        <v>1958</v>
      </c>
      <c r="G947" s="56" t="str">
        <f t="shared" si="14"/>
        <v>B</v>
      </c>
      <c r="H947" s="11"/>
      <c r="I947" s="11"/>
      <c r="J947" s="11" t="s">
        <v>1559</v>
      </c>
      <c r="K947" s="11" t="s">
        <v>1552</v>
      </c>
      <c r="L947" s="11" t="s">
        <v>1844</v>
      </c>
      <c r="M947" s="13" t="b">
        <v>0</v>
      </c>
      <c r="N947" s="12">
        <v>44704.600707372701</v>
      </c>
      <c r="O947" s="11" t="s">
        <v>1550</v>
      </c>
    </row>
    <row r="948" spans="1:15" x14ac:dyDescent="0.25">
      <c r="A948" s="11"/>
      <c r="B948" s="11" t="s">
        <v>3728</v>
      </c>
      <c r="C948" s="11" t="s">
        <v>1621</v>
      </c>
      <c r="D948" s="11" t="s">
        <v>3727</v>
      </c>
      <c r="E948" s="11" t="s">
        <v>1554</v>
      </c>
      <c r="F948" s="11" t="s">
        <v>1958</v>
      </c>
      <c r="G948" s="56" t="str">
        <f t="shared" si="14"/>
        <v>B</v>
      </c>
      <c r="H948" s="11"/>
      <c r="I948" s="11"/>
      <c r="J948" s="11" t="s">
        <v>1559</v>
      </c>
      <c r="K948" s="11" t="s">
        <v>1552</v>
      </c>
      <c r="L948" s="11" t="s">
        <v>1751</v>
      </c>
      <c r="M948" s="13" t="b">
        <v>0</v>
      </c>
      <c r="N948" s="12">
        <v>44704.585996412003</v>
      </c>
      <c r="O948" s="11" t="s">
        <v>1550</v>
      </c>
    </row>
    <row r="949" spans="1:15" x14ac:dyDescent="0.25">
      <c r="A949" s="11" t="s">
        <v>32</v>
      </c>
      <c r="B949" s="11" t="s">
        <v>3726</v>
      </c>
      <c r="C949" s="11" t="s">
        <v>1564</v>
      </c>
      <c r="D949" s="11" t="s">
        <v>3725</v>
      </c>
      <c r="E949" s="11" t="s">
        <v>1562</v>
      </c>
      <c r="F949" s="11" t="s">
        <v>6733</v>
      </c>
      <c r="G949" s="56" t="str">
        <f t="shared" si="14"/>
        <v>N</v>
      </c>
      <c r="H949" s="11"/>
      <c r="I949" s="11"/>
      <c r="J949" s="11" t="s">
        <v>1540</v>
      </c>
      <c r="K949" s="11" t="s">
        <v>1539</v>
      </c>
      <c r="L949" s="11" t="s">
        <v>2079</v>
      </c>
      <c r="M949" s="13" t="b">
        <v>0</v>
      </c>
      <c r="N949" s="12">
        <v>44720.747163310203</v>
      </c>
      <c r="O949" s="11" t="s">
        <v>34</v>
      </c>
    </row>
    <row r="950" spans="1:15" x14ac:dyDescent="0.25">
      <c r="A950" s="11" t="s">
        <v>32</v>
      </c>
      <c r="B950" s="11" t="s">
        <v>3724</v>
      </c>
      <c r="C950" s="11" t="s">
        <v>1564</v>
      </c>
      <c r="D950" s="11" t="s">
        <v>3723</v>
      </c>
      <c r="E950" s="11" t="s">
        <v>1562</v>
      </c>
      <c r="F950" s="11" t="s">
        <v>6733</v>
      </c>
      <c r="G950" s="56" t="str">
        <f t="shared" si="14"/>
        <v>N</v>
      </c>
      <c r="H950" s="11"/>
      <c r="I950" s="11"/>
      <c r="J950" s="11" t="s">
        <v>1635</v>
      </c>
      <c r="K950" s="11" t="s">
        <v>1539</v>
      </c>
      <c r="L950" s="11" t="s">
        <v>1612</v>
      </c>
      <c r="M950" s="13" t="b">
        <v>0</v>
      </c>
      <c r="N950" s="12">
        <v>44750.3597914005</v>
      </c>
      <c r="O950" s="11" t="s">
        <v>34</v>
      </c>
    </row>
    <row r="951" spans="1:15" x14ac:dyDescent="0.25">
      <c r="A951" s="11" t="s">
        <v>32</v>
      </c>
      <c r="B951" s="11" t="s">
        <v>3722</v>
      </c>
      <c r="C951" s="11" t="s">
        <v>1627</v>
      </c>
      <c r="D951" s="11" t="s">
        <v>3721</v>
      </c>
      <c r="E951" s="11" t="s">
        <v>1562</v>
      </c>
      <c r="F951" s="11" t="s">
        <v>6733</v>
      </c>
      <c r="G951" s="56" t="str">
        <f t="shared" si="14"/>
        <v>N</v>
      </c>
      <c r="H951" s="11"/>
      <c r="I951" s="11"/>
      <c r="J951" s="11" t="s">
        <v>1540</v>
      </c>
      <c r="K951" s="11" t="s">
        <v>1539</v>
      </c>
      <c r="L951" s="11" t="s">
        <v>1598</v>
      </c>
      <c r="M951" s="13" t="b">
        <v>0</v>
      </c>
      <c r="N951" s="12">
        <v>44765.676176967601</v>
      </c>
      <c r="O951" s="11" t="s">
        <v>34</v>
      </c>
    </row>
    <row r="952" spans="1:15" x14ac:dyDescent="0.25">
      <c r="A952" s="11" t="s">
        <v>32</v>
      </c>
      <c r="B952" s="11" t="s">
        <v>3720</v>
      </c>
      <c r="C952" s="11" t="s">
        <v>1627</v>
      </c>
      <c r="D952" s="11" t="s">
        <v>3719</v>
      </c>
      <c r="E952" s="11" t="s">
        <v>1562</v>
      </c>
      <c r="F952" s="11" t="s">
        <v>6733</v>
      </c>
      <c r="G952" s="56" t="str">
        <f t="shared" si="14"/>
        <v>N</v>
      </c>
      <c r="H952" s="11"/>
      <c r="I952" s="11"/>
      <c r="J952" s="11" t="s">
        <v>1540</v>
      </c>
      <c r="K952" s="11" t="s">
        <v>1539</v>
      </c>
      <c r="L952" s="11" t="s">
        <v>1598</v>
      </c>
      <c r="M952" s="13" t="b">
        <v>0</v>
      </c>
      <c r="N952" s="12">
        <v>44749.681799999998</v>
      </c>
      <c r="O952" s="11" t="s">
        <v>34</v>
      </c>
    </row>
    <row r="953" spans="1:15" x14ac:dyDescent="0.25">
      <c r="A953" s="11"/>
      <c r="B953" s="11" t="s">
        <v>3718</v>
      </c>
      <c r="C953" s="11" t="s">
        <v>1621</v>
      </c>
      <c r="D953" s="11" t="s">
        <v>3717</v>
      </c>
      <c r="E953" s="11" t="s">
        <v>1554</v>
      </c>
      <c r="F953" s="11" t="s">
        <v>1958</v>
      </c>
      <c r="G953" s="56" t="str">
        <f t="shared" si="14"/>
        <v>B</v>
      </c>
      <c r="H953" s="11"/>
      <c r="I953" s="11"/>
      <c r="J953" s="11" t="s">
        <v>1559</v>
      </c>
      <c r="K953" s="11" t="s">
        <v>1552</v>
      </c>
      <c r="L953" s="11" t="s">
        <v>1751</v>
      </c>
      <c r="M953" s="13" t="b">
        <v>0</v>
      </c>
      <c r="N953" s="12">
        <v>44704.584095335602</v>
      </c>
      <c r="O953" s="11" t="s">
        <v>1550</v>
      </c>
    </row>
    <row r="954" spans="1:15" x14ac:dyDescent="0.25">
      <c r="A954" s="11"/>
      <c r="B954" s="11" t="s">
        <v>3716</v>
      </c>
      <c r="C954" s="11" t="s">
        <v>1621</v>
      </c>
      <c r="D954" s="11" t="s">
        <v>3715</v>
      </c>
      <c r="E954" s="11" t="s">
        <v>1554</v>
      </c>
      <c r="F954" s="11" t="s">
        <v>1958</v>
      </c>
      <c r="G954" s="56" t="str">
        <f t="shared" si="14"/>
        <v>B</v>
      </c>
      <c r="H954" s="11"/>
      <c r="I954" s="11"/>
      <c r="J954" s="11" t="s">
        <v>1559</v>
      </c>
      <c r="K954" s="11" t="s">
        <v>1552</v>
      </c>
      <c r="L954" s="11" t="s">
        <v>2466</v>
      </c>
      <c r="M954" s="13" t="b">
        <v>0</v>
      </c>
      <c r="N954" s="12">
        <v>44707.648840277798</v>
      </c>
      <c r="O954" s="11" t="s">
        <v>1550</v>
      </c>
    </row>
    <row r="955" spans="1:15" x14ac:dyDescent="0.25">
      <c r="A955" s="11" t="s">
        <v>32</v>
      </c>
      <c r="B955" s="11" t="s">
        <v>3714</v>
      </c>
      <c r="C955" s="11" t="s">
        <v>1564</v>
      </c>
      <c r="D955" s="11" t="s">
        <v>3713</v>
      </c>
      <c r="E955" s="11" t="s">
        <v>1562</v>
      </c>
      <c r="F955" s="11" t="s">
        <v>6733</v>
      </c>
      <c r="G955" s="56" t="str">
        <f t="shared" si="14"/>
        <v>N</v>
      </c>
      <c r="H955" s="11"/>
      <c r="I955" s="11"/>
      <c r="J955" s="11" t="s">
        <v>1540</v>
      </c>
      <c r="K955" s="11" t="s">
        <v>1539</v>
      </c>
      <c r="L955" s="11" t="s">
        <v>1793</v>
      </c>
      <c r="M955" s="13" t="b">
        <v>0</v>
      </c>
      <c r="N955" s="12">
        <v>44765.470226585603</v>
      </c>
      <c r="O955" s="11" t="s">
        <v>34</v>
      </c>
    </row>
    <row r="956" spans="1:15" x14ac:dyDescent="0.25">
      <c r="A956" s="11" t="s">
        <v>32</v>
      </c>
      <c r="B956" s="11" t="s">
        <v>3712</v>
      </c>
      <c r="C956" s="11" t="s">
        <v>1564</v>
      </c>
      <c r="D956" s="11" t="s">
        <v>3711</v>
      </c>
      <c r="E956" s="11" t="s">
        <v>1562</v>
      </c>
      <c r="F956" s="11" t="s">
        <v>6733</v>
      </c>
      <c r="G956" s="56" t="str">
        <f t="shared" si="14"/>
        <v>N</v>
      </c>
      <c r="H956" s="11"/>
      <c r="I956" s="11"/>
      <c r="J956" s="11" t="s">
        <v>1575</v>
      </c>
      <c r="K956" s="11" t="s">
        <v>1539</v>
      </c>
      <c r="L956" s="11" t="s">
        <v>1729</v>
      </c>
      <c r="M956" s="13" t="b">
        <v>0</v>
      </c>
      <c r="N956" s="12">
        <v>44760.686419178201</v>
      </c>
      <c r="O956" s="11" t="s">
        <v>34</v>
      </c>
    </row>
    <row r="957" spans="1:15" x14ac:dyDescent="0.25">
      <c r="A957" s="11" t="s">
        <v>32</v>
      </c>
      <c r="B957" s="11" t="s">
        <v>3710</v>
      </c>
      <c r="C957" s="11" t="s">
        <v>1564</v>
      </c>
      <c r="D957" s="11" t="s">
        <v>3709</v>
      </c>
      <c r="E957" s="11" t="s">
        <v>1562</v>
      </c>
      <c r="F957" s="11" t="s">
        <v>6733</v>
      </c>
      <c r="G957" s="56" t="str">
        <f t="shared" si="14"/>
        <v>N</v>
      </c>
      <c r="H957" s="11"/>
      <c r="I957" s="11"/>
      <c r="J957" s="11" t="s">
        <v>1575</v>
      </c>
      <c r="K957" s="11" t="s">
        <v>1539</v>
      </c>
      <c r="L957" s="11" t="s">
        <v>1590</v>
      </c>
      <c r="M957" s="13" t="b">
        <v>0</v>
      </c>
      <c r="N957" s="12">
        <v>44719.744185034702</v>
      </c>
      <c r="O957" s="11" t="s">
        <v>34</v>
      </c>
    </row>
    <row r="958" spans="1:15" x14ac:dyDescent="0.25">
      <c r="A958" s="11" t="s">
        <v>32</v>
      </c>
      <c r="B958" s="11" t="s">
        <v>3708</v>
      </c>
      <c r="C958" s="11" t="s">
        <v>1564</v>
      </c>
      <c r="D958" s="11" t="s">
        <v>3707</v>
      </c>
      <c r="E958" s="11" t="s">
        <v>1562</v>
      </c>
      <c r="F958" s="11" t="s">
        <v>6733</v>
      </c>
      <c r="G958" s="56" t="str">
        <f t="shared" si="14"/>
        <v>N</v>
      </c>
      <c r="H958" s="11"/>
      <c r="I958" s="11"/>
      <c r="J958" s="11" t="s">
        <v>1540</v>
      </c>
      <c r="K958" s="11" t="s">
        <v>1539</v>
      </c>
      <c r="L958" s="11" t="s">
        <v>1773</v>
      </c>
      <c r="M958" s="13" t="b">
        <v>0</v>
      </c>
      <c r="N958" s="12">
        <v>44715.362484872698</v>
      </c>
      <c r="O958" s="11" t="s">
        <v>34</v>
      </c>
    </row>
    <row r="959" spans="1:15" x14ac:dyDescent="0.25">
      <c r="A959" s="11"/>
      <c r="B959" s="11" t="s">
        <v>3706</v>
      </c>
      <c r="C959" s="11" t="s">
        <v>1621</v>
      </c>
      <c r="D959" s="11" t="s">
        <v>3705</v>
      </c>
      <c r="E959" s="11" t="s">
        <v>1554</v>
      </c>
      <c r="F959" s="11" t="s">
        <v>1958</v>
      </c>
      <c r="G959" s="56" t="str">
        <f t="shared" si="14"/>
        <v>B</v>
      </c>
      <c r="H959" s="11"/>
      <c r="I959" s="11"/>
      <c r="J959" s="11" t="s">
        <v>1553</v>
      </c>
      <c r="K959" s="11" t="s">
        <v>1552</v>
      </c>
      <c r="L959" s="11" t="s">
        <v>1844</v>
      </c>
      <c r="M959" s="13" t="b">
        <v>0</v>
      </c>
      <c r="N959" s="12">
        <v>44704.602896099503</v>
      </c>
      <c r="O959" s="11" t="s">
        <v>1550</v>
      </c>
    </row>
    <row r="960" spans="1:15" x14ac:dyDescent="0.25">
      <c r="A960" s="11"/>
      <c r="B960" s="11" t="s">
        <v>3704</v>
      </c>
      <c r="C960" s="11" t="s">
        <v>1596</v>
      </c>
      <c r="D960" s="11" t="s">
        <v>3703</v>
      </c>
      <c r="E960" s="11" t="s">
        <v>1554</v>
      </c>
      <c r="F960" s="11" t="s">
        <v>1958</v>
      </c>
      <c r="G960" s="56" t="str">
        <f t="shared" si="14"/>
        <v>B</v>
      </c>
      <c r="H960" s="11"/>
      <c r="I960" s="11"/>
      <c r="J960" s="11" t="s">
        <v>1583</v>
      </c>
      <c r="K960" s="11" t="s">
        <v>1552</v>
      </c>
      <c r="L960" s="11" t="s">
        <v>1736</v>
      </c>
      <c r="M960" s="13" t="b">
        <v>0</v>
      </c>
      <c r="N960" s="12">
        <v>44709.435552002302</v>
      </c>
      <c r="O960" s="11" t="s">
        <v>1550</v>
      </c>
    </row>
    <row r="961" spans="1:15" x14ac:dyDescent="0.25">
      <c r="A961" s="11"/>
      <c r="B961" s="11" t="s">
        <v>3702</v>
      </c>
      <c r="C961" s="11" t="s">
        <v>1621</v>
      </c>
      <c r="D961" s="11" t="s">
        <v>3701</v>
      </c>
      <c r="E961" s="11" t="s">
        <v>1554</v>
      </c>
      <c r="F961" s="11" t="s">
        <v>1958</v>
      </c>
      <c r="G961" s="56" t="str">
        <f t="shared" si="14"/>
        <v>B</v>
      </c>
      <c r="H961" s="11"/>
      <c r="I961" s="11"/>
      <c r="J961" s="11" t="s">
        <v>1583</v>
      </c>
      <c r="K961" s="11" t="s">
        <v>1552</v>
      </c>
      <c r="L961" s="11" t="s">
        <v>2066</v>
      </c>
      <c r="M961" s="13" t="b">
        <v>0</v>
      </c>
      <c r="N961" s="12">
        <v>44707.337296608799</v>
      </c>
      <c r="O961" s="11" t="s">
        <v>1550</v>
      </c>
    </row>
    <row r="962" spans="1:15" x14ac:dyDescent="0.25">
      <c r="A962" s="11" t="s">
        <v>32</v>
      </c>
      <c r="B962" s="11" t="s">
        <v>3700</v>
      </c>
      <c r="C962" s="11" t="s">
        <v>1599</v>
      </c>
      <c r="D962" s="11" t="s">
        <v>3699</v>
      </c>
      <c r="E962" s="11" t="s">
        <v>1562</v>
      </c>
      <c r="F962" s="11" t="s">
        <v>6733</v>
      </c>
      <c r="G962" s="56" t="str">
        <f t="shared" si="14"/>
        <v>N</v>
      </c>
      <c r="H962" s="11"/>
      <c r="I962" s="11"/>
      <c r="J962" s="11" t="s">
        <v>1635</v>
      </c>
      <c r="K962" s="11" t="s">
        <v>1539</v>
      </c>
      <c r="L962" s="11" t="s">
        <v>1847</v>
      </c>
      <c r="M962" s="13" t="b">
        <v>0</v>
      </c>
      <c r="N962" s="12">
        <v>44767.4224167477</v>
      </c>
      <c r="O962" s="11" t="s">
        <v>34</v>
      </c>
    </row>
    <row r="963" spans="1:15" x14ac:dyDescent="0.25">
      <c r="A963" s="11" t="s">
        <v>32</v>
      </c>
      <c r="B963" s="11" t="s">
        <v>3698</v>
      </c>
      <c r="C963" s="11" t="s">
        <v>1599</v>
      </c>
      <c r="D963" s="11" t="s">
        <v>3697</v>
      </c>
      <c r="E963" s="11" t="s">
        <v>1562</v>
      </c>
      <c r="F963" s="11" t="s">
        <v>6733</v>
      </c>
      <c r="G963" s="56" t="str">
        <f t="shared" si="14"/>
        <v>N</v>
      </c>
      <c r="H963" s="11"/>
      <c r="I963" s="11"/>
      <c r="J963" s="11" t="s">
        <v>1570</v>
      </c>
      <c r="K963" s="11" t="s">
        <v>1539</v>
      </c>
      <c r="L963" s="11" t="s">
        <v>1545</v>
      </c>
      <c r="M963" s="13" t="b">
        <v>0</v>
      </c>
      <c r="N963" s="12">
        <v>44749.620779594901</v>
      </c>
      <c r="O963" s="11" t="s">
        <v>34</v>
      </c>
    </row>
    <row r="964" spans="1:15" x14ac:dyDescent="0.25">
      <c r="A964" s="11" t="s">
        <v>32</v>
      </c>
      <c r="B964" s="11" t="s">
        <v>3696</v>
      </c>
      <c r="C964" s="11" t="s">
        <v>1564</v>
      </c>
      <c r="D964" s="11" t="s">
        <v>3695</v>
      </c>
      <c r="E964" s="11" t="s">
        <v>1562</v>
      </c>
      <c r="F964" s="11" t="s">
        <v>6733</v>
      </c>
      <c r="G964" s="56" t="str">
        <f t="shared" ref="G964:G1027" si="15">IF(F964="MIENNAM","N","B")</f>
        <v>N</v>
      </c>
      <c r="H964" s="11"/>
      <c r="I964" s="11"/>
      <c r="J964" s="11" t="s">
        <v>1540</v>
      </c>
      <c r="K964" s="11" t="s">
        <v>1539</v>
      </c>
      <c r="L964" s="11" t="s">
        <v>1773</v>
      </c>
      <c r="M964" s="13" t="b">
        <v>0</v>
      </c>
      <c r="N964" s="12">
        <v>44796.320921099497</v>
      </c>
      <c r="O964" s="11" t="s">
        <v>34</v>
      </c>
    </row>
    <row r="965" spans="1:15" x14ac:dyDescent="0.25">
      <c r="A965" s="11"/>
      <c r="B965" s="11" t="s">
        <v>3694</v>
      </c>
      <c r="C965" s="11" t="s">
        <v>3693</v>
      </c>
      <c r="D965" s="11" t="s">
        <v>3692</v>
      </c>
      <c r="E965" s="11" t="s">
        <v>1617</v>
      </c>
      <c r="F965" s="11" t="s">
        <v>6733</v>
      </c>
      <c r="G965" s="56" t="str">
        <f t="shared" si="15"/>
        <v>N</v>
      </c>
      <c r="H965" s="11"/>
      <c r="I965" s="11"/>
      <c r="J965" s="11"/>
      <c r="K965" s="11"/>
      <c r="L965" s="11"/>
      <c r="M965" s="13" t="b">
        <v>0</v>
      </c>
      <c r="N965" s="12">
        <v>45052.655047534703</v>
      </c>
      <c r="O965" s="11" t="s">
        <v>34</v>
      </c>
    </row>
    <row r="966" spans="1:15" x14ac:dyDescent="0.25">
      <c r="A966" s="11" t="s">
        <v>32</v>
      </c>
      <c r="B966" s="11" t="s">
        <v>3691</v>
      </c>
      <c r="C966" s="11" t="s">
        <v>1564</v>
      </c>
      <c r="D966" s="11" t="s">
        <v>3690</v>
      </c>
      <c r="E966" s="11" t="s">
        <v>1562</v>
      </c>
      <c r="F966" s="11" t="s">
        <v>6733</v>
      </c>
      <c r="G966" s="56" t="str">
        <f t="shared" si="15"/>
        <v>N</v>
      </c>
      <c r="H966" s="11"/>
      <c r="I966" s="11"/>
      <c r="J966" s="11" t="s">
        <v>1570</v>
      </c>
      <c r="K966" s="11" t="s">
        <v>1539</v>
      </c>
      <c r="L966" s="11" t="s">
        <v>1929</v>
      </c>
      <c r="M966" s="13" t="b">
        <v>0</v>
      </c>
      <c r="N966" s="12">
        <v>44749.682310682903</v>
      </c>
      <c r="O966" s="11" t="s">
        <v>34</v>
      </c>
    </row>
    <row r="967" spans="1:15" x14ac:dyDescent="0.25">
      <c r="A967" s="11"/>
      <c r="B967" s="11" t="s">
        <v>3689</v>
      </c>
      <c r="C967" s="11" t="s">
        <v>3688</v>
      </c>
      <c r="D967" s="11" t="s">
        <v>1499</v>
      </c>
      <c r="E967" s="11" t="s">
        <v>1617</v>
      </c>
      <c r="F967" s="11" t="s">
        <v>6733</v>
      </c>
      <c r="G967" s="56" t="str">
        <f t="shared" si="15"/>
        <v>N</v>
      </c>
      <c r="H967" s="11"/>
      <c r="I967" s="11"/>
      <c r="J967" s="11"/>
      <c r="K967" s="11"/>
      <c r="L967" s="11"/>
      <c r="M967" s="13" t="b">
        <v>0</v>
      </c>
      <c r="N967" s="12">
        <v>45052.649628622697</v>
      </c>
      <c r="O967" s="11" t="s">
        <v>34</v>
      </c>
    </row>
    <row r="968" spans="1:15" x14ac:dyDescent="0.25">
      <c r="A968" s="11" t="s">
        <v>32</v>
      </c>
      <c r="B968" s="11" t="s">
        <v>3687</v>
      </c>
      <c r="C968" s="11" t="s">
        <v>1718</v>
      </c>
      <c r="D968" s="11" t="s">
        <v>3686</v>
      </c>
      <c r="E968" s="11" t="s">
        <v>1562</v>
      </c>
      <c r="F968" s="11" t="s">
        <v>6733</v>
      </c>
      <c r="G968" s="56" t="str">
        <f t="shared" si="15"/>
        <v>N</v>
      </c>
      <c r="H968" s="11"/>
      <c r="I968" s="11"/>
      <c r="J968" s="11" t="s">
        <v>1575</v>
      </c>
      <c r="K968" s="11" t="s">
        <v>1539</v>
      </c>
      <c r="L968" s="11" t="s">
        <v>1716</v>
      </c>
      <c r="M968" s="13" t="b">
        <v>0</v>
      </c>
      <c r="N968" s="12">
        <v>44719.564754050902</v>
      </c>
      <c r="O968" s="11" t="s">
        <v>34</v>
      </c>
    </row>
    <row r="969" spans="1:15" x14ac:dyDescent="0.25">
      <c r="A969" s="11" t="s">
        <v>32</v>
      </c>
      <c r="B969" s="11" t="s">
        <v>3685</v>
      </c>
      <c r="C969" s="11" t="s">
        <v>1718</v>
      </c>
      <c r="D969" s="11" t="s">
        <v>3684</v>
      </c>
      <c r="E969" s="11" t="s">
        <v>1562</v>
      </c>
      <c r="F969" s="11" t="s">
        <v>6733</v>
      </c>
      <c r="G969" s="56" t="str">
        <f t="shared" si="15"/>
        <v>N</v>
      </c>
      <c r="H969" s="11"/>
      <c r="I969" s="11"/>
      <c r="J969" s="11" t="s">
        <v>1575</v>
      </c>
      <c r="K969" s="11" t="s">
        <v>1539</v>
      </c>
      <c r="L969" s="11" t="s">
        <v>1716</v>
      </c>
      <c r="M969" s="13" t="b">
        <v>0</v>
      </c>
      <c r="N969" s="12">
        <v>44749.6598695949</v>
      </c>
      <c r="O969" s="11" t="s">
        <v>34</v>
      </c>
    </row>
    <row r="970" spans="1:15" x14ac:dyDescent="0.25">
      <c r="A970" s="11" t="s">
        <v>32</v>
      </c>
      <c r="B970" s="11" t="s">
        <v>3683</v>
      </c>
      <c r="C970" s="11" t="s">
        <v>1564</v>
      </c>
      <c r="D970" s="11" t="s">
        <v>3682</v>
      </c>
      <c r="E970" s="11" t="s">
        <v>1562</v>
      </c>
      <c r="F970" s="11" t="s">
        <v>6733</v>
      </c>
      <c r="G970" s="56" t="str">
        <f t="shared" si="15"/>
        <v>N</v>
      </c>
      <c r="H970" s="11"/>
      <c r="I970" s="11"/>
      <c r="J970" s="11" t="s">
        <v>1570</v>
      </c>
      <c r="K970" s="11" t="s">
        <v>1539</v>
      </c>
      <c r="L970" s="11" t="s">
        <v>1545</v>
      </c>
      <c r="M970" s="13" t="b">
        <v>0</v>
      </c>
      <c r="N970" s="12">
        <v>44749.7774502662</v>
      </c>
      <c r="O970" s="11" t="s">
        <v>34</v>
      </c>
    </row>
    <row r="971" spans="1:15" x14ac:dyDescent="0.25">
      <c r="A971" s="11" t="s">
        <v>32</v>
      </c>
      <c r="B971" s="11" t="s">
        <v>3681</v>
      </c>
      <c r="C971" s="11" t="s">
        <v>1564</v>
      </c>
      <c r="D971" s="11" t="s">
        <v>3680</v>
      </c>
      <c r="E971" s="11" t="s">
        <v>1562</v>
      </c>
      <c r="F971" s="11" t="s">
        <v>6733</v>
      </c>
      <c r="G971" s="56" t="str">
        <f t="shared" si="15"/>
        <v>N</v>
      </c>
      <c r="H971" s="11"/>
      <c r="I971" s="11"/>
      <c r="J971" s="11" t="s">
        <v>1570</v>
      </c>
      <c r="K971" s="11" t="s">
        <v>1539</v>
      </c>
      <c r="L971" s="11" t="s">
        <v>2346</v>
      </c>
      <c r="M971" s="13" t="b">
        <v>0</v>
      </c>
      <c r="N971" s="12">
        <v>44765.437182951398</v>
      </c>
      <c r="O971" s="11" t="s">
        <v>34</v>
      </c>
    </row>
    <row r="972" spans="1:15" x14ac:dyDescent="0.25">
      <c r="A972" s="11" t="s">
        <v>32</v>
      </c>
      <c r="B972" s="11" t="s">
        <v>3679</v>
      </c>
      <c r="C972" s="11" t="s">
        <v>1564</v>
      </c>
      <c r="D972" s="11" t="s">
        <v>3678</v>
      </c>
      <c r="E972" s="11" t="s">
        <v>1562</v>
      </c>
      <c r="F972" s="11" t="s">
        <v>6733</v>
      </c>
      <c r="G972" s="56" t="str">
        <f t="shared" si="15"/>
        <v>N</v>
      </c>
      <c r="H972" s="11"/>
      <c r="I972" s="11"/>
      <c r="J972" s="11" t="s">
        <v>1540</v>
      </c>
      <c r="K972" s="11" t="s">
        <v>1539</v>
      </c>
      <c r="L972" s="11" t="s">
        <v>1566</v>
      </c>
      <c r="M972" s="13" t="b">
        <v>0</v>
      </c>
      <c r="N972" s="12">
        <v>44750.382694479202</v>
      </c>
      <c r="O972" s="11" t="s">
        <v>34</v>
      </c>
    </row>
    <row r="973" spans="1:15" x14ac:dyDescent="0.25">
      <c r="A973" s="11" t="s">
        <v>32</v>
      </c>
      <c r="B973" s="11" t="s">
        <v>3677</v>
      </c>
      <c r="C973" s="11" t="s">
        <v>1599</v>
      </c>
      <c r="D973" s="11" t="s">
        <v>3676</v>
      </c>
      <c r="E973" s="11" t="s">
        <v>1562</v>
      </c>
      <c r="F973" s="11" t="s">
        <v>6733</v>
      </c>
      <c r="G973" s="56" t="str">
        <f t="shared" si="15"/>
        <v>N</v>
      </c>
      <c r="H973" s="11"/>
      <c r="I973" s="11"/>
      <c r="J973" s="11" t="s">
        <v>1570</v>
      </c>
      <c r="K973" s="11" t="s">
        <v>1539</v>
      </c>
      <c r="L973" s="11" t="s">
        <v>1545</v>
      </c>
      <c r="M973" s="13" t="b">
        <v>0</v>
      </c>
      <c r="N973" s="12">
        <v>44810.585270289397</v>
      </c>
      <c r="O973" s="11" t="s">
        <v>34</v>
      </c>
    </row>
    <row r="974" spans="1:15" x14ac:dyDescent="0.25">
      <c r="A974" s="11" t="s">
        <v>32</v>
      </c>
      <c r="B974" s="11" t="s">
        <v>3675</v>
      </c>
      <c r="C974" s="11" t="s">
        <v>1564</v>
      </c>
      <c r="D974" s="11" t="s">
        <v>3674</v>
      </c>
      <c r="E974" s="11" t="s">
        <v>1562</v>
      </c>
      <c r="F974" s="11" t="s">
        <v>6733</v>
      </c>
      <c r="G974" s="56" t="str">
        <f t="shared" si="15"/>
        <v>N</v>
      </c>
      <c r="H974" s="11"/>
      <c r="I974" s="11"/>
      <c r="J974" s="11" t="s">
        <v>1575</v>
      </c>
      <c r="K974" s="11" t="s">
        <v>1539</v>
      </c>
      <c r="L974" s="11" t="s">
        <v>1729</v>
      </c>
      <c r="M974" s="13" t="b">
        <v>0</v>
      </c>
      <c r="N974" s="12">
        <v>44749.603169016198</v>
      </c>
      <c r="O974" s="11" t="s">
        <v>34</v>
      </c>
    </row>
    <row r="975" spans="1:15" x14ac:dyDescent="0.25">
      <c r="A975" s="11"/>
      <c r="B975" s="11" t="s">
        <v>3673</v>
      </c>
      <c r="C975" s="11" t="s">
        <v>1621</v>
      </c>
      <c r="D975" s="11" t="s">
        <v>3672</v>
      </c>
      <c r="E975" s="11" t="s">
        <v>1554</v>
      </c>
      <c r="F975" s="11" t="s">
        <v>1958</v>
      </c>
      <c r="G975" s="56" t="str">
        <f t="shared" si="15"/>
        <v>B</v>
      </c>
      <c r="H975" s="11"/>
      <c r="I975" s="11"/>
      <c r="J975" s="11" t="s">
        <v>1559</v>
      </c>
      <c r="K975" s="11" t="s">
        <v>1552</v>
      </c>
      <c r="L975" s="11" t="s">
        <v>1558</v>
      </c>
      <c r="M975" s="13" t="b">
        <v>0</v>
      </c>
      <c r="N975" s="12">
        <v>44704.652751273097</v>
      </c>
      <c r="O975" s="11" t="s">
        <v>1550</v>
      </c>
    </row>
    <row r="976" spans="1:15" x14ac:dyDescent="0.25">
      <c r="A976" s="11"/>
      <c r="B976" s="11" t="s">
        <v>3671</v>
      </c>
      <c r="C976" s="11" t="s">
        <v>1621</v>
      </c>
      <c r="D976" s="11" t="s">
        <v>3670</v>
      </c>
      <c r="E976" s="11" t="s">
        <v>1554</v>
      </c>
      <c r="F976" s="11" t="s">
        <v>1958</v>
      </c>
      <c r="G976" s="56" t="str">
        <f t="shared" si="15"/>
        <v>B</v>
      </c>
      <c r="H976" s="11"/>
      <c r="I976" s="11"/>
      <c r="J976" s="11" t="s">
        <v>1553</v>
      </c>
      <c r="K976" s="11" t="s">
        <v>1552</v>
      </c>
      <c r="L976" s="11" t="s">
        <v>1839</v>
      </c>
      <c r="M976" s="13" t="b">
        <v>0</v>
      </c>
      <c r="N976" s="12">
        <v>44704.4540289699</v>
      </c>
      <c r="O976" s="11" t="s">
        <v>1550</v>
      </c>
    </row>
    <row r="977" spans="1:15" x14ac:dyDescent="0.25">
      <c r="A977" s="11"/>
      <c r="B977" s="11" t="s">
        <v>3669</v>
      </c>
      <c r="C977" s="11" t="s">
        <v>1621</v>
      </c>
      <c r="D977" s="11" t="s">
        <v>3668</v>
      </c>
      <c r="E977" s="11" t="s">
        <v>1554</v>
      </c>
      <c r="F977" s="11" t="s">
        <v>1958</v>
      </c>
      <c r="G977" s="56" t="str">
        <f t="shared" si="15"/>
        <v>B</v>
      </c>
      <c r="H977" s="11"/>
      <c r="I977" s="11"/>
      <c r="J977" s="11" t="s">
        <v>1559</v>
      </c>
      <c r="K977" s="11" t="s">
        <v>1552</v>
      </c>
      <c r="L977" s="11" t="s">
        <v>1551</v>
      </c>
      <c r="M977" s="13" t="b">
        <v>0</v>
      </c>
      <c r="N977" s="12">
        <v>44704.390959259297</v>
      </c>
      <c r="O977" s="11" t="s">
        <v>1550</v>
      </c>
    </row>
    <row r="978" spans="1:15" x14ac:dyDescent="0.25">
      <c r="A978" s="11" t="s">
        <v>32</v>
      </c>
      <c r="B978" s="11" t="s">
        <v>3667</v>
      </c>
      <c r="C978" s="11" t="s">
        <v>1564</v>
      </c>
      <c r="D978" s="11" t="s">
        <v>3666</v>
      </c>
      <c r="E978" s="11" t="s">
        <v>1562</v>
      </c>
      <c r="F978" s="11" t="s">
        <v>6733</v>
      </c>
      <c r="G978" s="56" t="str">
        <f t="shared" si="15"/>
        <v>N</v>
      </c>
      <c r="H978" s="11"/>
      <c r="I978" s="11"/>
      <c r="J978" s="11" t="s">
        <v>1575</v>
      </c>
      <c r="K978" s="11" t="s">
        <v>1539</v>
      </c>
      <c r="L978" s="11" t="s">
        <v>1574</v>
      </c>
      <c r="M978" s="13" t="b">
        <v>0</v>
      </c>
      <c r="N978" s="12">
        <v>44755.666152580998</v>
      </c>
      <c r="O978" s="11" t="s">
        <v>34</v>
      </c>
    </row>
    <row r="979" spans="1:15" x14ac:dyDescent="0.25">
      <c r="A979" s="11" t="s">
        <v>32</v>
      </c>
      <c r="B979" s="11" t="s">
        <v>3665</v>
      </c>
      <c r="C979" s="11" t="s">
        <v>1564</v>
      </c>
      <c r="D979" s="11" t="s">
        <v>3664</v>
      </c>
      <c r="E979" s="11" t="s">
        <v>1562</v>
      </c>
      <c r="F979" s="11" t="s">
        <v>6733</v>
      </c>
      <c r="G979" s="56" t="str">
        <f t="shared" si="15"/>
        <v>N</v>
      </c>
      <c r="H979" s="11"/>
      <c r="I979" s="11"/>
      <c r="J979" s="11" t="s">
        <v>1575</v>
      </c>
      <c r="K979" s="11" t="s">
        <v>1539</v>
      </c>
      <c r="L979" s="11" t="s">
        <v>1574</v>
      </c>
      <c r="M979" s="13" t="b">
        <v>0</v>
      </c>
      <c r="N979" s="12">
        <v>44765.362313275502</v>
      </c>
      <c r="O979" s="11" t="s">
        <v>34</v>
      </c>
    </row>
    <row r="980" spans="1:15" x14ac:dyDescent="0.25">
      <c r="A980" s="11"/>
      <c r="B980" s="11" t="s">
        <v>3663</v>
      </c>
      <c r="C980" s="11" t="s">
        <v>1621</v>
      </c>
      <c r="D980" s="11" t="s">
        <v>3662</v>
      </c>
      <c r="E980" s="11" t="s">
        <v>1554</v>
      </c>
      <c r="F980" s="11" t="s">
        <v>1958</v>
      </c>
      <c r="G980" s="56" t="str">
        <f t="shared" si="15"/>
        <v>B</v>
      </c>
      <c r="H980" s="11"/>
      <c r="I980" s="11"/>
      <c r="J980" s="11" t="s">
        <v>1559</v>
      </c>
      <c r="K980" s="11" t="s">
        <v>1552</v>
      </c>
      <c r="L980" s="11" t="s">
        <v>1667</v>
      </c>
      <c r="M980" s="13" t="b">
        <v>0</v>
      </c>
      <c r="N980" s="12">
        <v>44707.634169097197</v>
      </c>
      <c r="O980" s="11" t="s">
        <v>1550</v>
      </c>
    </row>
    <row r="981" spans="1:15" x14ac:dyDescent="0.25">
      <c r="A981" s="11"/>
      <c r="B981" s="11" t="s">
        <v>3661</v>
      </c>
      <c r="C981" s="11" t="s">
        <v>1621</v>
      </c>
      <c r="D981" s="11" t="s">
        <v>3660</v>
      </c>
      <c r="E981" s="11" t="s">
        <v>1554</v>
      </c>
      <c r="F981" s="11" t="s">
        <v>1958</v>
      </c>
      <c r="G981" s="56" t="str">
        <f t="shared" si="15"/>
        <v>B</v>
      </c>
      <c r="H981" s="11"/>
      <c r="I981" s="11"/>
      <c r="J981" s="11" t="s">
        <v>1583</v>
      </c>
      <c r="K981" s="11" t="s">
        <v>1552</v>
      </c>
      <c r="L981" s="11" t="s">
        <v>2066</v>
      </c>
      <c r="M981" s="13" t="b">
        <v>0</v>
      </c>
      <c r="N981" s="12">
        <v>44707.324191088002</v>
      </c>
      <c r="O981" s="11" t="s">
        <v>1550</v>
      </c>
    </row>
    <row r="982" spans="1:15" x14ac:dyDescent="0.25">
      <c r="A982" s="11" t="s">
        <v>32</v>
      </c>
      <c r="B982" s="11" t="s">
        <v>3659</v>
      </c>
      <c r="C982" s="11" t="s">
        <v>1564</v>
      </c>
      <c r="D982" s="11" t="s">
        <v>3658</v>
      </c>
      <c r="E982" s="11" t="s">
        <v>1562</v>
      </c>
      <c r="F982" s="11" t="s">
        <v>6733</v>
      </c>
      <c r="G982" s="56" t="str">
        <f t="shared" si="15"/>
        <v>N</v>
      </c>
      <c r="H982" s="11"/>
      <c r="I982" s="11"/>
      <c r="J982" s="11" t="s">
        <v>1570</v>
      </c>
      <c r="K982" s="11" t="s">
        <v>1539</v>
      </c>
      <c r="L982" s="11" t="s">
        <v>1545</v>
      </c>
      <c r="M982" s="13" t="b">
        <v>0</v>
      </c>
      <c r="N982" s="12">
        <v>44725.691608796304</v>
      </c>
      <c r="O982" s="11" t="s">
        <v>34</v>
      </c>
    </row>
    <row r="983" spans="1:15" x14ac:dyDescent="0.25">
      <c r="A983" s="11"/>
      <c r="B983" s="11" t="s">
        <v>3657</v>
      </c>
      <c r="C983" s="11" t="s">
        <v>1621</v>
      </c>
      <c r="D983" s="11" t="s">
        <v>3656</v>
      </c>
      <c r="E983" s="11" t="s">
        <v>1554</v>
      </c>
      <c r="F983" s="11" t="s">
        <v>1958</v>
      </c>
      <c r="G983" s="56" t="str">
        <f t="shared" si="15"/>
        <v>B</v>
      </c>
      <c r="H983" s="11"/>
      <c r="I983" s="11"/>
      <c r="J983" s="11" t="s">
        <v>1553</v>
      </c>
      <c r="K983" s="11" t="s">
        <v>1552</v>
      </c>
      <c r="L983" s="11" t="s">
        <v>1745</v>
      </c>
      <c r="M983" s="13" t="b">
        <v>0</v>
      </c>
      <c r="N983" s="12">
        <v>44704.342282488396</v>
      </c>
      <c r="O983" s="11" t="s">
        <v>1550</v>
      </c>
    </row>
    <row r="984" spans="1:15" x14ac:dyDescent="0.25">
      <c r="A984" s="11"/>
      <c r="B984" s="11" t="s">
        <v>3655</v>
      </c>
      <c r="C984" s="11" t="s">
        <v>1621</v>
      </c>
      <c r="D984" s="11" t="s">
        <v>3654</v>
      </c>
      <c r="E984" s="11" t="s">
        <v>1554</v>
      </c>
      <c r="F984" s="11" t="s">
        <v>1958</v>
      </c>
      <c r="G984" s="56" t="str">
        <f t="shared" si="15"/>
        <v>B</v>
      </c>
      <c r="H984" s="11"/>
      <c r="I984" s="11"/>
      <c r="J984" s="11" t="s">
        <v>1553</v>
      </c>
      <c r="K984" s="11" t="s">
        <v>1552</v>
      </c>
      <c r="L984" s="11" t="s">
        <v>1643</v>
      </c>
      <c r="M984" s="13" t="b">
        <v>0</v>
      </c>
      <c r="N984" s="12">
        <v>44704.560019560202</v>
      </c>
      <c r="O984" s="11" t="s">
        <v>1550</v>
      </c>
    </row>
    <row r="985" spans="1:15" x14ac:dyDescent="0.25">
      <c r="A985" s="11" t="s">
        <v>32</v>
      </c>
      <c r="B985" s="11" t="s">
        <v>3653</v>
      </c>
      <c r="C985" s="11" t="s">
        <v>1564</v>
      </c>
      <c r="D985" s="11" t="s">
        <v>3652</v>
      </c>
      <c r="E985" s="11" t="s">
        <v>1562</v>
      </c>
      <c r="F985" s="11" t="s">
        <v>6733</v>
      </c>
      <c r="G985" s="56" t="str">
        <f t="shared" si="15"/>
        <v>N</v>
      </c>
      <c r="H985" s="11"/>
      <c r="I985" s="11"/>
      <c r="J985" s="11" t="s">
        <v>1575</v>
      </c>
      <c r="K985" s="11" t="s">
        <v>1539</v>
      </c>
      <c r="L985" s="11" t="s">
        <v>1574</v>
      </c>
      <c r="M985" s="13" t="b">
        <v>0</v>
      </c>
      <c r="N985" s="12">
        <v>44735.450515162003</v>
      </c>
      <c r="O985" s="11" t="s">
        <v>34</v>
      </c>
    </row>
    <row r="986" spans="1:15" x14ac:dyDescent="0.25">
      <c r="A986" s="11" t="s">
        <v>32</v>
      </c>
      <c r="B986" s="11" t="s">
        <v>3651</v>
      </c>
      <c r="C986" s="11" t="s">
        <v>1564</v>
      </c>
      <c r="D986" s="11" t="s">
        <v>3650</v>
      </c>
      <c r="E986" s="11" t="s">
        <v>1562</v>
      </c>
      <c r="F986" s="11" t="s">
        <v>6733</v>
      </c>
      <c r="G986" s="56" t="str">
        <f t="shared" si="15"/>
        <v>N</v>
      </c>
      <c r="H986" s="11"/>
      <c r="I986" s="11"/>
      <c r="J986" s="11" t="s">
        <v>1570</v>
      </c>
      <c r="K986" s="11" t="s">
        <v>1539</v>
      </c>
      <c r="L986" s="11" t="s">
        <v>1545</v>
      </c>
      <c r="M986" s="13" t="b">
        <v>0</v>
      </c>
      <c r="N986" s="12">
        <v>44765.331743946801</v>
      </c>
      <c r="O986" s="11" t="s">
        <v>34</v>
      </c>
    </row>
    <row r="987" spans="1:15" x14ac:dyDescent="0.25">
      <c r="A987" s="11" t="s">
        <v>32</v>
      </c>
      <c r="B987" s="11" t="s">
        <v>3649</v>
      </c>
      <c r="C987" s="11" t="s">
        <v>1564</v>
      </c>
      <c r="D987" s="11" t="s">
        <v>3648</v>
      </c>
      <c r="E987" s="11" t="s">
        <v>1562</v>
      </c>
      <c r="F987" s="11" t="s">
        <v>6733</v>
      </c>
      <c r="G987" s="56" t="str">
        <f t="shared" si="15"/>
        <v>N</v>
      </c>
      <c r="H987" s="11"/>
      <c r="I987" s="11"/>
      <c r="J987" s="11" t="s">
        <v>1540</v>
      </c>
      <c r="K987" s="11" t="s">
        <v>1539</v>
      </c>
      <c r="L987" s="11" t="s">
        <v>1793</v>
      </c>
      <c r="M987" s="13" t="b">
        <v>0</v>
      </c>
      <c r="N987" s="12">
        <v>44750.391501423597</v>
      </c>
      <c r="O987" s="11" t="s">
        <v>34</v>
      </c>
    </row>
    <row r="988" spans="1:15" x14ac:dyDescent="0.25">
      <c r="A988" s="11"/>
      <c r="B988" s="11" t="s">
        <v>3647</v>
      </c>
      <c r="C988" s="11" t="s">
        <v>1621</v>
      </c>
      <c r="D988" s="11" t="s">
        <v>3646</v>
      </c>
      <c r="E988" s="11" t="s">
        <v>1554</v>
      </c>
      <c r="F988" s="11" t="s">
        <v>1958</v>
      </c>
      <c r="G988" s="56" t="str">
        <f t="shared" si="15"/>
        <v>B</v>
      </c>
      <c r="H988" s="11"/>
      <c r="I988" s="11"/>
      <c r="J988" s="11" t="s">
        <v>1553</v>
      </c>
      <c r="K988" s="11" t="s">
        <v>1552</v>
      </c>
      <c r="L988" s="11" t="s">
        <v>1844</v>
      </c>
      <c r="M988" s="13" t="b">
        <v>0</v>
      </c>
      <c r="N988" s="12">
        <v>44704.603302465301</v>
      </c>
      <c r="O988" s="11" t="s">
        <v>1550</v>
      </c>
    </row>
    <row r="989" spans="1:15" x14ac:dyDescent="0.25">
      <c r="A989" s="11"/>
      <c r="B989" s="11" t="s">
        <v>3645</v>
      </c>
      <c r="C989" s="11" t="s">
        <v>1621</v>
      </c>
      <c r="D989" s="11" t="s">
        <v>3644</v>
      </c>
      <c r="E989" s="11" t="s">
        <v>1554</v>
      </c>
      <c r="F989" s="11" t="s">
        <v>1958</v>
      </c>
      <c r="G989" s="56" t="str">
        <f t="shared" si="15"/>
        <v>B</v>
      </c>
      <c r="H989" s="11"/>
      <c r="I989" s="11"/>
      <c r="J989" s="11" t="s">
        <v>1553</v>
      </c>
      <c r="K989" s="11" t="s">
        <v>1552</v>
      </c>
      <c r="L989" s="11" t="s">
        <v>1643</v>
      </c>
      <c r="M989" s="13" t="b">
        <v>0</v>
      </c>
      <c r="N989" s="12">
        <v>44704.559257141198</v>
      </c>
      <c r="O989" s="11" t="s">
        <v>1550</v>
      </c>
    </row>
    <row r="990" spans="1:15" x14ac:dyDescent="0.25">
      <c r="A990" s="11" t="s">
        <v>32</v>
      </c>
      <c r="B990" s="11" t="s">
        <v>3643</v>
      </c>
      <c r="C990" s="11" t="s">
        <v>1564</v>
      </c>
      <c r="D990" s="11" t="s">
        <v>3642</v>
      </c>
      <c r="E990" s="11" t="s">
        <v>1562</v>
      </c>
      <c r="F990" s="11" t="s">
        <v>6733</v>
      </c>
      <c r="G990" s="56" t="str">
        <f t="shared" si="15"/>
        <v>N</v>
      </c>
      <c r="H990" s="11"/>
      <c r="I990" s="11"/>
      <c r="J990" s="11" t="s">
        <v>1540</v>
      </c>
      <c r="K990" s="11" t="s">
        <v>1539</v>
      </c>
      <c r="L990" s="11" t="s">
        <v>1793</v>
      </c>
      <c r="M990" s="13" t="b">
        <v>0</v>
      </c>
      <c r="N990" s="12">
        <v>44755.604793206003</v>
      </c>
      <c r="O990" s="11" t="s">
        <v>34</v>
      </c>
    </row>
    <row r="991" spans="1:15" x14ac:dyDescent="0.25">
      <c r="A991" s="11"/>
      <c r="B991" s="11" t="s">
        <v>3641</v>
      </c>
      <c r="C991" s="11" t="s">
        <v>1621</v>
      </c>
      <c r="D991" s="11" t="s">
        <v>3640</v>
      </c>
      <c r="E991" s="11" t="s">
        <v>1554</v>
      </c>
      <c r="F991" s="11" t="s">
        <v>1958</v>
      </c>
      <c r="G991" s="56" t="str">
        <f t="shared" si="15"/>
        <v>B</v>
      </c>
      <c r="H991" s="11"/>
      <c r="I991" s="11"/>
      <c r="J991" s="11" t="s">
        <v>1583</v>
      </c>
      <c r="K991" s="11" t="s">
        <v>1552</v>
      </c>
      <c r="L991" s="11" t="s">
        <v>2066</v>
      </c>
      <c r="M991" s="13" t="b">
        <v>0</v>
      </c>
      <c r="N991" s="12">
        <v>44707.324456331</v>
      </c>
      <c r="O991" s="11" t="s">
        <v>1550</v>
      </c>
    </row>
    <row r="992" spans="1:15" ht="21" x14ac:dyDescent="0.25">
      <c r="A992" s="11"/>
      <c r="B992" s="11" t="s">
        <v>3639</v>
      </c>
      <c r="C992" s="11" t="s">
        <v>1596</v>
      </c>
      <c r="D992" s="14" t="s">
        <v>3638</v>
      </c>
      <c r="E992" s="11" t="s">
        <v>1554</v>
      </c>
      <c r="F992" s="11" t="s">
        <v>1958</v>
      </c>
      <c r="G992" s="56" t="str">
        <f t="shared" si="15"/>
        <v>B</v>
      </c>
      <c r="H992" s="11"/>
      <c r="I992" s="11"/>
      <c r="J992" s="11" t="s">
        <v>1583</v>
      </c>
      <c r="K992" s="11" t="s">
        <v>1552</v>
      </c>
      <c r="L992" s="11" t="s">
        <v>1594</v>
      </c>
      <c r="M992" s="13" t="b">
        <v>0</v>
      </c>
      <c r="N992" s="12">
        <v>44709.4465405093</v>
      </c>
      <c r="O992" s="11" t="s">
        <v>1550</v>
      </c>
    </row>
    <row r="993" spans="1:15" x14ac:dyDescent="0.25">
      <c r="A993" s="11"/>
      <c r="B993" s="11" t="s">
        <v>3637</v>
      </c>
      <c r="C993" s="11" t="s">
        <v>1621</v>
      </c>
      <c r="D993" s="11" t="s">
        <v>3636</v>
      </c>
      <c r="E993" s="11" t="s">
        <v>1554</v>
      </c>
      <c r="F993" s="11" t="s">
        <v>1958</v>
      </c>
      <c r="G993" s="56" t="str">
        <f t="shared" si="15"/>
        <v>B</v>
      </c>
      <c r="H993" s="11"/>
      <c r="I993" s="11"/>
      <c r="J993" s="11" t="s">
        <v>1553</v>
      </c>
      <c r="K993" s="11" t="s">
        <v>1552</v>
      </c>
      <c r="L993" s="11" t="s">
        <v>1745</v>
      </c>
      <c r="M993" s="13" t="b">
        <v>0</v>
      </c>
      <c r="N993" s="12">
        <v>44704.339198113397</v>
      </c>
      <c r="O993" s="11" t="s">
        <v>1550</v>
      </c>
    </row>
    <row r="994" spans="1:15" x14ac:dyDescent="0.25">
      <c r="A994" s="11"/>
      <c r="B994" s="11" t="s">
        <v>3635</v>
      </c>
      <c r="C994" s="11" t="s">
        <v>1596</v>
      </c>
      <c r="D994" s="11" t="s">
        <v>3634</v>
      </c>
      <c r="E994" s="11" t="s">
        <v>1554</v>
      </c>
      <c r="F994" s="11" t="s">
        <v>1958</v>
      </c>
      <c r="G994" s="56" t="str">
        <f t="shared" si="15"/>
        <v>B</v>
      </c>
      <c r="H994" s="11"/>
      <c r="I994" s="11"/>
      <c r="J994" s="11" t="s">
        <v>1583</v>
      </c>
      <c r="K994" s="11" t="s">
        <v>1552</v>
      </c>
      <c r="L994" s="11" t="s">
        <v>1736</v>
      </c>
      <c r="M994" s="13" t="b">
        <v>0</v>
      </c>
      <c r="N994" s="12">
        <v>44709.435718749999</v>
      </c>
      <c r="O994" s="11" t="s">
        <v>1550</v>
      </c>
    </row>
    <row r="995" spans="1:15" x14ac:dyDescent="0.25">
      <c r="A995" s="11"/>
      <c r="B995" s="11" t="s">
        <v>3633</v>
      </c>
      <c r="C995" s="11" t="s">
        <v>1621</v>
      </c>
      <c r="D995" s="11" t="s">
        <v>3632</v>
      </c>
      <c r="E995" s="11" t="s">
        <v>1554</v>
      </c>
      <c r="F995" s="11" t="s">
        <v>1958</v>
      </c>
      <c r="G995" s="56" t="str">
        <f t="shared" si="15"/>
        <v>B</v>
      </c>
      <c r="H995" s="11"/>
      <c r="I995" s="11"/>
      <c r="J995" s="11" t="s">
        <v>1553</v>
      </c>
      <c r="K995" s="11" t="s">
        <v>1552</v>
      </c>
      <c r="L995" s="11" t="s">
        <v>1745</v>
      </c>
      <c r="M995" s="13" t="b">
        <v>0</v>
      </c>
      <c r="N995" s="12">
        <v>44704.338062118099</v>
      </c>
      <c r="O995" s="11" t="s">
        <v>1550</v>
      </c>
    </row>
    <row r="996" spans="1:15" x14ac:dyDescent="0.25">
      <c r="A996" s="11" t="s">
        <v>32</v>
      </c>
      <c r="B996" s="11" t="s">
        <v>3631</v>
      </c>
      <c r="C996" s="11" t="s">
        <v>1564</v>
      </c>
      <c r="D996" s="11" t="s">
        <v>3630</v>
      </c>
      <c r="E996" s="11" t="s">
        <v>1562</v>
      </c>
      <c r="F996" s="11" t="s">
        <v>6733</v>
      </c>
      <c r="G996" s="56" t="str">
        <f t="shared" si="15"/>
        <v>N</v>
      </c>
      <c r="H996" s="11"/>
      <c r="I996" s="11"/>
      <c r="J996" s="11" t="s">
        <v>1635</v>
      </c>
      <c r="K996" s="11" t="s">
        <v>1539</v>
      </c>
      <c r="L996" s="11" t="s">
        <v>1612</v>
      </c>
      <c r="M996" s="13" t="b">
        <v>0</v>
      </c>
      <c r="N996" s="12">
        <v>44725.6086629282</v>
      </c>
      <c r="O996" s="11" t="s">
        <v>34</v>
      </c>
    </row>
    <row r="997" spans="1:15" x14ac:dyDescent="0.25">
      <c r="A997" s="11" t="s">
        <v>32</v>
      </c>
      <c r="B997" s="11" t="s">
        <v>3629</v>
      </c>
      <c r="C997" s="11" t="s">
        <v>1564</v>
      </c>
      <c r="D997" s="11" t="s">
        <v>3628</v>
      </c>
      <c r="E997" s="11" t="s">
        <v>1562</v>
      </c>
      <c r="F997" s="11" t="s">
        <v>6733</v>
      </c>
      <c r="G997" s="56" t="str">
        <f t="shared" si="15"/>
        <v>N</v>
      </c>
      <c r="H997" s="11"/>
      <c r="I997" s="11"/>
      <c r="J997" s="11" t="s">
        <v>1570</v>
      </c>
      <c r="K997" s="11" t="s">
        <v>1539</v>
      </c>
      <c r="L997" s="11" t="s">
        <v>1545</v>
      </c>
      <c r="M997" s="13" t="b">
        <v>0</v>
      </c>
      <c r="N997" s="12">
        <v>44765.336697222199</v>
      </c>
      <c r="O997" s="11" t="s">
        <v>34</v>
      </c>
    </row>
    <row r="998" spans="1:15" x14ac:dyDescent="0.25">
      <c r="A998" s="11"/>
      <c r="B998" s="11" t="s">
        <v>3627</v>
      </c>
      <c r="C998" s="11" t="s">
        <v>1621</v>
      </c>
      <c r="D998" s="11" t="s">
        <v>3626</v>
      </c>
      <c r="E998" s="11" t="s">
        <v>1554</v>
      </c>
      <c r="F998" s="11" t="s">
        <v>1958</v>
      </c>
      <c r="G998" s="56" t="str">
        <f t="shared" si="15"/>
        <v>B</v>
      </c>
      <c r="H998" s="11"/>
      <c r="I998" s="11"/>
      <c r="J998" s="11" t="s">
        <v>1553</v>
      </c>
      <c r="K998" s="11" t="s">
        <v>1552</v>
      </c>
      <c r="L998" s="11" t="s">
        <v>1745</v>
      </c>
      <c r="M998" s="13" t="b">
        <v>0</v>
      </c>
      <c r="N998" s="12">
        <v>44704.338459803199</v>
      </c>
      <c r="O998" s="11" t="s">
        <v>1550</v>
      </c>
    </row>
    <row r="999" spans="1:15" x14ac:dyDescent="0.25">
      <c r="A999" s="11" t="s">
        <v>32</v>
      </c>
      <c r="B999" s="11" t="s">
        <v>3625</v>
      </c>
      <c r="C999" s="11" t="s">
        <v>1564</v>
      </c>
      <c r="D999" s="11" t="s">
        <v>3624</v>
      </c>
      <c r="E999" s="11" t="s">
        <v>1562</v>
      </c>
      <c r="F999" s="11" t="s">
        <v>6733</v>
      </c>
      <c r="G999" s="56" t="str">
        <f t="shared" si="15"/>
        <v>N</v>
      </c>
      <c r="H999" s="11"/>
      <c r="I999" s="11"/>
      <c r="J999" s="11" t="s">
        <v>1570</v>
      </c>
      <c r="K999" s="11" t="s">
        <v>1539</v>
      </c>
      <c r="L999" s="11" t="s">
        <v>1929</v>
      </c>
      <c r="M999" s="13" t="b">
        <v>0</v>
      </c>
      <c r="N999" s="12">
        <v>44749.682796030102</v>
      </c>
      <c r="O999" s="11" t="s">
        <v>34</v>
      </c>
    </row>
    <row r="1000" spans="1:15" x14ac:dyDescent="0.25">
      <c r="A1000" s="11" t="s">
        <v>32</v>
      </c>
      <c r="B1000" s="11" t="s">
        <v>3623</v>
      </c>
      <c r="C1000" s="11" t="s">
        <v>1564</v>
      </c>
      <c r="D1000" s="11" t="s">
        <v>3622</v>
      </c>
      <c r="E1000" s="11" t="s">
        <v>1562</v>
      </c>
      <c r="F1000" s="11" t="s">
        <v>6733</v>
      </c>
      <c r="G1000" s="56" t="str">
        <f t="shared" si="15"/>
        <v>N</v>
      </c>
      <c r="H1000" s="11"/>
      <c r="I1000" s="11"/>
      <c r="J1000" s="11" t="s">
        <v>1575</v>
      </c>
      <c r="K1000" s="11" t="s">
        <v>1539</v>
      </c>
      <c r="L1000" s="11" t="s">
        <v>1574</v>
      </c>
      <c r="M1000" s="13" t="b">
        <v>0</v>
      </c>
      <c r="N1000" s="12">
        <v>44765.362659340302</v>
      </c>
      <c r="O1000" s="11" t="s">
        <v>34</v>
      </c>
    </row>
    <row r="1001" spans="1:15" x14ac:dyDescent="0.25">
      <c r="A1001" s="11" t="s">
        <v>32</v>
      </c>
      <c r="B1001" s="11" t="s">
        <v>3621</v>
      </c>
      <c r="C1001" s="11" t="s">
        <v>1564</v>
      </c>
      <c r="D1001" s="11" t="s">
        <v>3620</v>
      </c>
      <c r="E1001" s="11" t="s">
        <v>1562</v>
      </c>
      <c r="F1001" s="11" t="s">
        <v>6733</v>
      </c>
      <c r="G1001" s="56" t="str">
        <f t="shared" si="15"/>
        <v>N</v>
      </c>
      <c r="H1001" s="11"/>
      <c r="I1001" s="11"/>
      <c r="J1001" s="11" t="s">
        <v>1635</v>
      </c>
      <c r="K1001" s="11" t="s">
        <v>1539</v>
      </c>
      <c r="L1001" s="11" t="s">
        <v>1634</v>
      </c>
      <c r="M1001" s="13" t="b">
        <v>0</v>
      </c>
      <c r="N1001" s="12">
        <v>44719.771379664402</v>
      </c>
      <c r="O1001" s="11" t="s">
        <v>34</v>
      </c>
    </row>
    <row r="1002" spans="1:15" x14ac:dyDescent="0.25">
      <c r="A1002" s="11"/>
      <c r="B1002" s="11" t="s">
        <v>3619</v>
      </c>
      <c r="C1002" s="11" t="s">
        <v>1621</v>
      </c>
      <c r="D1002" s="11" t="s">
        <v>3618</v>
      </c>
      <c r="E1002" s="11" t="s">
        <v>1554</v>
      </c>
      <c r="F1002" s="11" t="s">
        <v>1958</v>
      </c>
      <c r="G1002" s="56" t="str">
        <f t="shared" si="15"/>
        <v>B</v>
      </c>
      <c r="H1002" s="11"/>
      <c r="I1002" s="11"/>
      <c r="J1002" s="11" t="s">
        <v>1583</v>
      </c>
      <c r="K1002" s="11" t="s">
        <v>1552</v>
      </c>
      <c r="L1002" s="11" t="s">
        <v>1844</v>
      </c>
      <c r="M1002" s="13" t="b">
        <v>0</v>
      </c>
      <c r="N1002" s="12">
        <v>44704.6040613773</v>
      </c>
      <c r="O1002" s="11" t="s">
        <v>1550</v>
      </c>
    </row>
    <row r="1003" spans="1:15" x14ac:dyDescent="0.25">
      <c r="A1003" s="11" t="s">
        <v>32</v>
      </c>
      <c r="B1003" s="11" t="s">
        <v>3617</v>
      </c>
      <c r="C1003" s="11" t="s">
        <v>1564</v>
      </c>
      <c r="D1003" s="11" t="s">
        <v>3616</v>
      </c>
      <c r="E1003" s="11" t="s">
        <v>1562</v>
      </c>
      <c r="F1003" s="11" t="s">
        <v>6733</v>
      </c>
      <c r="G1003" s="56" t="str">
        <f t="shared" si="15"/>
        <v>N</v>
      </c>
      <c r="H1003" s="11"/>
      <c r="I1003" s="11"/>
      <c r="J1003" s="11" t="s">
        <v>1635</v>
      </c>
      <c r="K1003" s="11" t="s">
        <v>1539</v>
      </c>
      <c r="L1003" s="11" t="s">
        <v>2219</v>
      </c>
      <c r="M1003" s="13" t="b">
        <v>0</v>
      </c>
      <c r="N1003" s="12">
        <v>44750.359331099498</v>
      </c>
      <c r="O1003" s="11" t="s">
        <v>34</v>
      </c>
    </row>
    <row r="1004" spans="1:15" x14ac:dyDescent="0.25">
      <c r="A1004" s="11"/>
      <c r="B1004" s="11" t="s">
        <v>3615</v>
      </c>
      <c r="C1004" s="11" t="s">
        <v>1621</v>
      </c>
      <c r="D1004" s="11" t="s">
        <v>3614</v>
      </c>
      <c r="E1004" s="11" t="s">
        <v>1554</v>
      </c>
      <c r="F1004" s="11" t="s">
        <v>1958</v>
      </c>
      <c r="G1004" s="56" t="str">
        <f t="shared" si="15"/>
        <v>B</v>
      </c>
      <c r="H1004" s="11"/>
      <c r="I1004" s="11"/>
      <c r="J1004" s="11" t="s">
        <v>1583</v>
      </c>
      <c r="K1004" s="11" t="s">
        <v>1552</v>
      </c>
      <c r="L1004" s="11" t="s">
        <v>2045</v>
      </c>
      <c r="M1004" s="13" t="b">
        <v>0</v>
      </c>
      <c r="N1004" s="12">
        <v>44707.485255439802</v>
      </c>
      <c r="O1004" s="11" t="s">
        <v>1550</v>
      </c>
    </row>
    <row r="1005" spans="1:15" x14ac:dyDescent="0.25">
      <c r="A1005" s="11"/>
      <c r="B1005" s="11" t="s">
        <v>3613</v>
      </c>
      <c r="C1005" s="11" t="s">
        <v>3612</v>
      </c>
      <c r="D1005" s="11" t="s">
        <v>3611</v>
      </c>
      <c r="E1005" s="11" t="s">
        <v>1617</v>
      </c>
      <c r="F1005" s="11" t="s">
        <v>6733</v>
      </c>
      <c r="G1005" s="56" t="str">
        <f t="shared" si="15"/>
        <v>N</v>
      </c>
      <c r="H1005" s="11"/>
      <c r="I1005" s="11"/>
      <c r="J1005" s="11"/>
      <c r="K1005" s="11"/>
      <c r="L1005" s="11"/>
      <c r="M1005" s="13" t="b">
        <v>0</v>
      </c>
      <c r="N1005" s="12">
        <v>45052.648977580997</v>
      </c>
      <c r="O1005" s="11" t="s">
        <v>34</v>
      </c>
    </row>
    <row r="1006" spans="1:15" x14ac:dyDescent="0.25">
      <c r="A1006" s="11" t="s">
        <v>32</v>
      </c>
      <c r="B1006" s="11" t="s">
        <v>3610</v>
      </c>
      <c r="C1006" s="11" t="s">
        <v>1564</v>
      </c>
      <c r="D1006" s="11" t="s">
        <v>3609</v>
      </c>
      <c r="E1006" s="11" t="s">
        <v>1562</v>
      </c>
      <c r="F1006" s="11" t="s">
        <v>6733</v>
      </c>
      <c r="G1006" s="56" t="str">
        <f t="shared" si="15"/>
        <v>N</v>
      </c>
      <c r="H1006" s="11"/>
      <c r="I1006" s="11"/>
      <c r="J1006" s="11" t="s">
        <v>1570</v>
      </c>
      <c r="K1006" s="11" t="s">
        <v>1539</v>
      </c>
      <c r="L1006" s="11" t="s">
        <v>1545</v>
      </c>
      <c r="M1006" s="13" t="b">
        <v>0</v>
      </c>
      <c r="N1006" s="12">
        <v>44749.686264120399</v>
      </c>
      <c r="O1006" s="11" t="s">
        <v>34</v>
      </c>
    </row>
    <row r="1007" spans="1:15" x14ac:dyDescent="0.25">
      <c r="A1007" s="11" t="s">
        <v>32</v>
      </c>
      <c r="B1007" s="11" t="s">
        <v>3608</v>
      </c>
      <c r="C1007" s="11" t="s">
        <v>1564</v>
      </c>
      <c r="D1007" s="11" t="s">
        <v>3607</v>
      </c>
      <c r="E1007" s="11" t="s">
        <v>1562</v>
      </c>
      <c r="F1007" s="11" t="s">
        <v>6733</v>
      </c>
      <c r="G1007" s="56" t="str">
        <f t="shared" si="15"/>
        <v>N</v>
      </c>
      <c r="H1007" s="11"/>
      <c r="I1007" s="11"/>
      <c r="J1007" s="11" t="s">
        <v>1540</v>
      </c>
      <c r="K1007" s="11" t="s">
        <v>1539</v>
      </c>
      <c r="L1007" s="11" t="s">
        <v>1566</v>
      </c>
      <c r="M1007" s="13" t="b">
        <v>0</v>
      </c>
      <c r="N1007" s="12">
        <v>44725.439946099497</v>
      </c>
      <c r="O1007" s="11" t="s">
        <v>34</v>
      </c>
    </row>
    <row r="1008" spans="1:15" x14ac:dyDescent="0.25">
      <c r="A1008" s="11"/>
      <c r="B1008" s="11" t="s">
        <v>3606</v>
      </c>
      <c r="C1008" s="11" t="s">
        <v>1621</v>
      </c>
      <c r="D1008" s="11" t="s">
        <v>3605</v>
      </c>
      <c r="E1008" s="11" t="s">
        <v>1554</v>
      </c>
      <c r="F1008" s="11" t="s">
        <v>1958</v>
      </c>
      <c r="G1008" s="56" t="str">
        <f t="shared" si="15"/>
        <v>B</v>
      </c>
      <c r="H1008" s="11"/>
      <c r="I1008" s="11"/>
      <c r="J1008" s="11" t="s">
        <v>1559</v>
      </c>
      <c r="K1008" s="11" t="s">
        <v>1552</v>
      </c>
      <c r="L1008" s="11" t="s">
        <v>1667</v>
      </c>
      <c r="M1008" s="13" t="b">
        <v>0</v>
      </c>
      <c r="N1008" s="12">
        <v>44707.633729282403</v>
      </c>
      <c r="O1008" s="11" t="s">
        <v>1550</v>
      </c>
    </row>
    <row r="1009" spans="1:15" x14ac:dyDescent="0.25">
      <c r="A1009" s="11" t="s">
        <v>32</v>
      </c>
      <c r="B1009" s="11" t="s">
        <v>3604</v>
      </c>
      <c r="C1009" s="11" t="s">
        <v>1564</v>
      </c>
      <c r="D1009" s="11" t="s">
        <v>3603</v>
      </c>
      <c r="E1009" s="11" t="s">
        <v>1562</v>
      </c>
      <c r="F1009" s="11" t="s">
        <v>6733</v>
      </c>
      <c r="G1009" s="56" t="str">
        <f t="shared" si="15"/>
        <v>N</v>
      </c>
      <c r="H1009" s="11"/>
      <c r="I1009" s="11"/>
      <c r="J1009" s="11" t="s">
        <v>1540</v>
      </c>
      <c r="K1009" s="11" t="s">
        <v>1539</v>
      </c>
      <c r="L1009" s="11" t="s">
        <v>1566</v>
      </c>
      <c r="M1009" s="13" t="b">
        <v>0</v>
      </c>
      <c r="N1009" s="12">
        <v>44714.640967858802</v>
      </c>
      <c r="O1009" s="11" t="s">
        <v>34</v>
      </c>
    </row>
    <row r="1010" spans="1:15" x14ac:dyDescent="0.25">
      <c r="A1010" s="11" t="s">
        <v>32</v>
      </c>
      <c r="B1010" s="11" t="s">
        <v>3602</v>
      </c>
      <c r="C1010" s="11" t="s">
        <v>1718</v>
      </c>
      <c r="D1010" s="11" t="s">
        <v>3601</v>
      </c>
      <c r="E1010" s="11" t="s">
        <v>1562</v>
      </c>
      <c r="F1010" s="11" t="s">
        <v>6733</v>
      </c>
      <c r="G1010" s="56" t="str">
        <f t="shared" si="15"/>
        <v>N</v>
      </c>
      <c r="H1010" s="11"/>
      <c r="I1010" s="11"/>
      <c r="J1010" s="11" t="s">
        <v>1575</v>
      </c>
      <c r="K1010" s="11" t="s">
        <v>1539</v>
      </c>
      <c r="L1010" s="11" t="s">
        <v>1590</v>
      </c>
      <c r="M1010" s="13" t="b">
        <v>0</v>
      </c>
      <c r="N1010" s="12">
        <v>44714.701518402799</v>
      </c>
      <c r="O1010" s="11" t="s">
        <v>34</v>
      </c>
    </row>
    <row r="1011" spans="1:15" x14ac:dyDescent="0.25">
      <c r="A1011" s="11" t="s">
        <v>32</v>
      </c>
      <c r="B1011" s="11" t="s">
        <v>3600</v>
      </c>
      <c r="C1011" s="11" t="s">
        <v>1564</v>
      </c>
      <c r="D1011" s="11" t="s">
        <v>3599</v>
      </c>
      <c r="E1011" s="11" t="s">
        <v>1562</v>
      </c>
      <c r="F1011" s="11" t="s">
        <v>6733</v>
      </c>
      <c r="G1011" s="56" t="str">
        <f t="shared" si="15"/>
        <v>N</v>
      </c>
      <c r="H1011" s="11"/>
      <c r="I1011" s="11"/>
      <c r="J1011" s="11" t="s">
        <v>1540</v>
      </c>
      <c r="K1011" s="11" t="s">
        <v>1539</v>
      </c>
      <c r="L1011" s="11" t="s">
        <v>1566</v>
      </c>
      <c r="M1011" s="13" t="b">
        <v>0</v>
      </c>
      <c r="N1011" s="12">
        <v>44715.750086956003</v>
      </c>
      <c r="O1011" s="11" t="s">
        <v>34</v>
      </c>
    </row>
    <row r="1012" spans="1:15" x14ac:dyDescent="0.25">
      <c r="A1012" s="11" t="s">
        <v>32</v>
      </c>
      <c r="B1012" s="11" t="s">
        <v>3598</v>
      </c>
      <c r="C1012" s="11" t="s">
        <v>1564</v>
      </c>
      <c r="D1012" s="11" t="s">
        <v>3597</v>
      </c>
      <c r="E1012" s="11" t="s">
        <v>1562</v>
      </c>
      <c r="F1012" s="11" t="s">
        <v>6733</v>
      </c>
      <c r="G1012" s="56" t="str">
        <f t="shared" si="15"/>
        <v>N</v>
      </c>
      <c r="H1012" s="11"/>
      <c r="I1012" s="11"/>
      <c r="J1012" s="11" t="s">
        <v>1570</v>
      </c>
      <c r="K1012" s="11" t="s">
        <v>1539</v>
      </c>
      <c r="L1012" s="11" t="s">
        <v>1545</v>
      </c>
      <c r="M1012" s="13" t="b">
        <v>0</v>
      </c>
      <c r="N1012" s="12">
        <v>44765.335379895798</v>
      </c>
      <c r="O1012" s="11" t="s">
        <v>34</v>
      </c>
    </row>
    <row r="1013" spans="1:15" x14ac:dyDescent="0.25">
      <c r="A1013" s="11" t="s">
        <v>32</v>
      </c>
      <c r="B1013" s="11" t="s">
        <v>3596</v>
      </c>
      <c r="C1013" s="11" t="s">
        <v>1564</v>
      </c>
      <c r="D1013" s="11" t="s">
        <v>3595</v>
      </c>
      <c r="E1013" s="11" t="s">
        <v>1562</v>
      </c>
      <c r="F1013" s="11" t="s">
        <v>6733</v>
      </c>
      <c r="G1013" s="56" t="str">
        <f t="shared" si="15"/>
        <v>N</v>
      </c>
      <c r="H1013" s="11"/>
      <c r="I1013" s="11"/>
      <c r="J1013" s="11" t="s">
        <v>1570</v>
      </c>
      <c r="K1013" s="11" t="s">
        <v>1539</v>
      </c>
      <c r="L1013" s="11" t="s">
        <v>1545</v>
      </c>
      <c r="M1013" s="13" t="b">
        <v>0</v>
      </c>
      <c r="N1013" s="12">
        <v>44750.6146848032</v>
      </c>
      <c r="O1013" s="11" t="s">
        <v>34</v>
      </c>
    </row>
    <row r="1014" spans="1:15" x14ac:dyDescent="0.25">
      <c r="A1014" s="11"/>
      <c r="B1014" s="11" t="s">
        <v>3594</v>
      </c>
      <c r="C1014" s="11" t="s">
        <v>1621</v>
      </c>
      <c r="D1014" s="11" t="s">
        <v>3593</v>
      </c>
      <c r="E1014" s="11" t="s">
        <v>1554</v>
      </c>
      <c r="F1014" s="11" t="s">
        <v>1958</v>
      </c>
      <c r="G1014" s="56" t="str">
        <f t="shared" si="15"/>
        <v>B</v>
      </c>
      <c r="H1014" s="11"/>
      <c r="I1014" s="11"/>
      <c r="J1014" s="11" t="s">
        <v>1583</v>
      </c>
      <c r="K1014" s="11" t="s">
        <v>1552</v>
      </c>
      <c r="L1014" s="11" t="s">
        <v>2066</v>
      </c>
      <c r="M1014" s="13" t="b">
        <v>0</v>
      </c>
      <c r="N1014" s="12">
        <v>44707.3253829514</v>
      </c>
      <c r="O1014" s="11" t="s">
        <v>1550</v>
      </c>
    </row>
    <row r="1015" spans="1:15" x14ac:dyDescent="0.25">
      <c r="A1015" s="11" t="s">
        <v>32</v>
      </c>
      <c r="B1015" s="11" t="s">
        <v>3592</v>
      </c>
      <c r="C1015" s="11" t="s">
        <v>1564</v>
      </c>
      <c r="D1015" s="11" t="s">
        <v>3591</v>
      </c>
      <c r="E1015" s="11" t="s">
        <v>1562</v>
      </c>
      <c r="F1015" s="11" t="s">
        <v>6733</v>
      </c>
      <c r="G1015" s="56" t="str">
        <f t="shared" si="15"/>
        <v>N</v>
      </c>
      <c r="H1015" s="11"/>
      <c r="I1015" s="11"/>
      <c r="J1015" s="11" t="s">
        <v>1570</v>
      </c>
      <c r="K1015" s="11" t="s">
        <v>1539</v>
      </c>
      <c r="L1015" s="11" t="s">
        <v>1545</v>
      </c>
      <c r="M1015" s="13" t="b">
        <v>0</v>
      </c>
      <c r="N1015" s="12">
        <v>44749.689141319403</v>
      </c>
      <c r="O1015" s="11" t="s">
        <v>34</v>
      </c>
    </row>
    <row r="1016" spans="1:15" x14ac:dyDescent="0.25">
      <c r="A1016" s="11"/>
      <c r="B1016" s="11" t="s">
        <v>3590</v>
      </c>
      <c r="C1016" s="11" t="s">
        <v>1621</v>
      </c>
      <c r="D1016" s="11" t="s">
        <v>3589</v>
      </c>
      <c r="E1016" s="11" t="s">
        <v>1554</v>
      </c>
      <c r="F1016" s="11" t="s">
        <v>1958</v>
      </c>
      <c r="G1016" s="56" t="str">
        <f t="shared" si="15"/>
        <v>B</v>
      </c>
      <c r="H1016" s="11"/>
      <c r="I1016" s="11"/>
      <c r="J1016" s="11" t="s">
        <v>1583</v>
      </c>
      <c r="K1016" s="11" t="s">
        <v>1552</v>
      </c>
      <c r="L1016" s="11" t="s">
        <v>2066</v>
      </c>
      <c r="M1016" s="13" t="b">
        <v>0</v>
      </c>
      <c r="N1016" s="12">
        <v>44707.327595717601</v>
      </c>
      <c r="O1016" s="11" t="s">
        <v>1550</v>
      </c>
    </row>
    <row r="1017" spans="1:15" x14ac:dyDescent="0.25">
      <c r="A1017" s="11"/>
      <c r="B1017" s="11" t="s">
        <v>3588</v>
      </c>
      <c r="C1017" s="11" t="s">
        <v>1621</v>
      </c>
      <c r="D1017" s="11" t="s">
        <v>3587</v>
      </c>
      <c r="E1017" s="11" t="s">
        <v>1554</v>
      </c>
      <c r="F1017" s="11" t="s">
        <v>1958</v>
      </c>
      <c r="G1017" s="56" t="str">
        <f t="shared" si="15"/>
        <v>B</v>
      </c>
      <c r="H1017" s="11"/>
      <c r="I1017" s="11"/>
      <c r="J1017" s="11" t="s">
        <v>1553</v>
      </c>
      <c r="K1017" s="11" t="s">
        <v>1552</v>
      </c>
      <c r="L1017" s="11" t="s">
        <v>1745</v>
      </c>
      <c r="M1017" s="13" t="b">
        <v>0</v>
      </c>
      <c r="N1017" s="12">
        <v>44704.338786574102</v>
      </c>
      <c r="O1017" s="11" t="s">
        <v>1550</v>
      </c>
    </row>
    <row r="1018" spans="1:15" x14ac:dyDescent="0.25">
      <c r="A1018" s="11"/>
      <c r="B1018" s="11" t="s">
        <v>3586</v>
      </c>
      <c r="C1018" s="11" t="s">
        <v>1621</v>
      </c>
      <c r="D1018" s="11" t="s">
        <v>3585</v>
      </c>
      <c r="E1018" s="11" t="s">
        <v>1554</v>
      </c>
      <c r="F1018" s="11" t="s">
        <v>1958</v>
      </c>
      <c r="G1018" s="56" t="str">
        <f t="shared" si="15"/>
        <v>B</v>
      </c>
      <c r="H1018" s="11"/>
      <c r="I1018" s="11"/>
      <c r="J1018" s="11" t="s">
        <v>1553</v>
      </c>
      <c r="K1018" s="11" t="s">
        <v>1552</v>
      </c>
      <c r="L1018" s="11" t="s">
        <v>1551</v>
      </c>
      <c r="M1018" s="13" t="b">
        <v>0</v>
      </c>
      <c r="N1018" s="12">
        <v>44704.391300080999</v>
      </c>
      <c r="O1018" s="11" t="s">
        <v>1550</v>
      </c>
    </row>
    <row r="1019" spans="1:15" x14ac:dyDescent="0.25">
      <c r="A1019" s="11" t="s">
        <v>32</v>
      </c>
      <c r="B1019" s="11" t="s">
        <v>3584</v>
      </c>
      <c r="C1019" s="11" t="s">
        <v>1564</v>
      </c>
      <c r="D1019" s="11" t="s">
        <v>3583</v>
      </c>
      <c r="E1019" s="11" t="s">
        <v>1562</v>
      </c>
      <c r="F1019" s="11" t="s">
        <v>6733</v>
      </c>
      <c r="G1019" s="56" t="str">
        <f t="shared" si="15"/>
        <v>N</v>
      </c>
      <c r="H1019" s="11"/>
      <c r="I1019" s="11"/>
      <c r="J1019" s="11" t="s">
        <v>1540</v>
      </c>
      <c r="K1019" s="11" t="s">
        <v>1539</v>
      </c>
      <c r="L1019" s="11" t="s">
        <v>1566</v>
      </c>
      <c r="M1019" s="13" t="b">
        <v>0</v>
      </c>
      <c r="N1019" s="12">
        <v>44750.386314502299</v>
      </c>
      <c r="O1019" s="11" t="s">
        <v>34</v>
      </c>
    </row>
    <row r="1020" spans="1:15" x14ac:dyDescent="0.25">
      <c r="A1020" s="11"/>
      <c r="B1020" s="11" t="s">
        <v>3582</v>
      </c>
      <c r="C1020" s="11" t="s">
        <v>1621</v>
      </c>
      <c r="D1020" s="11" t="s">
        <v>3581</v>
      </c>
      <c r="E1020" s="11" t="s">
        <v>1554</v>
      </c>
      <c r="F1020" s="11" t="s">
        <v>1958</v>
      </c>
      <c r="G1020" s="56" t="str">
        <f t="shared" si="15"/>
        <v>B</v>
      </c>
      <c r="H1020" s="11"/>
      <c r="I1020" s="11"/>
      <c r="J1020" s="11" t="s">
        <v>1559</v>
      </c>
      <c r="K1020" s="11" t="s">
        <v>1552</v>
      </c>
      <c r="L1020" s="11" t="s">
        <v>1558</v>
      </c>
      <c r="M1020" s="13" t="b">
        <v>0</v>
      </c>
      <c r="N1020" s="12">
        <v>44704.653084756901</v>
      </c>
      <c r="O1020" s="11" t="s">
        <v>1550</v>
      </c>
    </row>
    <row r="1021" spans="1:15" x14ac:dyDescent="0.25">
      <c r="A1021" s="11"/>
      <c r="B1021" s="11" t="s">
        <v>3580</v>
      </c>
      <c r="C1021" s="11" t="s">
        <v>1621</v>
      </c>
      <c r="D1021" s="11" t="s">
        <v>3579</v>
      </c>
      <c r="E1021" s="11" t="s">
        <v>1554</v>
      </c>
      <c r="F1021" s="11" t="s">
        <v>1958</v>
      </c>
      <c r="G1021" s="56" t="str">
        <f t="shared" si="15"/>
        <v>B</v>
      </c>
      <c r="H1021" s="11"/>
      <c r="I1021" s="11"/>
      <c r="J1021" s="11" t="s">
        <v>1553</v>
      </c>
      <c r="K1021" s="11" t="s">
        <v>1552</v>
      </c>
      <c r="L1021" s="11" t="s">
        <v>1551</v>
      </c>
      <c r="M1021" s="13" t="b">
        <v>0</v>
      </c>
      <c r="N1021" s="12">
        <v>44704.391661770802</v>
      </c>
      <c r="O1021" s="11" t="s">
        <v>1550</v>
      </c>
    </row>
    <row r="1022" spans="1:15" x14ac:dyDescent="0.25">
      <c r="A1022" s="11"/>
      <c r="B1022" s="11" t="s">
        <v>3578</v>
      </c>
      <c r="C1022" s="11" t="s">
        <v>1621</v>
      </c>
      <c r="D1022" s="11" t="s">
        <v>3577</v>
      </c>
      <c r="E1022" s="11" t="s">
        <v>1554</v>
      </c>
      <c r="F1022" s="11" t="s">
        <v>1958</v>
      </c>
      <c r="G1022" s="56" t="str">
        <f t="shared" si="15"/>
        <v>B</v>
      </c>
      <c r="H1022" s="11"/>
      <c r="I1022" s="11"/>
      <c r="J1022" s="11" t="s">
        <v>1583</v>
      </c>
      <c r="K1022" s="11" t="s">
        <v>1552</v>
      </c>
      <c r="L1022" s="11" t="s">
        <v>2066</v>
      </c>
      <c r="M1022" s="13" t="b">
        <v>0</v>
      </c>
      <c r="N1022" s="12">
        <v>44707.325717361098</v>
      </c>
      <c r="O1022" s="11" t="s">
        <v>1550</v>
      </c>
    </row>
    <row r="1023" spans="1:15" x14ac:dyDescent="0.25">
      <c r="A1023" s="11" t="s">
        <v>32</v>
      </c>
      <c r="B1023" s="11" t="s">
        <v>3576</v>
      </c>
      <c r="C1023" s="11" t="s">
        <v>1564</v>
      </c>
      <c r="D1023" s="11" t="s">
        <v>3575</v>
      </c>
      <c r="E1023" s="11" t="s">
        <v>1562</v>
      </c>
      <c r="F1023" s="11" t="s">
        <v>6733</v>
      </c>
      <c r="G1023" s="56" t="str">
        <f t="shared" si="15"/>
        <v>N</v>
      </c>
      <c r="H1023" s="11"/>
      <c r="I1023" s="11"/>
      <c r="J1023" s="11" t="s">
        <v>1635</v>
      </c>
      <c r="K1023" s="11" t="s">
        <v>1539</v>
      </c>
      <c r="L1023" s="11" t="s">
        <v>1634</v>
      </c>
      <c r="M1023" s="13" t="b">
        <v>0</v>
      </c>
      <c r="N1023" s="12">
        <v>44716.494866284702</v>
      </c>
      <c r="O1023" s="11" t="s">
        <v>34</v>
      </c>
    </row>
    <row r="1024" spans="1:15" x14ac:dyDescent="0.25">
      <c r="A1024" s="11" t="s">
        <v>32</v>
      </c>
      <c r="B1024" s="11" t="s">
        <v>3574</v>
      </c>
      <c r="C1024" s="11" t="s">
        <v>1627</v>
      </c>
      <c r="D1024" s="11" t="s">
        <v>3573</v>
      </c>
      <c r="E1024" s="11" t="s">
        <v>1562</v>
      </c>
      <c r="F1024" s="11" t="s">
        <v>6733</v>
      </c>
      <c r="G1024" s="56" t="str">
        <f t="shared" si="15"/>
        <v>N</v>
      </c>
      <c r="H1024" s="11"/>
      <c r="I1024" s="11"/>
      <c r="J1024" s="11" t="s">
        <v>1540</v>
      </c>
      <c r="K1024" s="11" t="s">
        <v>1539</v>
      </c>
      <c r="L1024" s="11" t="s">
        <v>1538</v>
      </c>
      <c r="M1024" s="13" t="b">
        <v>0</v>
      </c>
      <c r="N1024" s="12">
        <v>44749.628607326398</v>
      </c>
      <c r="O1024" s="11" t="s">
        <v>34</v>
      </c>
    </row>
    <row r="1025" spans="1:15" x14ac:dyDescent="0.25">
      <c r="A1025" s="11" t="s">
        <v>32</v>
      </c>
      <c r="B1025" s="11" t="s">
        <v>3572</v>
      </c>
      <c r="C1025" s="11" t="s">
        <v>1564</v>
      </c>
      <c r="D1025" s="11" t="s">
        <v>3571</v>
      </c>
      <c r="E1025" s="11" t="s">
        <v>1562</v>
      </c>
      <c r="F1025" s="11" t="s">
        <v>6733</v>
      </c>
      <c r="G1025" s="56" t="str">
        <f t="shared" si="15"/>
        <v>N</v>
      </c>
      <c r="H1025" s="11"/>
      <c r="I1025" s="11"/>
      <c r="J1025" s="11" t="s">
        <v>1570</v>
      </c>
      <c r="K1025" s="11" t="s">
        <v>1539</v>
      </c>
      <c r="L1025" s="11" t="s">
        <v>2775</v>
      </c>
      <c r="M1025" s="13" t="b">
        <v>0</v>
      </c>
      <c r="N1025" s="12">
        <v>44750.350699768504</v>
      </c>
      <c r="O1025" s="11" t="s">
        <v>34</v>
      </c>
    </row>
    <row r="1026" spans="1:15" x14ac:dyDescent="0.25">
      <c r="A1026" s="11" t="s">
        <v>32</v>
      </c>
      <c r="B1026" s="11" t="s">
        <v>3570</v>
      </c>
      <c r="C1026" s="11" t="s">
        <v>1564</v>
      </c>
      <c r="D1026" s="11" t="s">
        <v>1517</v>
      </c>
      <c r="E1026" s="11" t="s">
        <v>1562</v>
      </c>
      <c r="F1026" s="11" t="s">
        <v>6733</v>
      </c>
      <c r="G1026" s="56" t="str">
        <f t="shared" si="15"/>
        <v>N</v>
      </c>
      <c r="H1026" s="11"/>
      <c r="I1026" s="11"/>
      <c r="J1026" s="11" t="s">
        <v>1570</v>
      </c>
      <c r="K1026" s="11" t="s">
        <v>1539</v>
      </c>
      <c r="L1026" s="11" t="s">
        <v>1545</v>
      </c>
      <c r="M1026" s="13" t="b">
        <v>0</v>
      </c>
      <c r="N1026" s="12">
        <v>44749.637733020798</v>
      </c>
      <c r="O1026" s="11" t="s">
        <v>34</v>
      </c>
    </row>
    <row r="1027" spans="1:15" x14ac:dyDescent="0.25">
      <c r="A1027" s="11"/>
      <c r="B1027" s="11" t="s">
        <v>3569</v>
      </c>
      <c r="C1027" s="11" t="s">
        <v>1621</v>
      </c>
      <c r="D1027" s="11" t="s">
        <v>3568</v>
      </c>
      <c r="E1027" s="11" t="s">
        <v>1554</v>
      </c>
      <c r="F1027" s="11" t="s">
        <v>1958</v>
      </c>
      <c r="G1027" s="56" t="str">
        <f t="shared" si="15"/>
        <v>B</v>
      </c>
      <c r="H1027" s="11"/>
      <c r="I1027" s="11"/>
      <c r="J1027" s="11" t="s">
        <v>1553</v>
      </c>
      <c r="K1027" s="11" t="s">
        <v>1552</v>
      </c>
      <c r="L1027" s="11" t="s">
        <v>1643</v>
      </c>
      <c r="M1027" s="13" t="b">
        <v>0</v>
      </c>
      <c r="N1027" s="12">
        <v>44704.560330821798</v>
      </c>
      <c r="O1027" s="11" t="s">
        <v>1550</v>
      </c>
    </row>
    <row r="1028" spans="1:15" x14ac:dyDescent="0.25">
      <c r="A1028" s="11" t="s">
        <v>32</v>
      </c>
      <c r="B1028" s="11" t="s">
        <v>3567</v>
      </c>
      <c r="C1028" s="11" t="s">
        <v>1564</v>
      </c>
      <c r="D1028" s="11" t="s">
        <v>3566</v>
      </c>
      <c r="E1028" s="11" t="s">
        <v>1562</v>
      </c>
      <c r="F1028" s="11" t="s">
        <v>6733</v>
      </c>
      <c r="G1028" s="56" t="str">
        <f t="shared" ref="G1028:G1091" si="16">IF(F1028="MIENNAM","N","B")</f>
        <v>N</v>
      </c>
      <c r="H1028" s="11"/>
      <c r="I1028" s="11"/>
      <c r="J1028" s="11" t="s">
        <v>1570</v>
      </c>
      <c r="K1028" s="11" t="s">
        <v>1539</v>
      </c>
      <c r="L1028" s="11" t="s">
        <v>1545</v>
      </c>
      <c r="M1028" s="13" t="b">
        <v>0</v>
      </c>
      <c r="N1028" s="12">
        <v>44755.649324039397</v>
      </c>
      <c r="O1028" s="11" t="s">
        <v>34</v>
      </c>
    </row>
    <row r="1029" spans="1:15" x14ac:dyDescent="0.25">
      <c r="A1029" s="11" t="s">
        <v>32</v>
      </c>
      <c r="B1029" s="11" t="s">
        <v>3565</v>
      </c>
      <c r="C1029" s="11" t="s">
        <v>1718</v>
      </c>
      <c r="D1029" s="11" t="s">
        <v>3564</v>
      </c>
      <c r="E1029" s="11" t="s">
        <v>1562</v>
      </c>
      <c r="F1029" s="11" t="s">
        <v>6733</v>
      </c>
      <c r="G1029" s="56" t="str">
        <f t="shared" si="16"/>
        <v>N</v>
      </c>
      <c r="H1029" s="11"/>
      <c r="I1029" s="11"/>
      <c r="J1029" s="11" t="s">
        <v>1575</v>
      </c>
      <c r="K1029" s="11" t="s">
        <v>1539</v>
      </c>
      <c r="L1029" s="11" t="s">
        <v>1716</v>
      </c>
      <c r="M1029" s="13" t="b">
        <v>0</v>
      </c>
      <c r="N1029" s="12">
        <v>44784.3976462153</v>
      </c>
      <c r="O1029" s="11" t="s">
        <v>34</v>
      </c>
    </row>
    <row r="1030" spans="1:15" x14ac:dyDescent="0.25">
      <c r="A1030" s="11" t="s">
        <v>32</v>
      </c>
      <c r="B1030" s="11" t="s">
        <v>3563</v>
      </c>
      <c r="C1030" s="11" t="s">
        <v>1564</v>
      </c>
      <c r="D1030" s="11" t="s">
        <v>3562</v>
      </c>
      <c r="E1030" s="11" t="s">
        <v>1562</v>
      </c>
      <c r="F1030" s="11" t="s">
        <v>6733</v>
      </c>
      <c r="G1030" s="56" t="str">
        <f t="shared" si="16"/>
        <v>N</v>
      </c>
      <c r="H1030" s="11"/>
      <c r="I1030" s="11"/>
      <c r="J1030" s="11" t="s">
        <v>1540</v>
      </c>
      <c r="K1030" s="11" t="s">
        <v>1539</v>
      </c>
      <c r="L1030" s="11" t="s">
        <v>1566</v>
      </c>
      <c r="M1030" s="13" t="b">
        <v>0</v>
      </c>
      <c r="N1030" s="12">
        <v>44715.7949934028</v>
      </c>
      <c r="O1030" s="11" t="s">
        <v>34</v>
      </c>
    </row>
    <row r="1031" spans="1:15" x14ac:dyDescent="0.25">
      <c r="A1031" s="11"/>
      <c r="B1031" s="11" t="s">
        <v>3561</v>
      </c>
      <c r="C1031" s="11" t="s">
        <v>1621</v>
      </c>
      <c r="D1031" s="11" t="s">
        <v>3560</v>
      </c>
      <c r="E1031" s="11" t="s">
        <v>1554</v>
      </c>
      <c r="F1031" s="11" t="s">
        <v>1958</v>
      </c>
      <c r="G1031" s="56" t="str">
        <f t="shared" si="16"/>
        <v>B</v>
      </c>
      <c r="H1031" s="11"/>
      <c r="I1031" s="11"/>
      <c r="J1031" s="11" t="s">
        <v>1559</v>
      </c>
      <c r="K1031" s="11" t="s">
        <v>1552</v>
      </c>
      <c r="L1031" s="11" t="s">
        <v>1751</v>
      </c>
      <c r="M1031" s="13" t="b">
        <v>0</v>
      </c>
      <c r="N1031" s="12">
        <v>44704.584484919003</v>
      </c>
      <c r="O1031" s="11" t="s">
        <v>1550</v>
      </c>
    </row>
    <row r="1032" spans="1:15" x14ac:dyDescent="0.25">
      <c r="A1032" s="11"/>
      <c r="B1032" s="11" t="s">
        <v>3559</v>
      </c>
      <c r="C1032" s="11" t="s">
        <v>1621</v>
      </c>
      <c r="D1032" s="11" t="s">
        <v>3558</v>
      </c>
      <c r="E1032" s="11" t="s">
        <v>1554</v>
      </c>
      <c r="F1032" s="11" t="s">
        <v>1958</v>
      </c>
      <c r="G1032" s="56" t="str">
        <f t="shared" si="16"/>
        <v>B</v>
      </c>
      <c r="H1032" s="11"/>
      <c r="I1032" s="11"/>
      <c r="J1032" s="11" t="s">
        <v>1583</v>
      </c>
      <c r="K1032" s="11" t="s">
        <v>1552</v>
      </c>
      <c r="L1032" s="11" t="s">
        <v>2066</v>
      </c>
      <c r="M1032" s="13" t="b">
        <v>0</v>
      </c>
      <c r="N1032" s="12">
        <v>44707.325931631902</v>
      </c>
      <c r="O1032" s="11" t="s">
        <v>1550</v>
      </c>
    </row>
    <row r="1033" spans="1:15" x14ac:dyDescent="0.25">
      <c r="A1033" s="11" t="s">
        <v>32</v>
      </c>
      <c r="B1033" s="11" t="s">
        <v>3557</v>
      </c>
      <c r="C1033" s="11" t="s">
        <v>1627</v>
      </c>
      <c r="D1033" s="11" t="s">
        <v>3556</v>
      </c>
      <c r="E1033" s="11" t="s">
        <v>1562</v>
      </c>
      <c r="F1033" s="11" t="s">
        <v>6733</v>
      </c>
      <c r="G1033" s="56" t="str">
        <f t="shared" si="16"/>
        <v>N</v>
      </c>
      <c r="H1033" s="11"/>
      <c r="I1033" s="11"/>
      <c r="J1033" s="11" t="s">
        <v>1540</v>
      </c>
      <c r="K1033" s="11" t="s">
        <v>1539</v>
      </c>
      <c r="L1033" s="11" t="s">
        <v>1598</v>
      </c>
      <c r="M1033" s="13" t="b">
        <v>0</v>
      </c>
      <c r="N1033" s="12">
        <v>44749.629534455999</v>
      </c>
      <c r="O1033" s="11" t="s">
        <v>34</v>
      </c>
    </row>
    <row r="1034" spans="1:15" x14ac:dyDescent="0.25">
      <c r="A1034" s="11" t="s">
        <v>32</v>
      </c>
      <c r="B1034" s="11" t="s">
        <v>3555</v>
      </c>
      <c r="C1034" s="11" t="s">
        <v>1718</v>
      </c>
      <c r="D1034" s="11" t="s">
        <v>3554</v>
      </c>
      <c r="E1034" s="11" t="s">
        <v>1562</v>
      </c>
      <c r="F1034" s="11" t="s">
        <v>6733</v>
      </c>
      <c r="G1034" s="56" t="str">
        <f t="shared" si="16"/>
        <v>N</v>
      </c>
      <c r="H1034" s="11"/>
      <c r="I1034" s="11"/>
      <c r="J1034" s="11" t="s">
        <v>1575</v>
      </c>
      <c r="K1034" s="11" t="s">
        <v>1539</v>
      </c>
      <c r="L1034" s="11" t="s">
        <v>1590</v>
      </c>
      <c r="M1034" s="13" t="b">
        <v>0</v>
      </c>
      <c r="N1034" s="12">
        <v>44729.605445173598</v>
      </c>
      <c r="O1034" s="11" t="s">
        <v>34</v>
      </c>
    </row>
    <row r="1035" spans="1:15" x14ac:dyDescent="0.25">
      <c r="A1035" s="11" t="s">
        <v>32</v>
      </c>
      <c r="B1035" s="11" t="s">
        <v>3553</v>
      </c>
      <c r="C1035" s="11" t="s">
        <v>1564</v>
      </c>
      <c r="D1035" s="11" t="s">
        <v>3552</v>
      </c>
      <c r="E1035" s="11" t="s">
        <v>1562</v>
      </c>
      <c r="F1035" s="11" t="s">
        <v>6733</v>
      </c>
      <c r="G1035" s="56" t="str">
        <f t="shared" si="16"/>
        <v>N</v>
      </c>
      <c r="H1035" s="11"/>
      <c r="I1035" s="11"/>
      <c r="J1035" s="11" t="s">
        <v>1635</v>
      </c>
      <c r="K1035" s="11" t="s">
        <v>1539</v>
      </c>
      <c r="L1035" s="11" t="s">
        <v>1612</v>
      </c>
      <c r="M1035" s="13" t="b">
        <v>0</v>
      </c>
      <c r="N1035" s="12">
        <v>44715.612572106496</v>
      </c>
      <c r="O1035" s="11" t="s">
        <v>34</v>
      </c>
    </row>
    <row r="1036" spans="1:15" x14ac:dyDescent="0.25">
      <c r="A1036" s="11"/>
      <c r="B1036" s="11" t="s">
        <v>3551</v>
      </c>
      <c r="C1036" s="11" t="s">
        <v>1621</v>
      </c>
      <c r="D1036" s="11" t="s">
        <v>3550</v>
      </c>
      <c r="E1036" s="11" t="s">
        <v>1554</v>
      </c>
      <c r="F1036" s="11" t="s">
        <v>1958</v>
      </c>
      <c r="G1036" s="56" t="str">
        <f t="shared" si="16"/>
        <v>B</v>
      </c>
      <c r="H1036" s="11"/>
      <c r="I1036" s="11"/>
      <c r="J1036" s="11" t="s">
        <v>1559</v>
      </c>
      <c r="K1036" s="11" t="s">
        <v>1552</v>
      </c>
      <c r="L1036" s="11" t="s">
        <v>1844</v>
      </c>
      <c r="M1036" s="13" t="b">
        <v>0</v>
      </c>
      <c r="N1036" s="12">
        <v>44704.607488657399</v>
      </c>
      <c r="O1036" s="11" t="s">
        <v>1550</v>
      </c>
    </row>
    <row r="1037" spans="1:15" x14ac:dyDescent="0.25">
      <c r="A1037" s="11"/>
      <c r="B1037" s="11" t="s">
        <v>3549</v>
      </c>
      <c r="C1037" s="11" t="s">
        <v>1621</v>
      </c>
      <c r="D1037" s="11" t="s">
        <v>3548</v>
      </c>
      <c r="E1037" s="11" t="s">
        <v>1554</v>
      </c>
      <c r="F1037" s="11" t="s">
        <v>1958</v>
      </c>
      <c r="G1037" s="56" t="str">
        <f t="shared" si="16"/>
        <v>B</v>
      </c>
      <c r="H1037" s="11"/>
      <c r="I1037" s="11"/>
      <c r="J1037" s="11" t="s">
        <v>1559</v>
      </c>
      <c r="K1037" s="11" t="s">
        <v>1552</v>
      </c>
      <c r="L1037" s="11" t="s">
        <v>1558</v>
      </c>
      <c r="M1037" s="13" t="b">
        <v>0</v>
      </c>
      <c r="N1037" s="12">
        <v>44704.653430324099</v>
      </c>
      <c r="O1037" s="11" t="s">
        <v>1550</v>
      </c>
    </row>
    <row r="1038" spans="1:15" x14ac:dyDescent="0.25">
      <c r="A1038" s="11"/>
      <c r="B1038" s="11" t="s">
        <v>3547</v>
      </c>
      <c r="C1038" s="11" t="s">
        <v>1621</v>
      </c>
      <c r="D1038" s="11" t="s">
        <v>3546</v>
      </c>
      <c r="E1038" s="11" t="s">
        <v>1554</v>
      </c>
      <c r="F1038" s="11" t="s">
        <v>1958</v>
      </c>
      <c r="G1038" s="56" t="str">
        <f t="shared" si="16"/>
        <v>B</v>
      </c>
      <c r="H1038" s="11"/>
      <c r="I1038" s="11"/>
      <c r="J1038" s="11" t="s">
        <v>1559</v>
      </c>
      <c r="K1038" s="11" t="s">
        <v>1552</v>
      </c>
      <c r="L1038" s="11" t="s">
        <v>1844</v>
      </c>
      <c r="M1038" s="13" t="b">
        <v>0</v>
      </c>
      <c r="N1038" s="12">
        <v>44704.605771296301</v>
      </c>
      <c r="O1038" s="11" t="s">
        <v>1550</v>
      </c>
    </row>
    <row r="1039" spans="1:15" x14ac:dyDescent="0.25">
      <c r="A1039" s="11" t="s">
        <v>32</v>
      </c>
      <c r="B1039" s="11" t="s">
        <v>3545</v>
      </c>
      <c r="C1039" s="11" t="s">
        <v>1564</v>
      </c>
      <c r="D1039" s="11" t="s">
        <v>3544</v>
      </c>
      <c r="E1039" s="11" t="s">
        <v>1562</v>
      </c>
      <c r="F1039" s="11" t="s">
        <v>6733</v>
      </c>
      <c r="G1039" s="56" t="str">
        <f t="shared" si="16"/>
        <v>N</v>
      </c>
      <c r="H1039" s="11"/>
      <c r="I1039" s="11"/>
      <c r="J1039" s="11" t="s">
        <v>1540</v>
      </c>
      <c r="K1039" s="11" t="s">
        <v>1539</v>
      </c>
      <c r="L1039" s="11" t="s">
        <v>1566</v>
      </c>
      <c r="M1039" s="13" t="b">
        <v>0</v>
      </c>
      <c r="N1039" s="12">
        <v>44725.605295335597</v>
      </c>
      <c r="O1039" s="11" t="s">
        <v>34</v>
      </c>
    </row>
    <row r="1040" spans="1:15" x14ac:dyDescent="0.25">
      <c r="A1040" s="11"/>
      <c r="B1040" s="11" t="s">
        <v>3543</v>
      </c>
      <c r="C1040" s="11" t="s">
        <v>1621</v>
      </c>
      <c r="D1040" s="11" t="s">
        <v>3542</v>
      </c>
      <c r="E1040" s="11" t="s">
        <v>1554</v>
      </c>
      <c r="F1040" s="11" t="s">
        <v>1958</v>
      </c>
      <c r="G1040" s="56" t="str">
        <f t="shared" si="16"/>
        <v>B</v>
      </c>
      <c r="H1040" s="11"/>
      <c r="I1040" s="11"/>
      <c r="J1040" s="11" t="s">
        <v>1559</v>
      </c>
      <c r="K1040" s="11" t="s">
        <v>1552</v>
      </c>
      <c r="L1040" s="11" t="s">
        <v>1667</v>
      </c>
      <c r="M1040" s="13" t="b">
        <v>0</v>
      </c>
      <c r="N1040" s="12">
        <v>44707.6333059838</v>
      </c>
      <c r="O1040" s="11" t="s">
        <v>1550</v>
      </c>
    </row>
    <row r="1041" spans="1:15" x14ac:dyDescent="0.25">
      <c r="A1041" s="11"/>
      <c r="B1041" s="11" t="s">
        <v>3541</v>
      </c>
      <c r="C1041" s="11" t="s">
        <v>1596</v>
      </c>
      <c r="D1041" s="11" t="s">
        <v>3540</v>
      </c>
      <c r="E1041" s="11" t="s">
        <v>1554</v>
      </c>
      <c r="F1041" s="11" t="s">
        <v>1958</v>
      </c>
      <c r="G1041" s="56" t="str">
        <f t="shared" si="16"/>
        <v>B</v>
      </c>
      <c r="H1041" s="11"/>
      <c r="I1041" s="11"/>
      <c r="J1041" s="11" t="s">
        <v>1583</v>
      </c>
      <c r="K1041" s="11" t="s">
        <v>1552</v>
      </c>
      <c r="L1041" s="11" t="s">
        <v>1594</v>
      </c>
      <c r="M1041" s="13" t="b">
        <v>0</v>
      </c>
      <c r="N1041" s="12">
        <v>44709.447146493098</v>
      </c>
      <c r="O1041" s="11" t="s">
        <v>1550</v>
      </c>
    </row>
    <row r="1042" spans="1:15" x14ac:dyDescent="0.25">
      <c r="A1042" s="11"/>
      <c r="B1042" s="11" t="s">
        <v>3539</v>
      </c>
      <c r="C1042" s="11" t="s">
        <v>1596</v>
      </c>
      <c r="D1042" s="11" t="s">
        <v>3538</v>
      </c>
      <c r="E1042" s="11" t="s">
        <v>1554</v>
      </c>
      <c r="F1042" s="11" t="s">
        <v>1958</v>
      </c>
      <c r="G1042" s="56" t="str">
        <f t="shared" si="16"/>
        <v>B</v>
      </c>
      <c r="H1042" s="11"/>
      <c r="I1042" s="11"/>
      <c r="J1042" s="11" t="s">
        <v>1583</v>
      </c>
      <c r="K1042" s="11" t="s">
        <v>1552</v>
      </c>
      <c r="L1042" s="11" t="s">
        <v>1594</v>
      </c>
      <c r="M1042" s="13" t="b">
        <v>0</v>
      </c>
      <c r="N1042" s="12">
        <v>44709.4468128472</v>
      </c>
      <c r="O1042" s="11" t="s">
        <v>1550</v>
      </c>
    </row>
    <row r="1043" spans="1:15" x14ac:dyDescent="0.25">
      <c r="A1043" s="11"/>
      <c r="B1043" s="11" t="s">
        <v>3537</v>
      </c>
      <c r="C1043" s="11" t="s">
        <v>1621</v>
      </c>
      <c r="D1043" s="11" t="s">
        <v>3536</v>
      </c>
      <c r="E1043" s="11" t="s">
        <v>1554</v>
      </c>
      <c r="F1043" s="11" t="s">
        <v>1958</v>
      </c>
      <c r="G1043" s="56" t="str">
        <f t="shared" si="16"/>
        <v>B</v>
      </c>
      <c r="H1043" s="11"/>
      <c r="I1043" s="11"/>
      <c r="J1043" s="11" t="s">
        <v>3535</v>
      </c>
      <c r="K1043" s="11" t="s">
        <v>1552</v>
      </c>
      <c r="L1043" s="11" t="s">
        <v>1995</v>
      </c>
      <c r="M1043" s="13" t="b">
        <v>0</v>
      </c>
      <c r="N1043" s="12">
        <v>44704.407215891202</v>
      </c>
      <c r="O1043" s="11" t="s">
        <v>1550</v>
      </c>
    </row>
    <row r="1044" spans="1:15" x14ac:dyDescent="0.25">
      <c r="A1044" s="11"/>
      <c r="B1044" s="11" t="s">
        <v>3534</v>
      </c>
      <c r="C1044" s="11" t="s">
        <v>1621</v>
      </c>
      <c r="D1044" s="11" t="s">
        <v>3533</v>
      </c>
      <c r="E1044" s="11" t="s">
        <v>1554</v>
      </c>
      <c r="F1044" s="11" t="s">
        <v>1958</v>
      </c>
      <c r="G1044" s="56" t="str">
        <f t="shared" si="16"/>
        <v>B</v>
      </c>
      <c r="H1044" s="11"/>
      <c r="I1044" s="11"/>
      <c r="J1044" s="11" t="s">
        <v>1583</v>
      </c>
      <c r="K1044" s="11" t="s">
        <v>1552</v>
      </c>
      <c r="L1044" s="11" t="s">
        <v>2045</v>
      </c>
      <c r="M1044" s="13" t="b">
        <v>0</v>
      </c>
      <c r="N1044" s="12">
        <v>44707.487408599503</v>
      </c>
      <c r="O1044" s="11" t="s">
        <v>1550</v>
      </c>
    </row>
    <row r="1045" spans="1:15" x14ac:dyDescent="0.25">
      <c r="A1045" s="11" t="s">
        <v>32</v>
      </c>
      <c r="B1045" s="11" t="s">
        <v>3532</v>
      </c>
      <c r="C1045" s="11" t="s">
        <v>1627</v>
      </c>
      <c r="D1045" s="11" t="s">
        <v>3531</v>
      </c>
      <c r="E1045" s="11" t="s">
        <v>1562</v>
      </c>
      <c r="F1045" s="11" t="s">
        <v>6733</v>
      </c>
      <c r="G1045" s="56" t="str">
        <f t="shared" si="16"/>
        <v>N</v>
      </c>
      <c r="H1045" s="11"/>
      <c r="I1045" s="11"/>
      <c r="J1045" s="11" t="s">
        <v>1540</v>
      </c>
      <c r="K1045" s="11" t="s">
        <v>1539</v>
      </c>
      <c r="L1045" s="11" t="s">
        <v>1598</v>
      </c>
      <c r="M1045" s="13" t="b">
        <v>0</v>
      </c>
      <c r="N1045" s="12">
        <v>44725.649060300901</v>
      </c>
      <c r="O1045" s="11" t="s">
        <v>34</v>
      </c>
    </row>
    <row r="1046" spans="1:15" x14ac:dyDescent="0.25">
      <c r="A1046" s="11" t="s">
        <v>32</v>
      </c>
      <c r="B1046" s="11" t="s">
        <v>3530</v>
      </c>
      <c r="C1046" s="11" t="s">
        <v>1564</v>
      </c>
      <c r="D1046" s="11" t="s">
        <v>3529</v>
      </c>
      <c r="E1046" s="11" t="s">
        <v>1562</v>
      </c>
      <c r="F1046" s="11" t="s">
        <v>6733</v>
      </c>
      <c r="G1046" s="56" t="str">
        <f t="shared" si="16"/>
        <v>N</v>
      </c>
      <c r="H1046" s="11"/>
      <c r="I1046" s="11"/>
      <c r="J1046" s="11" t="s">
        <v>1575</v>
      </c>
      <c r="K1046" s="11" t="s">
        <v>1539</v>
      </c>
      <c r="L1046" s="11" t="s">
        <v>1574</v>
      </c>
      <c r="M1046" s="13" t="b">
        <v>0</v>
      </c>
      <c r="N1046" s="12">
        <v>44749.655651736102</v>
      </c>
      <c r="O1046" s="11" t="s">
        <v>34</v>
      </c>
    </row>
    <row r="1047" spans="1:15" x14ac:dyDescent="0.25">
      <c r="A1047" s="11" t="s">
        <v>32</v>
      </c>
      <c r="B1047" s="11" t="s">
        <v>3528</v>
      </c>
      <c r="C1047" s="11" t="s">
        <v>1564</v>
      </c>
      <c r="D1047" s="11" t="s">
        <v>3527</v>
      </c>
      <c r="E1047" s="11" t="s">
        <v>1562</v>
      </c>
      <c r="F1047" s="11" t="s">
        <v>6733</v>
      </c>
      <c r="G1047" s="56" t="str">
        <f t="shared" si="16"/>
        <v>N</v>
      </c>
      <c r="H1047" s="11"/>
      <c r="I1047" s="11"/>
      <c r="J1047" s="11" t="s">
        <v>1540</v>
      </c>
      <c r="K1047" s="11" t="s">
        <v>1539</v>
      </c>
      <c r="L1047" s="11" t="s">
        <v>1566</v>
      </c>
      <c r="M1047" s="13" t="b">
        <v>0</v>
      </c>
      <c r="N1047" s="12">
        <v>44715.371940937497</v>
      </c>
      <c r="O1047" s="11" t="s">
        <v>34</v>
      </c>
    </row>
    <row r="1048" spans="1:15" x14ac:dyDescent="0.25">
      <c r="A1048" s="11"/>
      <c r="B1048" s="11" t="s">
        <v>3526</v>
      </c>
      <c r="C1048" s="11" t="s">
        <v>1621</v>
      </c>
      <c r="D1048" s="11" t="s">
        <v>3525</v>
      </c>
      <c r="E1048" s="11" t="s">
        <v>1554</v>
      </c>
      <c r="F1048" s="11" t="s">
        <v>1958</v>
      </c>
      <c r="G1048" s="56" t="str">
        <f t="shared" si="16"/>
        <v>B</v>
      </c>
      <c r="H1048" s="11"/>
      <c r="I1048" s="11"/>
      <c r="J1048" s="11" t="s">
        <v>1583</v>
      </c>
      <c r="K1048" s="11" t="s">
        <v>1552</v>
      </c>
      <c r="L1048" s="11" t="s">
        <v>2066</v>
      </c>
      <c r="M1048" s="13" t="b">
        <v>0</v>
      </c>
      <c r="N1048" s="12">
        <v>44707.327083796299</v>
      </c>
      <c r="O1048" s="11" t="s">
        <v>1550</v>
      </c>
    </row>
    <row r="1049" spans="1:15" x14ac:dyDescent="0.25">
      <c r="A1049" s="11"/>
      <c r="B1049" s="11" t="s">
        <v>3524</v>
      </c>
      <c r="C1049" s="11" t="s">
        <v>1621</v>
      </c>
      <c r="D1049" s="11" t="s">
        <v>3523</v>
      </c>
      <c r="E1049" s="11" t="s">
        <v>1554</v>
      </c>
      <c r="F1049" s="11" t="s">
        <v>1958</v>
      </c>
      <c r="G1049" s="56" t="str">
        <f t="shared" si="16"/>
        <v>B</v>
      </c>
      <c r="H1049" s="11"/>
      <c r="I1049" s="11"/>
      <c r="J1049" s="11" t="s">
        <v>1553</v>
      </c>
      <c r="K1049" s="11" t="s">
        <v>1552</v>
      </c>
      <c r="L1049" s="11" t="s">
        <v>1839</v>
      </c>
      <c r="M1049" s="13" t="b">
        <v>0</v>
      </c>
      <c r="N1049" s="12">
        <v>44704.454886574102</v>
      </c>
      <c r="O1049" s="11" t="s">
        <v>1550</v>
      </c>
    </row>
    <row r="1050" spans="1:15" ht="21" x14ac:dyDescent="0.25">
      <c r="A1050" s="11"/>
      <c r="B1050" s="11" t="s">
        <v>3522</v>
      </c>
      <c r="C1050" s="11" t="s">
        <v>1596</v>
      </c>
      <c r="D1050" s="14" t="s">
        <v>3521</v>
      </c>
      <c r="E1050" s="11" t="s">
        <v>1554</v>
      </c>
      <c r="F1050" s="11" t="s">
        <v>1958</v>
      </c>
      <c r="G1050" s="56" t="str">
        <f t="shared" si="16"/>
        <v>B</v>
      </c>
      <c r="H1050" s="11"/>
      <c r="I1050" s="11"/>
      <c r="J1050" s="11" t="s">
        <v>1583</v>
      </c>
      <c r="K1050" s="11" t="s">
        <v>1552</v>
      </c>
      <c r="L1050" s="11" t="s">
        <v>1594</v>
      </c>
      <c r="M1050" s="13" t="b">
        <v>0</v>
      </c>
      <c r="N1050" s="12">
        <v>44709.4469810995</v>
      </c>
      <c r="O1050" s="11" t="s">
        <v>1550</v>
      </c>
    </row>
    <row r="1051" spans="1:15" x14ac:dyDescent="0.25">
      <c r="A1051" s="11" t="s">
        <v>32</v>
      </c>
      <c r="B1051" s="11" t="s">
        <v>3520</v>
      </c>
      <c r="C1051" s="11" t="s">
        <v>1564</v>
      </c>
      <c r="D1051" s="11" t="s">
        <v>3519</v>
      </c>
      <c r="E1051" s="11" t="s">
        <v>1562</v>
      </c>
      <c r="F1051" s="11" t="s">
        <v>6733</v>
      </c>
      <c r="G1051" s="56" t="str">
        <f t="shared" si="16"/>
        <v>N</v>
      </c>
      <c r="H1051" s="11"/>
      <c r="I1051" s="11"/>
      <c r="J1051" s="11" t="s">
        <v>1575</v>
      </c>
      <c r="K1051" s="11" t="s">
        <v>1539</v>
      </c>
      <c r="L1051" s="11" t="s">
        <v>1711</v>
      </c>
      <c r="M1051" s="13" t="b">
        <v>0</v>
      </c>
      <c r="N1051" s="12">
        <v>44749.666016631898</v>
      </c>
      <c r="O1051" s="11" t="s">
        <v>34</v>
      </c>
    </row>
    <row r="1052" spans="1:15" x14ac:dyDescent="0.25">
      <c r="A1052" s="11"/>
      <c r="B1052" s="11" t="s">
        <v>3518</v>
      </c>
      <c r="C1052" s="11" t="s">
        <v>1621</v>
      </c>
      <c r="D1052" s="11" t="s">
        <v>3517</v>
      </c>
      <c r="E1052" s="11" t="s">
        <v>1554</v>
      </c>
      <c r="F1052" s="11" t="s">
        <v>1958</v>
      </c>
      <c r="G1052" s="56" t="str">
        <f t="shared" si="16"/>
        <v>B</v>
      </c>
      <c r="H1052" s="11"/>
      <c r="I1052" s="11"/>
      <c r="J1052" s="11" t="s">
        <v>1559</v>
      </c>
      <c r="K1052" s="11" t="s">
        <v>1552</v>
      </c>
      <c r="L1052" s="11" t="s">
        <v>1751</v>
      </c>
      <c r="M1052" s="13" t="b">
        <v>0</v>
      </c>
      <c r="N1052" s="12">
        <v>44704.585105289298</v>
      </c>
      <c r="O1052" s="11" t="s">
        <v>1550</v>
      </c>
    </row>
    <row r="1053" spans="1:15" x14ac:dyDescent="0.25">
      <c r="A1053" s="11"/>
      <c r="B1053" s="11" t="s">
        <v>3516</v>
      </c>
      <c r="C1053" s="11" t="s">
        <v>1621</v>
      </c>
      <c r="D1053" s="11" t="s">
        <v>3515</v>
      </c>
      <c r="E1053" s="11" t="s">
        <v>1554</v>
      </c>
      <c r="F1053" s="11" t="s">
        <v>1958</v>
      </c>
      <c r="G1053" s="56" t="str">
        <f t="shared" si="16"/>
        <v>B</v>
      </c>
      <c r="H1053" s="11"/>
      <c r="I1053" s="11"/>
      <c r="J1053" s="11" t="s">
        <v>1559</v>
      </c>
      <c r="K1053" s="11" t="s">
        <v>1552</v>
      </c>
      <c r="L1053" s="11" t="s">
        <v>1667</v>
      </c>
      <c r="M1053" s="13" t="b">
        <v>0</v>
      </c>
      <c r="N1053" s="12">
        <v>44707.634378437499</v>
      </c>
      <c r="O1053" s="11" t="s">
        <v>1550</v>
      </c>
    </row>
    <row r="1054" spans="1:15" x14ac:dyDescent="0.25">
      <c r="A1054" s="11"/>
      <c r="B1054" s="11" t="s">
        <v>3514</v>
      </c>
      <c r="C1054" s="11" t="s">
        <v>1621</v>
      </c>
      <c r="D1054" s="11" t="s">
        <v>3513</v>
      </c>
      <c r="E1054" s="11" t="s">
        <v>1554</v>
      </c>
      <c r="F1054" s="11" t="s">
        <v>1958</v>
      </c>
      <c r="G1054" s="56" t="str">
        <f t="shared" si="16"/>
        <v>B</v>
      </c>
      <c r="H1054" s="11"/>
      <c r="I1054" s="11"/>
      <c r="J1054" s="11" t="s">
        <v>1553</v>
      </c>
      <c r="K1054" s="11" t="s">
        <v>1552</v>
      </c>
      <c r="L1054" s="11" t="s">
        <v>1643</v>
      </c>
      <c r="M1054" s="13" t="b">
        <v>0</v>
      </c>
      <c r="N1054" s="12">
        <v>44704.565214965303</v>
      </c>
      <c r="O1054" s="11" t="s">
        <v>1550</v>
      </c>
    </row>
    <row r="1055" spans="1:15" x14ac:dyDescent="0.25">
      <c r="A1055" s="11"/>
      <c r="B1055" s="11" t="s">
        <v>3512</v>
      </c>
      <c r="C1055" s="11" t="s">
        <v>1621</v>
      </c>
      <c r="D1055" s="11" t="s">
        <v>3511</v>
      </c>
      <c r="E1055" s="11" t="s">
        <v>1554</v>
      </c>
      <c r="F1055" s="11" t="s">
        <v>1958</v>
      </c>
      <c r="G1055" s="56" t="str">
        <f t="shared" si="16"/>
        <v>B</v>
      </c>
      <c r="H1055" s="11"/>
      <c r="I1055" s="11"/>
      <c r="J1055" s="11" t="s">
        <v>1553</v>
      </c>
      <c r="K1055" s="11" t="s">
        <v>1552</v>
      </c>
      <c r="L1055" s="11" t="s">
        <v>1643</v>
      </c>
      <c r="M1055" s="13" t="b">
        <v>0</v>
      </c>
      <c r="N1055" s="12">
        <v>44704.560698229201</v>
      </c>
      <c r="O1055" s="11" t="s">
        <v>1550</v>
      </c>
    </row>
    <row r="1056" spans="1:15" ht="21" x14ac:dyDescent="0.25">
      <c r="A1056" s="11"/>
      <c r="B1056" s="11" t="s">
        <v>3510</v>
      </c>
      <c r="C1056" s="11" t="s">
        <v>1621</v>
      </c>
      <c r="D1056" s="14" t="s">
        <v>3509</v>
      </c>
      <c r="E1056" s="11" t="s">
        <v>1554</v>
      </c>
      <c r="F1056" s="11" t="s">
        <v>1958</v>
      </c>
      <c r="G1056" s="56" t="str">
        <f t="shared" si="16"/>
        <v>B</v>
      </c>
      <c r="H1056" s="11"/>
      <c r="I1056" s="11"/>
      <c r="J1056" s="11" t="s">
        <v>1559</v>
      </c>
      <c r="K1056" s="11" t="s">
        <v>1552</v>
      </c>
      <c r="L1056" s="11" t="s">
        <v>2466</v>
      </c>
      <c r="M1056" s="13" t="b">
        <v>0</v>
      </c>
      <c r="N1056" s="12">
        <v>44707.649015937503</v>
      </c>
      <c r="O1056" s="11" t="s">
        <v>1550</v>
      </c>
    </row>
    <row r="1057" spans="1:15" x14ac:dyDescent="0.25">
      <c r="A1057" s="11" t="s">
        <v>32</v>
      </c>
      <c r="B1057" s="11" t="s">
        <v>3508</v>
      </c>
      <c r="C1057" s="11" t="s">
        <v>1564</v>
      </c>
      <c r="D1057" s="11" t="s">
        <v>3507</v>
      </c>
      <c r="E1057" s="11" t="s">
        <v>1562</v>
      </c>
      <c r="F1057" s="11" t="s">
        <v>6733</v>
      </c>
      <c r="G1057" s="56" t="str">
        <f t="shared" si="16"/>
        <v>N</v>
      </c>
      <c r="H1057" s="11"/>
      <c r="I1057" s="11"/>
      <c r="J1057" s="11" t="s">
        <v>1575</v>
      </c>
      <c r="K1057" s="11" t="s">
        <v>1539</v>
      </c>
      <c r="L1057" s="11" t="s">
        <v>1729</v>
      </c>
      <c r="M1057" s="13" t="b">
        <v>0</v>
      </c>
      <c r="N1057" s="12">
        <v>44749.614559456</v>
      </c>
      <c r="O1057" s="11" t="s">
        <v>34</v>
      </c>
    </row>
    <row r="1058" spans="1:15" x14ac:dyDescent="0.25">
      <c r="A1058" s="11" t="s">
        <v>32</v>
      </c>
      <c r="B1058" s="11" t="s">
        <v>3506</v>
      </c>
      <c r="C1058" s="11" t="s">
        <v>1718</v>
      </c>
      <c r="D1058" s="11" t="s">
        <v>3505</v>
      </c>
      <c r="E1058" s="11" t="s">
        <v>1562</v>
      </c>
      <c r="F1058" s="11" t="s">
        <v>6733</v>
      </c>
      <c r="G1058" s="56" t="str">
        <f t="shared" si="16"/>
        <v>N</v>
      </c>
      <c r="H1058" s="11"/>
      <c r="I1058" s="11"/>
      <c r="J1058" s="11" t="s">
        <v>1575</v>
      </c>
      <c r="K1058" s="11" t="s">
        <v>1539</v>
      </c>
      <c r="L1058" s="11" t="s">
        <v>1590</v>
      </c>
      <c r="M1058" s="13" t="b">
        <v>0</v>
      </c>
      <c r="N1058" s="12">
        <v>44749.597450312503</v>
      </c>
      <c r="O1058" s="11" t="s">
        <v>34</v>
      </c>
    </row>
    <row r="1059" spans="1:15" x14ac:dyDescent="0.25">
      <c r="A1059" s="11" t="s">
        <v>32</v>
      </c>
      <c r="B1059" s="11" t="s">
        <v>3504</v>
      </c>
      <c r="C1059" s="11" t="s">
        <v>1718</v>
      </c>
      <c r="D1059" s="11" t="s">
        <v>3503</v>
      </c>
      <c r="E1059" s="11" t="s">
        <v>1562</v>
      </c>
      <c r="F1059" s="11" t="s">
        <v>6733</v>
      </c>
      <c r="G1059" s="56" t="str">
        <f t="shared" si="16"/>
        <v>N</v>
      </c>
      <c r="H1059" s="11"/>
      <c r="I1059" s="11"/>
      <c r="J1059" s="11" t="s">
        <v>1575</v>
      </c>
      <c r="K1059" s="11" t="s">
        <v>1539</v>
      </c>
      <c r="L1059" s="11" t="s">
        <v>1716</v>
      </c>
      <c r="M1059" s="13" t="b">
        <v>0</v>
      </c>
      <c r="N1059" s="12">
        <v>44723.429911076397</v>
      </c>
      <c r="O1059" s="11" t="s">
        <v>34</v>
      </c>
    </row>
    <row r="1060" spans="1:15" ht="31.5" x14ac:dyDescent="0.25">
      <c r="A1060" s="11"/>
      <c r="B1060" s="11" t="s">
        <v>3502</v>
      </c>
      <c r="C1060" s="11" t="s">
        <v>1621</v>
      </c>
      <c r="D1060" s="14" t="s">
        <v>3501</v>
      </c>
      <c r="E1060" s="11" t="s">
        <v>1554</v>
      </c>
      <c r="F1060" s="11" t="s">
        <v>1958</v>
      </c>
      <c r="G1060" s="56" t="str">
        <f t="shared" si="16"/>
        <v>B</v>
      </c>
      <c r="H1060" s="11"/>
      <c r="I1060" s="11"/>
      <c r="J1060" s="11" t="s">
        <v>1583</v>
      </c>
      <c r="K1060" s="11" t="s">
        <v>1552</v>
      </c>
      <c r="L1060" s="11" t="s">
        <v>2066</v>
      </c>
      <c r="M1060" s="13" t="b">
        <v>0</v>
      </c>
      <c r="N1060" s="12">
        <v>44707.342552581002</v>
      </c>
      <c r="O1060" s="11" t="s">
        <v>1550</v>
      </c>
    </row>
    <row r="1061" spans="1:15" x14ac:dyDescent="0.25">
      <c r="A1061" s="11"/>
      <c r="B1061" s="11" t="s">
        <v>3500</v>
      </c>
      <c r="C1061" s="11" t="s">
        <v>1621</v>
      </c>
      <c r="D1061" s="11" t="s">
        <v>3499</v>
      </c>
      <c r="E1061" s="11" t="s">
        <v>1554</v>
      </c>
      <c r="F1061" s="11" t="s">
        <v>1958</v>
      </c>
      <c r="G1061" s="56" t="str">
        <f t="shared" si="16"/>
        <v>B</v>
      </c>
      <c r="H1061" s="11"/>
      <c r="I1061" s="11"/>
      <c r="J1061" s="11" t="s">
        <v>1583</v>
      </c>
      <c r="K1061" s="11" t="s">
        <v>1552</v>
      </c>
      <c r="L1061" s="11" t="s">
        <v>2066</v>
      </c>
      <c r="M1061" s="13" t="b">
        <v>0</v>
      </c>
      <c r="N1061" s="12">
        <v>44707.326702430597</v>
      </c>
      <c r="O1061" s="11" t="s">
        <v>1550</v>
      </c>
    </row>
    <row r="1062" spans="1:15" x14ac:dyDescent="0.25">
      <c r="A1062" s="11"/>
      <c r="B1062" s="11" t="s">
        <v>3498</v>
      </c>
      <c r="C1062" s="11" t="s">
        <v>1621</v>
      </c>
      <c r="D1062" s="11" t="s">
        <v>3497</v>
      </c>
      <c r="E1062" s="11" t="s">
        <v>1554</v>
      </c>
      <c r="F1062" s="11" t="s">
        <v>1958</v>
      </c>
      <c r="G1062" s="56" t="str">
        <f t="shared" si="16"/>
        <v>B</v>
      </c>
      <c r="H1062" s="11"/>
      <c r="I1062" s="11"/>
      <c r="J1062" s="11" t="s">
        <v>1583</v>
      </c>
      <c r="K1062" s="11" t="s">
        <v>1552</v>
      </c>
      <c r="L1062" s="11" t="s">
        <v>2066</v>
      </c>
      <c r="M1062" s="13" t="b">
        <v>0</v>
      </c>
      <c r="N1062" s="12">
        <v>44707.326897071798</v>
      </c>
      <c r="O1062" s="11" t="s">
        <v>1550</v>
      </c>
    </row>
    <row r="1063" spans="1:15" x14ac:dyDescent="0.25">
      <c r="A1063" s="11" t="s">
        <v>32</v>
      </c>
      <c r="B1063" s="11" t="s">
        <v>3496</v>
      </c>
      <c r="C1063" s="11" t="s">
        <v>1564</v>
      </c>
      <c r="D1063" s="11" t="s">
        <v>3495</v>
      </c>
      <c r="E1063" s="11" t="s">
        <v>1562</v>
      </c>
      <c r="F1063" s="11" t="s">
        <v>6733</v>
      </c>
      <c r="G1063" s="56" t="str">
        <f t="shared" si="16"/>
        <v>N</v>
      </c>
      <c r="H1063" s="11"/>
      <c r="I1063" s="11"/>
      <c r="J1063" s="11" t="s">
        <v>1575</v>
      </c>
      <c r="K1063" s="11" t="s">
        <v>1539</v>
      </c>
      <c r="L1063" s="11" t="s">
        <v>1729</v>
      </c>
      <c r="M1063" s="13" t="b">
        <v>0</v>
      </c>
      <c r="N1063" s="12">
        <v>44749.6180376505</v>
      </c>
      <c r="O1063" s="11" t="s">
        <v>34</v>
      </c>
    </row>
    <row r="1064" spans="1:15" x14ac:dyDescent="0.25">
      <c r="A1064" s="11" t="s">
        <v>32</v>
      </c>
      <c r="B1064" s="11" t="s">
        <v>3494</v>
      </c>
      <c r="C1064" s="11" t="s">
        <v>1718</v>
      </c>
      <c r="D1064" s="11" t="s">
        <v>3493</v>
      </c>
      <c r="E1064" s="11" t="s">
        <v>1562</v>
      </c>
      <c r="F1064" s="11" t="s">
        <v>6733</v>
      </c>
      <c r="G1064" s="56" t="str">
        <f t="shared" si="16"/>
        <v>N</v>
      </c>
      <c r="H1064" s="11"/>
      <c r="I1064" s="11"/>
      <c r="J1064" s="11" t="s">
        <v>1575</v>
      </c>
      <c r="K1064" s="11" t="s">
        <v>1539</v>
      </c>
      <c r="L1064" s="11" t="s">
        <v>1590</v>
      </c>
      <c r="M1064" s="13" t="b">
        <v>0</v>
      </c>
      <c r="N1064" s="12">
        <v>44749.596007673601</v>
      </c>
      <c r="O1064" s="11" t="s">
        <v>34</v>
      </c>
    </row>
    <row r="1065" spans="1:15" x14ac:dyDescent="0.25">
      <c r="A1065" s="11" t="s">
        <v>32</v>
      </c>
      <c r="B1065" s="11" t="s">
        <v>3492</v>
      </c>
      <c r="C1065" s="11" t="s">
        <v>1599</v>
      </c>
      <c r="D1065" s="11" t="s">
        <v>3491</v>
      </c>
      <c r="E1065" s="11" t="s">
        <v>1562</v>
      </c>
      <c r="F1065" s="11" t="s">
        <v>6733</v>
      </c>
      <c r="G1065" s="56" t="str">
        <f t="shared" si="16"/>
        <v>N</v>
      </c>
      <c r="H1065" s="11"/>
      <c r="I1065" s="11"/>
      <c r="J1065" s="11" t="s">
        <v>1570</v>
      </c>
      <c r="K1065" s="11" t="s">
        <v>1539</v>
      </c>
      <c r="L1065" s="11" t="s">
        <v>1545</v>
      </c>
      <c r="M1065" s="13" t="b">
        <v>0</v>
      </c>
      <c r="N1065" s="12">
        <v>44749.640410798602</v>
      </c>
      <c r="O1065" s="11" t="s">
        <v>34</v>
      </c>
    </row>
    <row r="1066" spans="1:15" x14ac:dyDescent="0.25">
      <c r="A1066" s="11"/>
      <c r="B1066" s="11" t="s">
        <v>3490</v>
      </c>
      <c r="C1066" s="11" t="s">
        <v>1621</v>
      </c>
      <c r="D1066" s="11" t="s">
        <v>3489</v>
      </c>
      <c r="E1066" s="11" t="s">
        <v>1554</v>
      </c>
      <c r="F1066" s="11" t="s">
        <v>1958</v>
      </c>
      <c r="G1066" s="56" t="str">
        <f t="shared" si="16"/>
        <v>B</v>
      </c>
      <c r="H1066" s="11"/>
      <c r="I1066" s="11"/>
      <c r="J1066" s="11" t="s">
        <v>1583</v>
      </c>
      <c r="K1066" s="11" t="s">
        <v>1552</v>
      </c>
      <c r="L1066" s="11" t="s">
        <v>2066</v>
      </c>
      <c r="M1066" s="13" t="b">
        <v>0</v>
      </c>
      <c r="N1066" s="12">
        <v>44707.334413969897</v>
      </c>
      <c r="O1066" s="11" t="s">
        <v>1550</v>
      </c>
    </row>
    <row r="1067" spans="1:15" x14ac:dyDescent="0.25">
      <c r="A1067" s="11"/>
      <c r="B1067" s="11" t="s">
        <v>3488</v>
      </c>
      <c r="C1067" s="11" t="s">
        <v>1621</v>
      </c>
      <c r="D1067" s="11" t="s">
        <v>3487</v>
      </c>
      <c r="E1067" s="11" t="s">
        <v>1554</v>
      </c>
      <c r="F1067" s="11" t="s">
        <v>1958</v>
      </c>
      <c r="G1067" s="56" t="str">
        <f t="shared" si="16"/>
        <v>B</v>
      </c>
      <c r="H1067" s="11"/>
      <c r="I1067" s="11"/>
      <c r="J1067" s="11" t="s">
        <v>1583</v>
      </c>
      <c r="K1067" s="11" t="s">
        <v>1552</v>
      </c>
      <c r="L1067" s="11" t="s">
        <v>2066</v>
      </c>
      <c r="M1067" s="13" t="b">
        <v>0</v>
      </c>
      <c r="N1067" s="12">
        <v>44707.326203275501</v>
      </c>
      <c r="O1067" s="11" t="s">
        <v>1550</v>
      </c>
    </row>
    <row r="1068" spans="1:15" x14ac:dyDescent="0.25">
      <c r="A1068" s="11"/>
      <c r="B1068" s="11" t="s">
        <v>3486</v>
      </c>
      <c r="C1068" s="11" t="s">
        <v>1621</v>
      </c>
      <c r="D1068" s="11" t="s">
        <v>3485</v>
      </c>
      <c r="E1068" s="11" t="s">
        <v>1554</v>
      </c>
      <c r="F1068" s="11" t="s">
        <v>1958</v>
      </c>
      <c r="G1068" s="56" t="str">
        <f t="shared" si="16"/>
        <v>B</v>
      </c>
      <c r="H1068" s="11"/>
      <c r="I1068" s="11"/>
      <c r="J1068" s="11" t="s">
        <v>1553</v>
      </c>
      <c r="K1068" s="11" t="s">
        <v>1552</v>
      </c>
      <c r="L1068" s="11" t="s">
        <v>1558</v>
      </c>
      <c r="M1068" s="13" t="b">
        <v>0</v>
      </c>
      <c r="N1068" s="12">
        <v>44705.587192627303</v>
      </c>
      <c r="O1068" s="11" t="s">
        <v>1550</v>
      </c>
    </row>
    <row r="1069" spans="1:15" x14ac:dyDescent="0.25">
      <c r="A1069" s="11"/>
      <c r="B1069" s="11" t="s">
        <v>3484</v>
      </c>
      <c r="C1069" s="11" t="s">
        <v>1596</v>
      </c>
      <c r="D1069" s="11" t="s">
        <v>3483</v>
      </c>
      <c r="E1069" s="11" t="s">
        <v>1554</v>
      </c>
      <c r="F1069" s="11" t="s">
        <v>1958</v>
      </c>
      <c r="G1069" s="56" t="str">
        <f t="shared" si="16"/>
        <v>B</v>
      </c>
      <c r="H1069" s="11"/>
      <c r="I1069" s="11"/>
      <c r="J1069" s="11" t="s">
        <v>1583</v>
      </c>
      <c r="K1069" s="11" t="s">
        <v>1552</v>
      </c>
      <c r="L1069" s="11" t="s">
        <v>1631</v>
      </c>
      <c r="M1069" s="13" t="b">
        <v>0</v>
      </c>
      <c r="N1069" s="12">
        <v>44707.420773576399</v>
      </c>
      <c r="O1069" s="11" t="s">
        <v>1550</v>
      </c>
    </row>
    <row r="1070" spans="1:15" x14ac:dyDescent="0.25">
      <c r="A1070" s="11"/>
      <c r="B1070" s="11" t="s">
        <v>3482</v>
      </c>
      <c r="C1070" s="11" t="s">
        <v>1621</v>
      </c>
      <c r="D1070" s="11" t="s">
        <v>3481</v>
      </c>
      <c r="E1070" s="11" t="s">
        <v>1554</v>
      </c>
      <c r="F1070" s="11" t="s">
        <v>1958</v>
      </c>
      <c r="G1070" s="56" t="str">
        <f t="shared" si="16"/>
        <v>B</v>
      </c>
      <c r="H1070" s="11"/>
      <c r="I1070" s="11"/>
      <c r="J1070" s="11" t="s">
        <v>1553</v>
      </c>
      <c r="K1070" s="11" t="s">
        <v>1552</v>
      </c>
      <c r="L1070" s="11" t="s">
        <v>1745</v>
      </c>
      <c r="M1070" s="13" t="b">
        <v>0</v>
      </c>
      <c r="N1070" s="12">
        <v>44704.3428844097</v>
      </c>
      <c r="O1070" s="11" t="s">
        <v>1550</v>
      </c>
    </row>
    <row r="1071" spans="1:15" x14ac:dyDescent="0.25">
      <c r="A1071" s="11"/>
      <c r="B1071" s="11" t="s">
        <v>3480</v>
      </c>
      <c r="C1071" s="11" t="s">
        <v>1621</v>
      </c>
      <c r="D1071" s="11" t="s">
        <v>3479</v>
      </c>
      <c r="E1071" s="11" t="s">
        <v>1554</v>
      </c>
      <c r="F1071" s="11" t="s">
        <v>1958</v>
      </c>
      <c r="G1071" s="56" t="str">
        <f t="shared" si="16"/>
        <v>B</v>
      </c>
      <c r="H1071" s="11"/>
      <c r="I1071" s="11"/>
      <c r="J1071" s="11" t="s">
        <v>1553</v>
      </c>
      <c r="K1071" s="11" t="s">
        <v>1552</v>
      </c>
      <c r="L1071" s="11" t="s">
        <v>1839</v>
      </c>
      <c r="M1071" s="13" t="b">
        <v>0</v>
      </c>
      <c r="N1071" s="12">
        <v>44704.462118252297</v>
      </c>
      <c r="O1071" s="11" t="s">
        <v>1550</v>
      </c>
    </row>
    <row r="1072" spans="1:15" x14ac:dyDescent="0.25">
      <c r="A1072" s="11"/>
      <c r="B1072" s="11" t="s">
        <v>3478</v>
      </c>
      <c r="C1072" s="11" t="s">
        <v>1621</v>
      </c>
      <c r="D1072" s="11" t="s">
        <v>3477</v>
      </c>
      <c r="E1072" s="11" t="s">
        <v>1554</v>
      </c>
      <c r="F1072" s="11" t="s">
        <v>1958</v>
      </c>
      <c r="G1072" s="56" t="str">
        <f t="shared" si="16"/>
        <v>B</v>
      </c>
      <c r="H1072" s="11"/>
      <c r="I1072" s="11"/>
      <c r="J1072" s="11" t="s">
        <v>1559</v>
      </c>
      <c r="K1072" s="11" t="s">
        <v>1552</v>
      </c>
      <c r="L1072" s="11" t="s">
        <v>1751</v>
      </c>
      <c r="M1072" s="13" t="b">
        <v>0</v>
      </c>
      <c r="N1072" s="12">
        <v>44704.585549305601</v>
      </c>
      <c r="O1072" s="11" t="s">
        <v>1550</v>
      </c>
    </row>
    <row r="1073" spans="1:15" x14ac:dyDescent="0.25">
      <c r="A1073" s="11" t="s">
        <v>32</v>
      </c>
      <c r="B1073" s="11" t="s">
        <v>3476</v>
      </c>
      <c r="C1073" s="11" t="s">
        <v>1564</v>
      </c>
      <c r="D1073" s="11" t="s">
        <v>3475</v>
      </c>
      <c r="E1073" s="11" t="s">
        <v>1562</v>
      </c>
      <c r="F1073" s="11" t="s">
        <v>6733</v>
      </c>
      <c r="G1073" s="56" t="str">
        <f t="shared" si="16"/>
        <v>N</v>
      </c>
      <c r="H1073" s="11"/>
      <c r="I1073" s="11"/>
      <c r="J1073" s="11" t="s">
        <v>1635</v>
      </c>
      <c r="K1073" s="11" t="s">
        <v>1539</v>
      </c>
      <c r="L1073" s="11" t="s">
        <v>1612</v>
      </c>
      <c r="M1073" s="13" t="b">
        <v>0</v>
      </c>
      <c r="N1073" s="12">
        <v>44715.441717476897</v>
      </c>
      <c r="O1073" s="11" t="s">
        <v>34</v>
      </c>
    </row>
    <row r="1074" spans="1:15" x14ac:dyDescent="0.25">
      <c r="A1074" s="11"/>
      <c r="B1074" s="11" t="s">
        <v>3474</v>
      </c>
      <c r="C1074" s="11" t="s">
        <v>1621</v>
      </c>
      <c r="D1074" s="11" t="s">
        <v>3473</v>
      </c>
      <c r="E1074" s="11" t="s">
        <v>1554</v>
      </c>
      <c r="F1074" s="11" t="s">
        <v>1958</v>
      </c>
      <c r="G1074" s="56" t="str">
        <f t="shared" si="16"/>
        <v>B</v>
      </c>
      <c r="H1074" s="11"/>
      <c r="I1074" s="11"/>
      <c r="J1074" s="11" t="s">
        <v>1559</v>
      </c>
      <c r="K1074" s="11" t="s">
        <v>1552</v>
      </c>
      <c r="L1074" s="11" t="s">
        <v>2466</v>
      </c>
      <c r="M1074" s="13" t="b">
        <v>0</v>
      </c>
      <c r="N1074" s="12">
        <v>44707.649199224499</v>
      </c>
      <c r="O1074" s="11" t="s">
        <v>1550</v>
      </c>
    </row>
    <row r="1075" spans="1:15" x14ac:dyDescent="0.25">
      <c r="A1075" s="11"/>
      <c r="B1075" s="11" t="s">
        <v>3472</v>
      </c>
      <c r="C1075" s="11" t="s">
        <v>1596</v>
      </c>
      <c r="D1075" s="11" t="s">
        <v>3471</v>
      </c>
      <c r="E1075" s="11" t="s">
        <v>1554</v>
      </c>
      <c r="F1075" s="11" t="s">
        <v>1958</v>
      </c>
      <c r="G1075" s="56" t="str">
        <f t="shared" si="16"/>
        <v>B</v>
      </c>
      <c r="H1075" s="11"/>
      <c r="I1075" s="11"/>
      <c r="J1075" s="11" t="s">
        <v>1583</v>
      </c>
      <c r="K1075" s="11" t="s">
        <v>1552</v>
      </c>
      <c r="L1075" s="11" t="s">
        <v>1736</v>
      </c>
      <c r="M1075" s="13" t="b">
        <v>0</v>
      </c>
      <c r="N1075" s="12">
        <v>44709.435875844902</v>
      </c>
      <c r="O1075" s="11" t="s">
        <v>1550</v>
      </c>
    </row>
    <row r="1076" spans="1:15" x14ac:dyDescent="0.25">
      <c r="A1076" s="11"/>
      <c r="B1076" s="11" t="s">
        <v>3470</v>
      </c>
      <c r="C1076" s="11" t="s">
        <v>1621</v>
      </c>
      <c r="D1076" s="11" t="s">
        <v>3469</v>
      </c>
      <c r="E1076" s="11" t="s">
        <v>1554</v>
      </c>
      <c r="F1076" s="11" t="s">
        <v>1958</v>
      </c>
      <c r="G1076" s="56" t="str">
        <f t="shared" si="16"/>
        <v>B</v>
      </c>
      <c r="H1076" s="11"/>
      <c r="I1076" s="11"/>
      <c r="J1076" s="11" t="s">
        <v>1559</v>
      </c>
      <c r="K1076" s="11" t="s">
        <v>1552</v>
      </c>
      <c r="L1076" s="11" t="s">
        <v>1751</v>
      </c>
      <c r="M1076" s="13" t="b">
        <v>0</v>
      </c>
      <c r="N1076" s="12">
        <v>44704.586392743098</v>
      </c>
      <c r="O1076" s="11" t="s">
        <v>1550</v>
      </c>
    </row>
    <row r="1077" spans="1:15" x14ac:dyDescent="0.25">
      <c r="A1077" s="11" t="s">
        <v>32</v>
      </c>
      <c r="B1077" s="11" t="s">
        <v>3468</v>
      </c>
      <c r="C1077" s="11" t="s">
        <v>1599</v>
      </c>
      <c r="D1077" s="11" t="s">
        <v>3467</v>
      </c>
      <c r="E1077" s="11" t="s">
        <v>1562</v>
      </c>
      <c r="F1077" s="11" t="s">
        <v>6733</v>
      </c>
      <c r="G1077" s="56" t="str">
        <f t="shared" si="16"/>
        <v>N</v>
      </c>
      <c r="H1077" s="11"/>
      <c r="I1077" s="11"/>
      <c r="J1077" s="11" t="s">
        <v>1635</v>
      </c>
      <c r="K1077" s="11" t="s">
        <v>1539</v>
      </c>
      <c r="L1077" s="11" t="s">
        <v>1545</v>
      </c>
      <c r="M1077" s="13" t="b">
        <v>0</v>
      </c>
      <c r="N1077" s="12">
        <v>44720.727425578698</v>
      </c>
      <c r="O1077" s="11" t="s">
        <v>34</v>
      </c>
    </row>
    <row r="1078" spans="1:15" x14ac:dyDescent="0.25">
      <c r="A1078" s="11"/>
      <c r="B1078" s="11" t="s">
        <v>3466</v>
      </c>
      <c r="C1078" s="11" t="s">
        <v>1621</v>
      </c>
      <c r="D1078" s="11" t="s">
        <v>3465</v>
      </c>
      <c r="E1078" s="11" t="s">
        <v>1554</v>
      </c>
      <c r="F1078" s="11" t="s">
        <v>1958</v>
      </c>
      <c r="G1078" s="56" t="str">
        <f t="shared" si="16"/>
        <v>B</v>
      </c>
      <c r="H1078" s="11"/>
      <c r="I1078" s="11"/>
      <c r="J1078" s="11" t="s">
        <v>1583</v>
      </c>
      <c r="K1078" s="11" t="s">
        <v>1552</v>
      </c>
      <c r="L1078" s="11" t="s">
        <v>2045</v>
      </c>
      <c r="M1078" s="13" t="b">
        <v>0</v>
      </c>
      <c r="N1078" s="12">
        <v>44707.485460335702</v>
      </c>
      <c r="O1078" s="11" t="s">
        <v>1550</v>
      </c>
    </row>
    <row r="1079" spans="1:15" x14ac:dyDescent="0.25">
      <c r="A1079" s="11" t="s">
        <v>32</v>
      </c>
      <c r="B1079" s="11" t="s">
        <v>3464</v>
      </c>
      <c r="C1079" s="11" t="s">
        <v>1564</v>
      </c>
      <c r="D1079" s="11" t="s">
        <v>3463</v>
      </c>
      <c r="E1079" s="11" t="s">
        <v>1562</v>
      </c>
      <c r="F1079" s="11" t="s">
        <v>6733</v>
      </c>
      <c r="G1079" s="56" t="str">
        <f t="shared" si="16"/>
        <v>N</v>
      </c>
      <c r="H1079" s="11"/>
      <c r="I1079" s="11"/>
      <c r="J1079" s="11" t="s">
        <v>1570</v>
      </c>
      <c r="K1079" s="11" t="s">
        <v>1539</v>
      </c>
      <c r="L1079" s="11" t="s">
        <v>1545</v>
      </c>
      <c r="M1079" s="13" t="b">
        <v>0</v>
      </c>
      <c r="N1079" s="12">
        <v>44755.669269988401</v>
      </c>
      <c r="O1079" s="11" t="s">
        <v>34</v>
      </c>
    </row>
    <row r="1080" spans="1:15" x14ac:dyDescent="0.25">
      <c r="A1080" s="11"/>
      <c r="B1080" s="11" t="s">
        <v>3462</v>
      </c>
      <c r="C1080" s="11" t="s">
        <v>1596</v>
      </c>
      <c r="D1080" s="11" t="s">
        <v>3461</v>
      </c>
      <c r="E1080" s="11" t="s">
        <v>1554</v>
      </c>
      <c r="F1080" s="11" t="s">
        <v>1958</v>
      </c>
      <c r="G1080" s="56" t="str">
        <f t="shared" si="16"/>
        <v>B</v>
      </c>
      <c r="H1080" s="11"/>
      <c r="I1080" s="11"/>
      <c r="J1080" s="11" t="s">
        <v>1583</v>
      </c>
      <c r="K1080" s="11" t="s">
        <v>1552</v>
      </c>
      <c r="L1080" s="11" t="s">
        <v>1631</v>
      </c>
      <c r="M1080" s="13" t="b">
        <v>0</v>
      </c>
      <c r="N1080" s="12">
        <v>44707.420970138897</v>
      </c>
      <c r="O1080" s="11" t="s">
        <v>1550</v>
      </c>
    </row>
    <row r="1081" spans="1:15" x14ac:dyDescent="0.25">
      <c r="A1081" s="11" t="s">
        <v>32</v>
      </c>
      <c r="B1081" s="11" t="s">
        <v>3460</v>
      </c>
      <c r="C1081" s="11" t="s">
        <v>1718</v>
      </c>
      <c r="D1081" s="11" t="s">
        <v>3459</v>
      </c>
      <c r="E1081" s="11" t="s">
        <v>1562</v>
      </c>
      <c r="F1081" s="11" t="s">
        <v>6733</v>
      </c>
      <c r="G1081" s="56" t="str">
        <f t="shared" si="16"/>
        <v>N</v>
      </c>
      <c r="H1081" s="11"/>
      <c r="I1081" s="11"/>
      <c r="J1081" s="11" t="s">
        <v>1575</v>
      </c>
      <c r="K1081" s="11" t="s">
        <v>1539</v>
      </c>
      <c r="L1081" s="11" t="s">
        <v>1716</v>
      </c>
      <c r="M1081" s="13" t="b">
        <v>0</v>
      </c>
      <c r="N1081" s="12">
        <v>44750.463209027803</v>
      </c>
      <c r="O1081" s="11" t="s">
        <v>34</v>
      </c>
    </row>
    <row r="1082" spans="1:15" x14ac:dyDescent="0.25">
      <c r="A1082" s="11" t="s">
        <v>32</v>
      </c>
      <c r="B1082" s="11" t="s">
        <v>3458</v>
      </c>
      <c r="C1082" s="11" t="s">
        <v>1564</v>
      </c>
      <c r="D1082" s="11" t="s">
        <v>3457</v>
      </c>
      <c r="E1082" s="11" t="s">
        <v>1562</v>
      </c>
      <c r="F1082" s="11" t="s">
        <v>6733</v>
      </c>
      <c r="G1082" s="56" t="str">
        <f t="shared" si="16"/>
        <v>N</v>
      </c>
      <c r="H1082" s="11"/>
      <c r="I1082" s="11"/>
      <c r="J1082" s="11" t="s">
        <v>1635</v>
      </c>
      <c r="K1082" s="11" t="s">
        <v>1539</v>
      </c>
      <c r="L1082" s="11" t="s">
        <v>1612</v>
      </c>
      <c r="M1082" s="13" t="b">
        <v>0</v>
      </c>
      <c r="N1082" s="12">
        <v>44755.641287303202</v>
      </c>
      <c r="O1082" s="11" t="s">
        <v>34</v>
      </c>
    </row>
    <row r="1083" spans="1:15" x14ac:dyDescent="0.25">
      <c r="A1083" s="11"/>
      <c r="B1083" s="11" t="s">
        <v>3456</v>
      </c>
      <c r="C1083" s="11" t="s">
        <v>1621</v>
      </c>
      <c r="D1083" s="11" t="s">
        <v>3455</v>
      </c>
      <c r="E1083" s="11" t="s">
        <v>1554</v>
      </c>
      <c r="F1083" s="11" t="s">
        <v>1958</v>
      </c>
      <c r="G1083" s="56" t="str">
        <f t="shared" si="16"/>
        <v>B</v>
      </c>
      <c r="H1083" s="11"/>
      <c r="I1083" s="11"/>
      <c r="J1083" s="11" t="s">
        <v>1559</v>
      </c>
      <c r="K1083" s="11" t="s">
        <v>1552</v>
      </c>
      <c r="L1083" s="11" t="s">
        <v>2466</v>
      </c>
      <c r="M1083" s="13" t="b">
        <v>0</v>
      </c>
      <c r="N1083" s="12">
        <v>44707.649415243097</v>
      </c>
      <c r="O1083" s="11" t="s">
        <v>1550</v>
      </c>
    </row>
    <row r="1084" spans="1:15" x14ac:dyDescent="0.25">
      <c r="A1084" s="11"/>
      <c r="B1084" s="11" t="s">
        <v>3454</v>
      </c>
      <c r="C1084" s="11" t="s">
        <v>1621</v>
      </c>
      <c r="D1084" s="11" t="s">
        <v>3453</v>
      </c>
      <c r="E1084" s="11" t="s">
        <v>1554</v>
      </c>
      <c r="F1084" s="11" t="s">
        <v>1958</v>
      </c>
      <c r="G1084" s="56" t="str">
        <f t="shared" si="16"/>
        <v>B</v>
      </c>
      <c r="H1084" s="11"/>
      <c r="I1084" s="11"/>
      <c r="J1084" s="11" t="s">
        <v>1553</v>
      </c>
      <c r="K1084" s="11" t="s">
        <v>1552</v>
      </c>
      <c r="L1084" s="11" t="s">
        <v>1558</v>
      </c>
      <c r="M1084" s="13" t="b">
        <v>0</v>
      </c>
      <c r="N1084" s="12">
        <v>44705.585490196798</v>
      </c>
      <c r="O1084" s="11" t="s">
        <v>1550</v>
      </c>
    </row>
    <row r="1085" spans="1:15" x14ac:dyDescent="0.25">
      <c r="A1085" s="11"/>
      <c r="B1085" s="11" t="s">
        <v>3452</v>
      </c>
      <c r="C1085" s="11" t="s">
        <v>1621</v>
      </c>
      <c r="D1085" s="11" t="s">
        <v>3451</v>
      </c>
      <c r="E1085" s="11" t="s">
        <v>1554</v>
      </c>
      <c r="F1085" s="11" t="s">
        <v>1958</v>
      </c>
      <c r="G1085" s="56" t="str">
        <f t="shared" si="16"/>
        <v>B</v>
      </c>
      <c r="H1085" s="11"/>
      <c r="I1085" s="11"/>
      <c r="J1085" s="11" t="s">
        <v>1583</v>
      </c>
      <c r="K1085" s="11" t="s">
        <v>1552</v>
      </c>
      <c r="L1085" s="11" t="s">
        <v>2045</v>
      </c>
      <c r="M1085" s="13" t="b">
        <v>0</v>
      </c>
      <c r="N1085" s="12">
        <v>44707.485743750003</v>
      </c>
      <c r="O1085" s="11" t="s">
        <v>1550</v>
      </c>
    </row>
    <row r="1086" spans="1:15" x14ac:dyDescent="0.25">
      <c r="A1086" s="11"/>
      <c r="B1086" s="11" t="s">
        <v>3450</v>
      </c>
      <c r="C1086" s="11" t="s">
        <v>1596</v>
      </c>
      <c r="D1086" s="11" t="s">
        <v>3449</v>
      </c>
      <c r="E1086" s="11" t="s">
        <v>1554</v>
      </c>
      <c r="F1086" s="11" t="s">
        <v>1958</v>
      </c>
      <c r="G1086" s="56" t="str">
        <f t="shared" si="16"/>
        <v>B</v>
      </c>
      <c r="H1086" s="11"/>
      <c r="I1086" s="11"/>
      <c r="J1086" s="11" t="s">
        <v>1583</v>
      </c>
      <c r="K1086" s="11" t="s">
        <v>1552</v>
      </c>
      <c r="L1086" s="11" t="s">
        <v>1682</v>
      </c>
      <c r="M1086" s="13" t="b">
        <v>0</v>
      </c>
      <c r="N1086" s="12">
        <v>44709.570215659704</v>
      </c>
      <c r="O1086" s="11" t="s">
        <v>1550</v>
      </c>
    </row>
    <row r="1087" spans="1:15" x14ac:dyDescent="0.25">
      <c r="A1087" s="11"/>
      <c r="B1087" s="11" t="s">
        <v>3448</v>
      </c>
      <c r="C1087" s="11" t="s">
        <v>1621</v>
      </c>
      <c r="D1087" s="11" t="s">
        <v>3447</v>
      </c>
      <c r="E1087" s="11" t="s">
        <v>1554</v>
      </c>
      <c r="F1087" s="11" t="s">
        <v>1958</v>
      </c>
      <c r="G1087" s="56" t="str">
        <f t="shared" si="16"/>
        <v>B</v>
      </c>
      <c r="H1087" s="11"/>
      <c r="I1087" s="11"/>
      <c r="J1087" s="11" t="s">
        <v>1583</v>
      </c>
      <c r="K1087" s="11" t="s">
        <v>1552</v>
      </c>
      <c r="L1087" s="11" t="s">
        <v>1844</v>
      </c>
      <c r="M1087" s="13" t="b">
        <v>0</v>
      </c>
      <c r="N1087" s="12">
        <v>44704.608196955996</v>
      </c>
      <c r="O1087" s="11" t="s">
        <v>1550</v>
      </c>
    </row>
    <row r="1088" spans="1:15" x14ac:dyDescent="0.25">
      <c r="A1088" s="11"/>
      <c r="B1088" s="11" t="s">
        <v>3446</v>
      </c>
      <c r="C1088" s="11" t="s">
        <v>1621</v>
      </c>
      <c r="D1088" s="11" t="s">
        <v>3445</v>
      </c>
      <c r="E1088" s="11" t="s">
        <v>1554</v>
      </c>
      <c r="F1088" s="11" t="s">
        <v>1958</v>
      </c>
      <c r="G1088" s="56" t="str">
        <f t="shared" si="16"/>
        <v>B</v>
      </c>
      <c r="H1088" s="11"/>
      <c r="I1088" s="11"/>
      <c r="J1088" s="11" t="s">
        <v>1583</v>
      </c>
      <c r="K1088" s="11" t="s">
        <v>1552</v>
      </c>
      <c r="L1088" s="11" t="s">
        <v>2066</v>
      </c>
      <c r="M1088" s="13" t="b">
        <v>0</v>
      </c>
      <c r="N1088" s="12">
        <v>44707.326440705998</v>
      </c>
      <c r="O1088" s="11" t="s">
        <v>1550</v>
      </c>
    </row>
    <row r="1089" spans="1:15" x14ac:dyDescent="0.25">
      <c r="A1089" s="11"/>
      <c r="B1089" s="11" t="s">
        <v>3444</v>
      </c>
      <c r="C1089" s="11" t="s">
        <v>1621</v>
      </c>
      <c r="D1089" s="11" t="s">
        <v>3443</v>
      </c>
      <c r="E1089" s="11" t="s">
        <v>1554</v>
      </c>
      <c r="F1089" s="11" t="s">
        <v>1958</v>
      </c>
      <c r="G1089" s="56" t="str">
        <f t="shared" si="16"/>
        <v>B</v>
      </c>
      <c r="H1089" s="11"/>
      <c r="I1089" s="11"/>
      <c r="J1089" s="11" t="s">
        <v>1553</v>
      </c>
      <c r="K1089" s="11" t="s">
        <v>1552</v>
      </c>
      <c r="L1089" s="11" t="s">
        <v>1751</v>
      </c>
      <c r="M1089" s="13" t="b">
        <v>0</v>
      </c>
      <c r="N1089" s="12">
        <v>44704.5871134607</v>
      </c>
      <c r="O1089" s="11" t="s">
        <v>1550</v>
      </c>
    </row>
    <row r="1090" spans="1:15" x14ac:dyDescent="0.25">
      <c r="A1090" s="11"/>
      <c r="B1090" s="11" t="s">
        <v>3442</v>
      </c>
      <c r="C1090" s="11" t="s">
        <v>1621</v>
      </c>
      <c r="D1090" s="11" t="s">
        <v>3441</v>
      </c>
      <c r="E1090" s="11" t="s">
        <v>1554</v>
      </c>
      <c r="F1090" s="11" t="s">
        <v>1958</v>
      </c>
      <c r="G1090" s="56" t="str">
        <f t="shared" si="16"/>
        <v>B</v>
      </c>
      <c r="H1090" s="11"/>
      <c r="I1090" s="11"/>
      <c r="J1090" s="11" t="s">
        <v>1553</v>
      </c>
      <c r="K1090" s="11" t="s">
        <v>1552</v>
      </c>
      <c r="L1090" s="11" t="s">
        <v>1643</v>
      </c>
      <c r="M1090" s="13" t="b">
        <v>0</v>
      </c>
      <c r="N1090" s="12">
        <v>44704.5639940162</v>
      </c>
      <c r="O1090" s="11" t="s">
        <v>1550</v>
      </c>
    </row>
    <row r="1091" spans="1:15" x14ac:dyDescent="0.25">
      <c r="A1091" s="11"/>
      <c r="B1091" s="11" t="s">
        <v>3440</v>
      </c>
      <c r="C1091" s="11" t="s">
        <v>1621</v>
      </c>
      <c r="D1091" s="11" t="s">
        <v>3439</v>
      </c>
      <c r="E1091" s="11" t="s">
        <v>1554</v>
      </c>
      <c r="F1091" s="11" t="s">
        <v>1958</v>
      </c>
      <c r="G1091" s="56" t="str">
        <f t="shared" si="16"/>
        <v>B</v>
      </c>
      <c r="H1091" s="11"/>
      <c r="I1091" s="11"/>
      <c r="J1091" s="11" t="s">
        <v>1583</v>
      </c>
      <c r="K1091" s="11" t="s">
        <v>1552</v>
      </c>
      <c r="L1091" s="11" t="s">
        <v>1995</v>
      </c>
      <c r="M1091" s="13" t="b">
        <v>0</v>
      </c>
      <c r="N1091" s="12">
        <v>44704.407639201403</v>
      </c>
      <c r="O1091" s="11" t="s">
        <v>1550</v>
      </c>
    </row>
    <row r="1092" spans="1:15" x14ac:dyDescent="0.25">
      <c r="A1092" s="11"/>
      <c r="B1092" s="11" t="s">
        <v>3438</v>
      </c>
      <c r="C1092" s="11" t="s">
        <v>1621</v>
      </c>
      <c r="D1092" s="11" t="s">
        <v>3437</v>
      </c>
      <c r="E1092" s="11" t="s">
        <v>1554</v>
      </c>
      <c r="F1092" s="11" t="s">
        <v>1958</v>
      </c>
      <c r="G1092" s="56" t="str">
        <f t="shared" ref="G1092:G1155" si="17">IF(F1092="MIENNAM","N","B")</f>
        <v>B</v>
      </c>
      <c r="H1092" s="11"/>
      <c r="I1092" s="11"/>
      <c r="J1092" s="11" t="s">
        <v>1583</v>
      </c>
      <c r="K1092" s="11" t="s">
        <v>1552</v>
      </c>
      <c r="L1092" s="11" t="s">
        <v>2066</v>
      </c>
      <c r="M1092" s="13" t="b">
        <v>0</v>
      </c>
      <c r="N1092" s="12">
        <v>44707.327345023201</v>
      </c>
      <c r="O1092" s="11" t="s">
        <v>1550</v>
      </c>
    </row>
    <row r="1093" spans="1:15" x14ac:dyDescent="0.25">
      <c r="A1093" s="11"/>
      <c r="B1093" s="11" t="s">
        <v>3436</v>
      </c>
      <c r="C1093" s="11" t="s">
        <v>1621</v>
      </c>
      <c r="D1093" s="11" t="s">
        <v>3435</v>
      </c>
      <c r="E1093" s="11" t="s">
        <v>1554</v>
      </c>
      <c r="F1093" s="11" t="s">
        <v>1958</v>
      </c>
      <c r="G1093" s="56" t="str">
        <f t="shared" si="17"/>
        <v>B</v>
      </c>
      <c r="H1093" s="11"/>
      <c r="I1093" s="11"/>
      <c r="J1093" s="11" t="s">
        <v>1553</v>
      </c>
      <c r="K1093" s="11" t="s">
        <v>1552</v>
      </c>
      <c r="L1093" s="11" t="s">
        <v>1844</v>
      </c>
      <c r="M1093" s="13" t="b">
        <v>0</v>
      </c>
      <c r="N1093" s="12">
        <v>44704.6078439005</v>
      </c>
      <c r="O1093" s="11" t="s">
        <v>1550</v>
      </c>
    </row>
    <row r="1094" spans="1:15" x14ac:dyDescent="0.25">
      <c r="A1094" s="11"/>
      <c r="B1094" s="11" t="s">
        <v>3434</v>
      </c>
      <c r="C1094" s="11" t="s">
        <v>1621</v>
      </c>
      <c r="D1094" s="11" t="s">
        <v>3433</v>
      </c>
      <c r="E1094" s="11" t="s">
        <v>1554</v>
      </c>
      <c r="F1094" s="11" t="s">
        <v>1958</v>
      </c>
      <c r="G1094" s="56" t="str">
        <f t="shared" si="17"/>
        <v>B</v>
      </c>
      <c r="H1094" s="11"/>
      <c r="I1094" s="11"/>
      <c r="J1094" s="11" t="s">
        <v>1559</v>
      </c>
      <c r="K1094" s="11" t="s">
        <v>1552</v>
      </c>
      <c r="L1094" s="11" t="s">
        <v>1558</v>
      </c>
      <c r="M1094" s="13" t="b">
        <v>0</v>
      </c>
      <c r="N1094" s="12">
        <v>44704.653783101901</v>
      </c>
      <c r="O1094" s="11" t="s">
        <v>1550</v>
      </c>
    </row>
    <row r="1095" spans="1:15" x14ac:dyDescent="0.25">
      <c r="A1095" s="11"/>
      <c r="B1095" s="11" t="s">
        <v>3432</v>
      </c>
      <c r="C1095" s="11" t="s">
        <v>1621</v>
      </c>
      <c r="D1095" s="11" t="s">
        <v>3431</v>
      </c>
      <c r="E1095" s="11" t="s">
        <v>1554</v>
      </c>
      <c r="F1095" s="11" t="s">
        <v>1958</v>
      </c>
      <c r="G1095" s="56" t="str">
        <f t="shared" si="17"/>
        <v>B</v>
      </c>
      <c r="H1095" s="11"/>
      <c r="I1095" s="11"/>
      <c r="J1095" s="11" t="s">
        <v>1559</v>
      </c>
      <c r="K1095" s="11" t="s">
        <v>1552</v>
      </c>
      <c r="L1095" s="11" t="s">
        <v>1664</v>
      </c>
      <c r="M1095" s="13" t="b">
        <v>0</v>
      </c>
      <c r="N1095" s="12">
        <v>44702.650208993102</v>
      </c>
      <c r="O1095" s="11" t="s">
        <v>1550</v>
      </c>
    </row>
    <row r="1096" spans="1:15" x14ac:dyDescent="0.25">
      <c r="A1096" s="11"/>
      <c r="B1096" s="11" t="s">
        <v>3430</v>
      </c>
      <c r="C1096" s="11" t="s">
        <v>1621</v>
      </c>
      <c r="D1096" s="11" t="s">
        <v>3429</v>
      </c>
      <c r="E1096" s="11" t="s">
        <v>1554</v>
      </c>
      <c r="F1096" s="11" t="s">
        <v>1958</v>
      </c>
      <c r="G1096" s="56" t="str">
        <f t="shared" si="17"/>
        <v>B</v>
      </c>
      <c r="H1096" s="11"/>
      <c r="I1096" s="11"/>
      <c r="J1096" s="11" t="s">
        <v>1559</v>
      </c>
      <c r="K1096" s="11" t="s">
        <v>1552</v>
      </c>
      <c r="L1096" s="11" t="s">
        <v>2466</v>
      </c>
      <c r="M1096" s="13" t="b">
        <v>0</v>
      </c>
      <c r="N1096" s="12">
        <v>44707.6495659375</v>
      </c>
      <c r="O1096" s="11" t="s">
        <v>1550</v>
      </c>
    </row>
    <row r="1097" spans="1:15" x14ac:dyDescent="0.25">
      <c r="A1097" s="11"/>
      <c r="B1097" s="11" t="s">
        <v>3428</v>
      </c>
      <c r="C1097" s="11" t="s">
        <v>1596</v>
      </c>
      <c r="D1097" s="11" t="s">
        <v>3427</v>
      </c>
      <c r="E1097" s="11" t="s">
        <v>1554</v>
      </c>
      <c r="F1097" s="11" t="s">
        <v>1958</v>
      </c>
      <c r="G1097" s="56" t="str">
        <f t="shared" si="17"/>
        <v>B</v>
      </c>
      <c r="H1097" s="11"/>
      <c r="I1097" s="11"/>
      <c r="J1097" s="11" t="s">
        <v>1583</v>
      </c>
      <c r="K1097" s="11" t="s">
        <v>1552</v>
      </c>
      <c r="L1097" s="11" t="s">
        <v>1651</v>
      </c>
      <c r="M1097" s="13" t="b">
        <v>0</v>
      </c>
      <c r="N1097" s="12">
        <v>44719.589390046298</v>
      </c>
      <c r="O1097" s="11" t="s">
        <v>1550</v>
      </c>
    </row>
    <row r="1098" spans="1:15" x14ac:dyDescent="0.25">
      <c r="A1098" s="11" t="s">
        <v>32</v>
      </c>
      <c r="B1098" s="11" t="s">
        <v>3426</v>
      </c>
      <c r="C1098" s="11" t="s">
        <v>1564</v>
      </c>
      <c r="D1098" s="11" t="s">
        <v>3425</v>
      </c>
      <c r="E1098" s="11" t="s">
        <v>1562</v>
      </c>
      <c r="F1098" s="11" t="s">
        <v>6733</v>
      </c>
      <c r="G1098" s="56" t="str">
        <f t="shared" si="17"/>
        <v>N</v>
      </c>
      <c r="H1098" s="11"/>
      <c r="I1098" s="11"/>
      <c r="J1098" s="11" t="s">
        <v>1540</v>
      </c>
      <c r="K1098" s="11" t="s">
        <v>1539</v>
      </c>
      <c r="L1098" s="11" t="s">
        <v>2079</v>
      </c>
      <c r="M1098" s="13" t="b">
        <v>0</v>
      </c>
      <c r="N1098" s="12">
        <v>44729.611727395801</v>
      </c>
      <c r="O1098" s="11" t="s">
        <v>34</v>
      </c>
    </row>
    <row r="1099" spans="1:15" x14ac:dyDescent="0.25">
      <c r="A1099" s="11" t="s">
        <v>32</v>
      </c>
      <c r="B1099" s="11" t="s">
        <v>3424</v>
      </c>
      <c r="C1099" s="11" t="s">
        <v>1564</v>
      </c>
      <c r="D1099" s="11" t="s">
        <v>3423</v>
      </c>
      <c r="E1099" s="11" t="s">
        <v>1562</v>
      </c>
      <c r="F1099" s="11" t="s">
        <v>6733</v>
      </c>
      <c r="G1099" s="56" t="str">
        <f t="shared" si="17"/>
        <v>N</v>
      </c>
      <c r="H1099" s="11"/>
      <c r="I1099" s="11"/>
      <c r="J1099" s="11" t="s">
        <v>1635</v>
      </c>
      <c r="K1099" s="11" t="s">
        <v>1539</v>
      </c>
      <c r="L1099" s="11" t="s">
        <v>1612</v>
      </c>
      <c r="M1099" s="13" t="b">
        <v>0</v>
      </c>
      <c r="N1099" s="12">
        <v>44767.342743599504</v>
      </c>
      <c r="O1099" s="11" t="s">
        <v>34</v>
      </c>
    </row>
    <row r="1100" spans="1:15" x14ac:dyDescent="0.25">
      <c r="A1100" s="11"/>
      <c r="B1100" s="11" t="s">
        <v>3422</v>
      </c>
      <c r="C1100" s="11" t="s">
        <v>1621</v>
      </c>
      <c r="D1100" s="11" t="s">
        <v>3421</v>
      </c>
      <c r="E1100" s="11" t="s">
        <v>1554</v>
      </c>
      <c r="F1100" s="11" t="s">
        <v>1958</v>
      </c>
      <c r="G1100" s="56" t="str">
        <f t="shared" si="17"/>
        <v>B</v>
      </c>
      <c r="H1100" s="11"/>
      <c r="I1100" s="11"/>
      <c r="J1100" s="11" t="s">
        <v>1553</v>
      </c>
      <c r="K1100" s="11" t="s">
        <v>1552</v>
      </c>
      <c r="L1100" s="11" t="s">
        <v>1839</v>
      </c>
      <c r="M1100" s="13" t="b">
        <v>0</v>
      </c>
      <c r="N1100" s="12">
        <v>44704.462726273101</v>
      </c>
      <c r="O1100" s="11" t="s">
        <v>1550</v>
      </c>
    </row>
    <row r="1101" spans="1:15" x14ac:dyDescent="0.25">
      <c r="A1101" s="11"/>
      <c r="B1101" s="11" t="s">
        <v>3420</v>
      </c>
      <c r="C1101" s="11" t="s">
        <v>1621</v>
      </c>
      <c r="D1101" s="11" t="s">
        <v>3419</v>
      </c>
      <c r="E1101" s="11" t="s">
        <v>1554</v>
      </c>
      <c r="F1101" s="11" t="s">
        <v>1958</v>
      </c>
      <c r="G1101" s="56" t="str">
        <f t="shared" si="17"/>
        <v>B</v>
      </c>
      <c r="H1101" s="11"/>
      <c r="I1101" s="11"/>
      <c r="J1101" s="11" t="s">
        <v>1583</v>
      </c>
      <c r="K1101" s="11" t="s">
        <v>1552</v>
      </c>
      <c r="L1101" s="11" t="s">
        <v>2045</v>
      </c>
      <c r="M1101" s="13" t="b">
        <v>0</v>
      </c>
      <c r="N1101" s="12">
        <v>44707.485913506898</v>
      </c>
      <c r="O1101" s="11" t="s">
        <v>1550</v>
      </c>
    </row>
    <row r="1102" spans="1:15" x14ac:dyDescent="0.25">
      <c r="A1102" s="11"/>
      <c r="B1102" s="11" t="s">
        <v>3418</v>
      </c>
      <c r="C1102" s="11" t="s">
        <v>1596</v>
      </c>
      <c r="D1102" s="11" t="s">
        <v>3417</v>
      </c>
      <c r="E1102" s="11" t="s">
        <v>1554</v>
      </c>
      <c r="F1102" s="11" t="s">
        <v>1958</v>
      </c>
      <c r="G1102" s="56" t="str">
        <f t="shared" si="17"/>
        <v>B</v>
      </c>
      <c r="H1102" s="11"/>
      <c r="I1102" s="11"/>
      <c r="J1102" s="11" t="s">
        <v>1553</v>
      </c>
      <c r="K1102" s="11" t="s">
        <v>1552</v>
      </c>
      <c r="L1102" s="11" t="s">
        <v>1682</v>
      </c>
      <c r="M1102" s="13" t="b">
        <v>0</v>
      </c>
      <c r="N1102" s="12">
        <v>44709.570442592601</v>
      </c>
      <c r="O1102" s="11" t="s">
        <v>1550</v>
      </c>
    </row>
    <row r="1103" spans="1:15" x14ac:dyDescent="0.25">
      <c r="A1103" s="11"/>
      <c r="B1103" s="11" t="s">
        <v>3416</v>
      </c>
      <c r="C1103" s="11" t="s">
        <v>1621</v>
      </c>
      <c r="D1103" s="11" t="s">
        <v>3415</v>
      </c>
      <c r="E1103" s="11" t="s">
        <v>1554</v>
      </c>
      <c r="F1103" s="11" t="s">
        <v>1958</v>
      </c>
      <c r="G1103" s="56" t="str">
        <f t="shared" si="17"/>
        <v>B</v>
      </c>
      <c r="H1103" s="11"/>
      <c r="I1103" s="11"/>
      <c r="J1103" s="11" t="s">
        <v>1553</v>
      </c>
      <c r="K1103" s="11" t="s">
        <v>1552</v>
      </c>
      <c r="L1103" s="11" t="s">
        <v>1643</v>
      </c>
      <c r="M1103" s="13" t="b">
        <v>0</v>
      </c>
      <c r="N1103" s="12">
        <v>44704.566175150503</v>
      </c>
      <c r="O1103" s="11" t="s">
        <v>1550</v>
      </c>
    </row>
    <row r="1104" spans="1:15" x14ac:dyDescent="0.25">
      <c r="A1104" s="11"/>
      <c r="B1104" s="11" t="s">
        <v>3414</v>
      </c>
      <c r="C1104" s="11" t="s">
        <v>1596</v>
      </c>
      <c r="D1104" s="11" t="s">
        <v>3413</v>
      </c>
      <c r="E1104" s="11" t="s">
        <v>1554</v>
      </c>
      <c r="F1104" s="11" t="s">
        <v>1958</v>
      </c>
      <c r="G1104" s="56" t="str">
        <f t="shared" si="17"/>
        <v>B</v>
      </c>
      <c r="H1104" s="11"/>
      <c r="I1104" s="11"/>
      <c r="J1104" s="11" t="s">
        <v>1583</v>
      </c>
      <c r="K1104" s="11" t="s">
        <v>1552</v>
      </c>
      <c r="L1104" s="11" t="s">
        <v>1736</v>
      </c>
      <c r="M1104" s="13" t="b">
        <v>0</v>
      </c>
      <c r="N1104" s="12">
        <v>44709.436063078698</v>
      </c>
      <c r="O1104" s="11" t="s">
        <v>1550</v>
      </c>
    </row>
    <row r="1105" spans="1:15" x14ac:dyDescent="0.25">
      <c r="A1105" s="11" t="s">
        <v>32</v>
      </c>
      <c r="B1105" s="11" t="s">
        <v>3412</v>
      </c>
      <c r="C1105" s="11" t="s">
        <v>1564</v>
      </c>
      <c r="D1105" s="11" t="s">
        <v>3411</v>
      </c>
      <c r="E1105" s="11" t="s">
        <v>1562</v>
      </c>
      <c r="F1105" s="11" t="s">
        <v>6733</v>
      </c>
      <c r="G1105" s="56" t="str">
        <f t="shared" si="17"/>
        <v>N</v>
      </c>
      <c r="H1105" s="11"/>
      <c r="I1105" s="11"/>
      <c r="J1105" s="11" t="s">
        <v>1575</v>
      </c>
      <c r="K1105" s="11" t="s">
        <v>1539</v>
      </c>
      <c r="L1105" s="11" t="s">
        <v>1729</v>
      </c>
      <c r="M1105" s="13" t="b">
        <v>0</v>
      </c>
      <c r="N1105" s="12">
        <v>44795.692295567103</v>
      </c>
      <c r="O1105" s="11" t="s">
        <v>34</v>
      </c>
    </row>
    <row r="1106" spans="1:15" x14ac:dyDescent="0.25">
      <c r="A1106" s="11" t="s">
        <v>32</v>
      </c>
      <c r="B1106" s="11" t="s">
        <v>3410</v>
      </c>
      <c r="C1106" s="11" t="s">
        <v>1627</v>
      </c>
      <c r="D1106" s="11" t="s">
        <v>3409</v>
      </c>
      <c r="E1106" s="11" t="s">
        <v>1562</v>
      </c>
      <c r="F1106" s="11" t="s">
        <v>6733</v>
      </c>
      <c r="G1106" s="56" t="str">
        <f t="shared" si="17"/>
        <v>N</v>
      </c>
      <c r="H1106" s="11"/>
      <c r="I1106" s="11"/>
      <c r="J1106" s="11" t="s">
        <v>1540</v>
      </c>
      <c r="K1106" s="11" t="s">
        <v>1539</v>
      </c>
      <c r="L1106" s="11" t="s">
        <v>1598</v>
      </c>
      <c r="M1106" s="13" t="b">
        <v>0</v>
      </c>
      <c r="N1106" s="12">
        <v>44749.643195023098</v>
      </c>
      <c r="O1106" s="11" t="s">
        <v>34</v>
      </c>
    </row>
    <row r="1107" spans="1:15" x14ac:dyDescent="0.25">
      <c r="A1107" s="11" t="s">
        <v>32</v>
      </c>
      <c r="B1107" s="11" t="s">
        <v>3408</v>
      </c>
      <c r="C1107" s="11" t="s">
        <v>1564</v>
      </c>
      <c r="D1107" s="11" t="s">
        <v>3407</v>
      </c>
      <c r="E1107" s="11" t="s">
        <v>1562</v>
      </c>
      <c r="F1107" s="11" t="s">
        <v>6733</v>
      </c>
      <c r="G1107" s="56" t="str">
        <f t="shared" si="17"/>
        <v>N</v>
      </c>
      <c r="H1107" s="11"/>
      <c r="I1107" s="11"/>
      <c r="J1107" s="11" t="s">
        <v>1540</v>
      </c>
      <c r="K1107" s="11" t="s">
        <v>1539</v>
      </c>
      <c r="L1107" s="11" t="s">
        <v>1793</v>
      </c>
      <c r="M1107" s="13" t="b">
        <v>0</v>
      </c>
      <c r="N1107" s="12">
        <v>44755.636131053201</v>
      </c>
      <c r="O1107" s="11" t="s">
        <v>34</v>
      </c>
    </row>
    <row r="1108" spans="1:15" x14ac:dyDescent="0.25">
      <c r="A1108" s="11" t="s">
        <v>32</v>
      </c>
      <c r="B1108" s="11" t="s">
        <v>3406</v>
      </c>
      <c r="C1108" s="11" t="s">
        <v>1564</v>
      </c>
      <c r="D1108" s="11" t="s">
        <v>3405</v>
      </c>
      <c r="E1108" s="11" t="s">
        <v>1562</v>
      </c>
      <c r="F1108" s="11" t="s">
        <v>6733</v>
      </c>
      <c r="G1108" s="56" t="str">
        <f t="shared" si="17"/>
        <v>N</v>
      </c>
      <c r="H1108" s="11"/>
      <c r="I1108" s="11"/>
      <c r="J1108" s="11" t="s">
        <v>1575</v>
      </c>
      <c r="K1108" s="11" t="s">
        <v>1539</v>
      </c>
      <c r="L1108" s="11" t="s">
        <v>1711</v>
      </c>
      <c r="M1108" s="13" t="b">
        <v>0</v>
      </c>
      <c r="N1108" s="12">
        <v>44765.447099803197</v>
      </c>
      <c r="O1108" s="11" t="s">
        <v>34</v>
      </c>
    </row>
    <row r="1109" spans="1:15" x14ac:dyDescent="0.25">
      <c r="A1109" s="11" t="s">
        <v>32</v>
      </c>
      <c r="B1109" s="11" t="s">
        <v>3404</v>
      </c>
      <c r="C1109" s="11" t="s">
        <v>1718</v>
      </c>
      <c r="D1109" s="11" t="s">
        <v>3403</v>
      </c>
      <c r="E1109" s="11" t="s">
        <v>1562</v>
      </c>
      <c r="F1109" s="11" t="s">
        <v>6733</v>
      </c>
      <c r="G1109" s="56" t="str">
        <f t="shared" si="17"/>
        <v>N</v>
      </c>
      <c r="H1109" s="11"/>
      <c r="I1109" s="11"/>
      <c r="J1109" s="11" t="s">
        <v>1575</v>
      </c>
      <c r="K1109" s="11" t="s">
        <v>1539</v>
      </c>
      <c r="L1109" s="11" t="s">
        <v>1716</v>
      </c>
      <c r="M1109" s="13" t="b">
        <v>0</v>
      </c>
      <c r="N1109" s="12">
        <v>44750.384710960701</v>
      </c>
      <c r="O1109" s="11" t="s">
        <v>34</v>
      </c>
    </row>
    <row r="1110" spans="1:15" x14ac:dyDescent="0.25">
      <c r="A1110" s="11" t="s">
        <v>32</v>
      </c>
      <c r="B1110" s="11" t="s">
        <v>3402</v>
      </c>
      <c r="C1110" s="11" t="s">
        <v>1564</v>
      </c>
      <c r="D1110" s="11" t="s">
        <v>3401</v>
      </c>
      <c r="E1110" s="11" t="s">
        <v>1562</v>
      </c>
      <c r="F1110" s="11" t="s">
        <v>6733</v>
      </c>
      <c r="G1110" s="56" t="str">
        <f t="shared" si="17"/>
        <v>N</v>
      </c>
      <c r="H1110" s="11"/>
      <c r="I1110" s="11"/>
      <c r="J1110" s="11" t="s">
        <v>1540</v>
      </c>
      <c r="K1110" s="11" t="s">
        <v>1539</v>
      </c>
      <c r="L1110" s="11" t="s">
        <v>1793</v>
      </c>
      <c r="M1110" s="13" t="b">
        <v>0</v>
      </c>
      <c r="N1110" s="12">
        <v>44765.465478854203</v>
      </c>
      <c r="O1110" s="11" t="s">
        <v>34</v>
      </c>
    </row>
    <row r="1111" spans="1:15" x14ac:dyDescent="0.25">
      <c r="A1111" s="11" t="s">
        <v>32</v>
      </c>
      <c r="B1111" s="11" t="s">
        <v>3400</v>
      </c>
      <c r="C1111" s="11" t="s">
        <v>1718</v>
      </c>
      <c r="D1111" s="11" t="s">
        <v>3399</v>
      </c>
      <c r="E1111" s="11" t="s">
        <v>1562</v>
      </c>
      <c r="F1111" s="11" t="s">
        <v>6733</v>
      </c>
      <c r="G1111" s="56" t="str">
        <f t="shared" si="17"/>
        <v>N</v>
      </c>
      <c r="H1111" s="11"/>
      <c r="I1111" s="11"/>
      <c r="J1111" s="11" t="s">
        <v>1575</v>
      </c>
      <c r="K1111" s="11" t="s">
        <v>1539</v>
      </c>
      <c r="L1111" s="11" t="s">
        <v>1590</v>
      </c>
      <c r="M1111" s="13" t="b">
        <v>0</v>
      </c>
      <c r="N1111" s="12">
        <v>44715.460709571802</v>
      </c>
      <c r="O1111" s="11" t="s">
        <v>34</v>
      </c>
    </row>
    <row r="1112" spans="1:15" x14ac:dyDescent="0.25">
      <c r="A1112" s="11" t="s">
        <v>32</v>
      </c>
      <c r="B1112" s="11" t="s">
        <v>3398</v>
      </c>
      <c r="C1112" s="11" t="s">
        <v>1564</v>
      </c>
      <c r="D1112" s="11" t="s">
        <v>3397</v>
      </c>
      <c r="E1112" s="11" t="s">
        <v>1562</v>
      </c>
      <c r="F1112" s="11" t="s">
        <v>6733</v>
      </c>
      <c r="G1112" s="56" t="str">
        <f t="shared" si="17"/>
        <v>N</v>
      </c>
      <c r="H1112" s="11"/>
      <c r="I1112" s="11"/>
      <c r="J1112" s="11" t="s">
        <v>1540</v>
      </c>
      <c r="K1112" s="11" t="s">
        <v>1539</v>
      </c>
      <c r="L1112" s="11" t="s">
        <v>1566</v>
      </c>
      <c r="M1112" s="13" t="b">
        <v>0</v>
      </c>
      <c r="N1112" s="12">
        <v>44767.545937650502</v>
      </c>
      <c r="O1112" s="11" t="s">
        <v>34</v>
      </c>
    </row>
    <row r="1113" spans="1:15" x14ac:dyDescent="0.25">
      <c r="A1113" s="11" t="s">
        <v>32</v>
      </c>
      <c r="B1113" s="11" t="s">
        <v>3396</v>
      </c>
      <c r="C1113" s="11" t="s">
        <v>1564</v>
      </c>
      <c r="D1113" s="11" t="s">
        <v>3395</v>
      </c>
      <c r="E1113" s="11" t="s">
        <v>1562</v>
      </c>
      <c r="F1113" s="11" t="s">
        <v>6733</v>
      </c>
      <c r="G1113" s="56" t="str">
        <f t="shared" si="17"/>
        <v>N</v>
      </c>
      <c r="H1113" s="11"/>
      <c r="I1113" s="11"/>
      <c r="J1113" s="11" t="s">
        <v>1570</v>
      </c>
      <c r="K1113" s="11" t="s">
        <v>1539</v>
      </c>
      <c r="L1113" s="11" t="s">
        <v>1545</v>
      </c>
      <c r="M1113" s="13" t="b">
        <v>0</v>
      </c>
      <c r="N1113" s="12">
        <v>44760.673280324103</v>
      </c>
      <c r="O1113" s="11" t="s">
        <v>34</v>
      </c>
    </row>
    <row r="1114" spans="1:15" x14ac:dyDescent="0.25">
      <c r="A1114" s="11" t="s">
        <v>32</v>
      </c>
      <c r="B1114" s="11" t="s">
        <v>3394</v>
      </c>
      <c r="C1114" s="11" t="s">
        <v>1564</v>
      </c>
      <c r="D1114" s="11" t="s">
        <v>3393</v>
      </c>
      <c r="E1114" s="11" t="s">
        <v>1562</v>
      </c>
      <c r="F1114" s="11" t="s">
        <v>6733</v>
      </c>
      <c r="G1114" s="56" t="str">
        <f t="shared" si="17"/>
        <v>N</v>
      </c>
      <c r="H1114" s="11"/>
      <c r="I1114" s="11"/>
      <c r="J1114" s="11" t="s">
        <v>1635</v>
      </c>
      <c r="K1114" s="11" t="s">
        <v>1539</v>
      </c>
      <c r="L1114" s="11" t="s">
        <v>2219</v>
      </c>
      <c r="M1114" s="13" t="b">
        <v>0</v>
      </c>
      <c r="N1114" s="12">
        <v>44765.3543710995</v>
      </c>
      <c r="O1114" s="11" t="s">
        <v>34</v>
      </c>
    </row>
    <row r="1115" spans="1:15" x14ac:dyDescent="0.25">
      <c r="A1115" s="11"/>
      <c r="B1115" s="11" t="s">
        <v>3392</v>
      </c>
      <c r="C1115" s="11" t="s">
        <v>1621</v>
      </c>
      <c r="D1115" s="11" t="s">
        <v>3391</v>
      </c>
      <c r="E1115" s="11" t="s">
        <v>1554</v>
      </c>
      <c r="F1115" s="11" t="s">
        <v>1958</v>
      </c>
      <c r="G1115" s="56" t="str">
        <f t="shared" si="17"/>
        <v>B</v>
      </c>
      <c r="H1115" s="11"/>
      <c r="I1115" s="11"/>
      <c r="J1115" s="11" t="s">
        <v>1559</v>
      </c>
      <c r="K1115" s="11" t="s">
        <v>1552</v>
      </c>
      <c r="L1115" s="11" t="s">
        <v>1667</v>
      </c>
      <c r="M1115" s="13" t="b">
        <v>0</v>
      </c>
      <c r="N1115" s="12">
        <v>44707.633980555598</v>
      </c>
      <c r="O1115" s="11" t="s">
        <v>1550</v>
      </c>
    </row>
    <row r="1116" spans="1:15" x14ac:dyDescent="0.25">
      <c r="A1116" s="11"/>
      <c r="B1116" s="11" t="s">
        <v>3390</v>
      </c>
      <c r="C1116" s="11" t="s">
        <v>1596</v>
      </c>
      <c r="D1116" s="11" t="s">
        <v>3389</v>
      </c>
      <c r="E1116" s="11" t="s">
        <v>1554</v>
      </c>
      <c r="F1116" s="11" t="s">
        <v>1958</v>
      </c>
      <c r="G1116" s="56" t="str">
        <f t="shared" si="17"/>
        <v>B</v>
      </c>
      <c r="H1116" s="11"/>
      <c r="I1116" s="11"/>
      <c r="J1116" s="11" t="s">
        <v>1583</v>
      </c>
      <c r="K1116" s="11" t="s">
        <v>1552</v>
      </c>
      <c r="L1116" s="11" t="s">
        <v>1682</v>
      </c>
      <c r="M1116" s="13" t="b">
        <v>0</v>
      </c>
      <c r="N1116" s="12">
        <v>44709.570859143503</v>
      </c>
      <c r="O1116" s="11" t="s">
        <v>1550</v>
      </c>
    </row>
    <row r="1117" spans="1:15" x14ac:dyDescent="0.25">
      <c r="A1117" s="11"/>
      <c r="B1117" s="11" t="s">
        <v>3388</v>
      </c>
      <c r="C1117" s="11" t="s">
        <v>1621</v>
      </c>
      <c r="D1117" s="11" t="s">
        <v>3387</v>
      </c>
      <c r="E1117" s="11" t="s">
        <v>1554</v>
      </c>
      <c r="F1117" s="11" t="s">
        <v>1958</v>
      </c>
      <c r="G1117" s="56" t="str">
        <f t="shared" si="17"/>
        <v>B</v>
      </c>
      <c r="H1117" s="11"/>
      <c r="I1117" s="11"/>
      <c r="J1117" s="11" t="s">
        <v>1553</v>
      </c>
      <c r="K1117" s="11" t="s">
        <v>1552</v>
      </c>
      <c r="L1117" s="11" t="s">
        <v>1643</v>
      </c>
      <c r="M1117" s="13" t="b">
        <v>0</v>
      </c>
      <c r="N1117" s="12">
        <v>44704.568094872702</v>
      </c>
      <c r="O1117" s="11" t="s">
        <v>1550</v>
      </c>
    </row>
    <row r="1118" spans="1:15" ht="21" x14ac:dyDescent="0.25">
      <c r="A1118" s="11"/>
      <c r="B1118" s="11" t="s">
        <v>3386</v>
      </c>
      <c r="C1118" s="11" t="s">
        <v>1621</v>
      </c>
      <c r="D1118" s="14" t="s">
        <v>3385</v>
      </c>
      <c r="E1118" s="11" t="s">
        <v>1554</v>
      </c>
      <c r="F1118" s="11" t="s">
        <v>1958</v>
      </c>
      <c r="G1118" s="56" t="str">
        <f t="shared" si="17"/>
        <v>B</v>
      </c>
      <c r="H1118" s="11"/>
      <c r="I1118" s="11"/>
      <c r="J1118" s="11" t="s">
        <v>1559</v>
      </c>
      <c r="K1118" s="11" t="s">
        <v>1552</v>
      </c>
      <c r="L1118" s="11" t="s">
        <v>1667</v>
      </c>
      <c r="M1118" s="13" t="b">
        <v>0</v>
      </c>
      <c r="N1118" s="12">
        <v>44707.6350109954</v>
      </c>
      <c r="O1118" s="11" t="s">
        <v>1550</v>
      </c>
    </row>
    <row r="1119" spans="1:15" x14ac:dyDescent="0.25">
      <c r="A1119" s="11"/>
      <c r="B1119" s="11" t="s">
        <v>3384</v>
      </c>
      <c r="C1119" s="11" t="s">
        <v>1621</v>
      </c>
      <c r="D1119" s="11" t="s">
        <v>3383</v>
      </c>
      <c r="E1119" s="11" t="s">
        <v>1554</v>
      </c>
      <c r="F1119" s="11" t="s">
        <v>1958</v>
      </c>
      <c r="G1119" s="56" t="str">
        <f t="shared" si="17"/>
        <v>B</v>
      </c>
      <c r="H1119" s="11"/>
      <c r="I1119" s="11"/>
      <c r="J1119" s="11" t="s">
        <v>1559</v>
      </c>
      <c r="K1119" s="11" t="s">
        <v>1552</v>
      </c>
      <c r="L1119" s="11" t="s">
        <v>1667</v>
      </c>
      <c r="M1119" s="13" t="b">
        <v>0</v>
      </c>
      <c r="N1119" s="12">
        <v>44707.634609409703</v>
      </c>
      <c r="O1119" s="11" t="s">
        <v>1550</v>
      </c>
    </row>
    <row r="1120" spans="1:15" x14ac:dyDescent="0.25">
      <c r="A1120" s="11"/>
      <c r="B1120" s="11" t="s">
        <v>3382</v>
      </c>
      <c r="C1120" s="11" t="s">
        <v>1621</v>
      </c>
      <c r="D1120" s="11" t="s">
        <v>3381</v>
      </c>
      <c r="E1120" s="11" t="s">
        <v>1554</v>
      </c>
      <c r="F1120" s="11" t="s">
        <v>1958</v>
      </c>
      <c r="G1120" s="56" t="str">
        <f t="shared" si="17"/>
        <v>B</v>
      </c>
      <c r="H1120" s="11"/>
      <c r="I1120" s="11"/>
      <c r="J1120" s="11" t="s">
        <v>1583</v>
      </c>
      <c r="K1120" s="11" t="s">
        <v>1552</v>
      </c>
      <c r="L1120" s="11" t="s">
        <v>2045</v>
      </c>
      <c r="M1120" s="13" t="b">
        <v>0</v>
      </c>
      <c r="N1120" s="12">
        <v>44707.486094479202</v>
      </c>
      <c r="O1120" s="11" t="s">
        <v>1550</v>
      </c>
    </row>
    <row r="1121" spans="1:15" ht="21" x14ac:dyDescent="0.25">
      <c r="A1121" s="11"/>
      <c r="B1121" s="11" t="s">
        <v>3380</v>
      </c>
      <c r="C1121" s="11" t="s">
        <v>1596</v>
      </c>
      <c r="D1121" s="14" t="s">
        <v>3379</v>
      </c>
      <c r="E1121" s="11" t="s">
        <v>1554</v>
      </c>
      <c r="F1121" s="11" t="s">
        <v>1958</v>
      </c>
      <c r="G1121" s="56" t="str">
        <f t="shared" si="17"/>
        <v>B</v>
      </c>
      <c r="H1121" s="11"/>
      <c r="I1121" s="11"/>
      <c r="J1121" s="11" t="s">
        <v>1583</v>
      </c>
      <c r="K1121" s="11" t="s">
        <v>1552</v>
      </c>
      <c r="L1121" s="11" t="s">
        <v>1631</v>
      </c>
      <c r="M1121" s="13" t="b">
        <v>0</v>
      </c>
      <c r="N1121" s="12">
        <v>44707.421739502301</v>
      </c>
      <c r="O1121" s="11" t="s">
        <v>1550</v>
      </c>
    </row>
    <row r="1122" spans="1:15" x14ac:dyDescent="0.25">
      <c r="A1122" s="11"/>
      <c r="B1122" s="11" t="s">
        <v>3378</v>
      </c>
      <c r="C1122" s="11" t="s">
        <v>1596</v>
      </c>
      <c r="D1122" s="11" t="s">
        <v>3377</v>
      </c>
      <c r="E1122" s="11" t="s">
        <v>1554</v>
      </c>
      <c r="F1122" s="11" t="s">
        <v>1958</v>
      </c>
      <c r="G1122" s="56" t="str">
        <f t="shared" si="17"/>
        <v>B</v>
      </c>
      <c r="H1122" s="11"/>
      <c r="I1122" s="11"/>
      <c r="J1122" s="11" t="s">
        <v>1583</v>
      </c>
      <c r="K1122" s="11" t="s">
        <v>1552</v>
      </c>
      <c r="L1122" s="11" t="s">
        <v>1736</v>
      </c>
      <c r="M1122" s="13" t="b">
        <v>0</v>
      </c>
      <c r="N1122" s="12">
        <v>44709.436221527802</v>
      </c>
      <c r="O1122" s="11" t="s">
        <v>1550</v>
      </c>
    </row>
    <row r="1123" spans="1:15" x14ac:dyDescent="0.25">
      <c r="A1123" s="11"/>
      <c r="B1123" s="11" t="s">
        <v>3376</v>
      </c>
      <c r="C1123" s="11" t="s">
        <v>1621</v>
      </c>
      <c r="D1123" s="11" t="s">
        <v>3375</v>
      </c>
      <c r="E1123" s="11" t="s">
        <v>1554</v>
      </c>
      <c r="F1123" s="11" t="s">
        <v>1958</v>
      </c>
      <c r="G1123" s="56" t="str">
        <f t="shared" si="17"/>
        <v>B</v>
      </c>
      <c r="H1123" s="11"/>
      <c r="I1123" s="11"/>
      <c r="J1123" s="11" t="s">
        <v>1583</v>
      </c>
      <c r="K1123" s="11" t="s">
        <v>1552</v>
      </c>
      <c r="L1123" s="11" t="s">
        <v>1736</v>
      </c>
      <c r="M1123" s="13" t="b">
        <v>0</v>
      </c>
      <c r="N1123" s="12">
        <v>44709.436375613397</v>
      </c>
      <c r="O1123" s="11" t="s">
        <v>1550</v>
      </c>
    </row>
    <row r="1124" spans="1:15" x14ac:dyDescent="0.25">
      <c r="A1124" s="11"/>
      <c r="B1124" s="11" t="s">
        <v>3374</v>
      </c>
      <c r="C1124" s="11" t="s">
        <v>1596</v>
      </c>
      <c r="D1124" s="11" t="s">
        <v>3373</v>
      </c>
      <c r="E1124" s="11" t="s">
        <v>1554</v>
      </c>
      <c r="F1124" s="11" t="s">
        <v>1958</v>
      </c>
      <c r="G1124" s="56" t="str">
        <f t="shared" si="17"/>
        <v>B</v>
      </c>
      <c r="H1124" s="11"/>
      <c r="I1124" s="11"/>
      <c r="J1124" s="11" t="s">
        <v>1559</v>
      </c>
      <c r="K1124" s="11" t="s">
        <v>1552</v>
      </c>
      <c r="L1124" s="11" t="s">
        <v>1685</v>
      </c>
      <c r="M1124" s="13" t="b">
        <v>0</v>
      </c>
      <c r="N1124" s="12">
        <v>44709.573814236101</v>
      </c>
      <c r="O1124" s="11" t="s">
        <v>1550</v>
      </c>
    </row>
    <row r="1125" spans="1:15" x14ac:dyDescent="0.25">
      <c r="A1125" s="11"/>
      <c r="B1125" s="11" t="s">
        <v>3372</v>
      </c>
      <c r="C1125" s="11" t="s">
        <v>3371</v>
      </c>
      <c r="D1125" s="11" t="s">
        <v>3370</v>
      </c>
      <c r="E1125" s="11" t="s">
        <v>1617</v>
      </c>
      <c r="F1125" s="11" t="s">
        <v>6733</v>
      </c>
      <c r="G1125" s="56" t="str">
        <f t="shared" si="17"/>
        <v>N</v>
      </c>
      <c r="H1125" s="11"/>
      <c r="I1125" s="11"/>
      <c r="J1125" s="11"/>
      <c r="K1125" s="11"/>
      <c r="L1125" s="11"/>
      <c r="M1125" s="13" t="b">
        <v>0</v>
      </c>
      <c r="N1125" s="12">
        <v>45052.653983680597</v>
      </c>
      <c r="O1125" s="11" t="s">
        <v>34</v>
      </c>
    </row>
    <row r="1126" spans="1:15" x14ac:dyDescent="0.25">
      <c r="A1126" s="11"/>
      <c r="B1126" s="11" t="s">
        <v>3369</v>
      </c>
      <c r="C1126" s="11" t="s">
        <v>3368</v>
      </c>
      <c r="D1126" s="11" t="s">
        <v>1512</v>
      </c>
      <c r="E1126" s="11" t="s">
        <v>1617</v>
      </c>
      <c r="F1126" s="11" t="s">
        <v>6733</v>
      </c>
      <c r="G1126" s="56" t="str">
        <f t="shared" si="17"/>
        <v>N</v>
      </c>
      <c r="H1126" s="11"/>
      <c r="I1126" s="11"/>
      <c r="J1126" s="11"/>
      <c r="K1126" s="11"/>
      <c r="L1126" s="11"/>
      <c r="M1126" s="13" t="b">
        <v>0</v>
      </c>
      <c r="N1126" s="12">
        <v>45052.656239351898</v>
      </c>
      <c r="O1126" s="11" t="s">
        <v>34</v>
      </c>
    </row>
    <row r="1127" spans="1:15" x14ac:dyDescent="0.25">
      <c r="A1127" s="11"/>
      <c r="B1127" s="11" t="s">
        <v>3367</v>
      </c>
      <c r="C1127" s="11" t="s">
        <v>1621</v>
      </c>
      <c r="D1127" s="11" t="s">
        <v>3366</v>
      </c>
      <c r="E1127" s="11" t="s">
        <v>1587</v>
      </c>
      <c r="F1127" s="11" t="s">
        <v>1958</v>
      </c>
      <c r="G1127" s="56" t="str">
        <f t="shared" si="17"/>
        <v>B</v>
      </c>
      <c r="H1127" s="11"/>
      <c r="I1127" s="11"/>
      <c r="J1127" s="11" t="s">
        <v>1553</v>
      </c>
      <c r="K1127" s="11" t="s">
        <v>1552</v>
      </c>
      <c r="L1127" s="11" t="s">
        <v>1582</v>
      </c>
      <c r="M1127" s="13" t="b">
        <v>0</v>
      </c>
      <c r="N1127" s="12">
        <v>44705.595342511602</v>
      </c>
      <c r="O1127" s="11" t="s">
        <v>1550</v>
      </c>
    </row>
    <row r="1128" spans="1:15" x14ac:dyDescent="0.25">
      <c r="A1128" s="11"/>
      <c r="B1128" s="11" t="s">
        <v>3365</v>
      </c>
      <c r="C1128" s="11" t="s">
        <v>1621</v>
      </c>
      <c r="D1128" s="11" t="s">
        <v>3364</v>
      </c>
      <c r="E1128" s="11" t="s">
        <v>1587</v>
      </c>
      <c r="F1128" s="11" t="s">
        <v>1958</v>
      </c>
      <c r="G1128" s="56" t="str">
        <f t="shared" si="17"/>
        <v>B</v>
      </c>
      <c r="H1128" s="11"/>
      <c r="I1128" s="11"/>
      <c r="J1128" s="11" t="s">
        <v>1553</v>
      </c>
      <c r="K1128" s="11" t="s">
        <v>1552</v>
      </c>
      <c r="L1128" s="11" t="s">
        <v>1582</v>
      </c>
      <c r="M1128" s="13" t="b">
        <v>0</v>
      </c>
      <c r="N1128" s="12">
        <v>44705.5947492708</v>
      </c>
      <c r="O1128" s="11" t="s">
        <v>1550</v>
      </c>
    </row>
    <row r="1129" spans="1:15" x14ac:dyDescent="0.25">
      <c r="A1129" s="11"/>
      <c r="B1129" s="11" t="s">
        <v>3363</v>
      </c>
      <c r="C1129" s="11" t="s">
        <v>1621</v>
      </c>
      <c r="D1129" s="11" t="s">
        <v>3362</v>
      </c>
      <c r="E1129" s="11" t="s">
        <v>1554</v>
      </c>
      <c r="F1129" s="11" t="s">
        <v>1958</v>
      </c>
      <c r="G1129" s="56" t="str">
        <f t="shared" si="17"/>
        <v>B</v>
      </c>
      <c r="H1129" s="11"/>
      <c r="I1129" s="11"/>
      <c r="J1129" s="11" t="s">
        <v>1559</v>
      </c>
      <c r="K1129" s="11" t="s">
        <v>1552</v>
      </c>
      <c r="L1129" s="11" t="s">
        <v>1558</v>
      </c>
      <c r="M1129" s="13" t="b">
        <v>0</v>
      </c>
      <c r="N1129" s="12">
        <v>44704.654093206002</v>
      </c>
      <c r="O1129" s="11" t="s">
        <v>1550</v>
      </c>
    </row>
    <row r="1130" spans="1:15" x14ac:dyDescent="0.25">
      <c r="A1130" s="11" t="s">
        <v>32</v>
      </c>
      <c r="B1130" s="11" t="s">
        <v>3361</v>
      </c>
      <c r="C1130" s="11" t="s">
        <v>1718</v>
      </c>
      <c r="D1130" s="11" t="s">
        <v>3360</v>
      </c>
      <c r="E1130" s="11" t="s">
        <v>1562</v>
      </c>
      <c r="F1130" s="11" t="s">
        <v>6733</v>
      </c>
      <c r="G1130" s="56" t="str">
        <f t="shared" si="17"/>
        <v>N</v>
      </c>
      <c r="H1130" s="11"/>
      <c r="I1130" s="11"/>
      <c r="J1130" s="11" t="s">
        <v>1575</v>
      </c>
      <c r="K1130" s="11" t="s">
        <v>1539</v>
      </c>
      <c r="L1130" s="11" t="s">
        <v>1590</v>
      </c>
      <c r="M1130" s="13" t="b">
        <v>0</v>
      </c>
      <c r="N1130" s="12">
        <v>44765.356326076399</v>
      </c>
      <c r="O1130" s="11" t="s">
        <v>34</v>
      </c>
    </row>
    <row r="1131" spans="1:15" x14ac:dyDescent="0.25">
      <c r="A1131" s="11" t="s">
        <v>32</v>
      </c>
      <c r="B1131" s="11" t="s">
        <v>3359</v>
      </c>
      <c r="C1131" s="11" t="s">
        <v>1718</v>
      </c>
      <c r="D1131" s="11" t="s">
        <v>3358</v>
      </c>
      <c r="E1131" s="11" t="s">
        <v>1562</v>
      </c>
      <c r="F1131" s="11" t="s">
        <v>6733</v>
      </c>
      <c r="G1131" s="56" t="str">
        <f t="shared" si="17"/>
        <v>N</v>
      </c>
      <c r="H1131" s="11"/>
      <c r="I1131" s="11"/>
      <c r="J1131" s="11" t="s">
        <v>1575</v>
      </c>
      <c r="K1131" s="11" t="s">
        <v>1539</v>
      </c>
      <c r="L1131" s="11" t="s">
        <v>1590</v>
      </c>
      <c r="M1131" s="13" t="b">
        <v>0</v>
      </c>
      <c r="N1131" s="12">
        <v>44765.361673148102</v>
      </c>
      <c r="O1131" s="11" t="s">
        <v>34</v>
      </c>
    </row>
    <row r="1132" spans="1:15" x14ac:dyDescent="0.25">
      <c r="A1132" s="11"/>
      <c r="B1132" s="11" t="s">
        <v>3357</v>
      </c>
      <c r="C1132" s="11" t="s">
        <v>1621</v>
      </c>
      <c r="D1132" s="11" t="s">
        <v>3356</v>
      </c>
      <c r="E1132" s="11" t="s">
        <v>1554</v>
      </c>
      <c r="F1132" s="11" t="s">
        <v>1958</v>
      </c>
      <c r="G1132" s="56" t="str">
        <f t="shared" si="17"/>
        <v>B</v>
      </c>
      <c r="H1132" s="11"/>
      <c r="I1132" s="11"/>
      <c r="J1132" s="11" t="s">
        <v>1553</v>
      </c>
      <c r="K1132" s="11" t="s">
        <v>1552</v>
      </c>
      <c r="L1132" s="11" t="s">
        <v>1844</v>
      </c>
      <c r="M1132" s="13" t="b">
        <v>0</v>
      </c>
      <c r="N1132" s="12">
        <v>44704.608962615697</v>
      </c>
      <c r="O1132" s="11" t="s">
        <v>1550</v>
      </c>
    </row>
    <row r="1133" spans="1:15" x14ac:dyDescent="0.25">
      <c r="A1133" s="11"/>
      <c r="B1133" s="11" t="s">
        <v>3355</v>
      </c>
      <c r="C1133" s="11" t="s">
        <v>1621</v>
      </c>
      <c r="D1133" s="11" t="s">
        <v>3354</v>
      </c>
      <c r="E1133" s="11" t="s">
        <v>1554</v>
      </c>
      <c r="F1133" s="11" t="s">
        <v>1958</v>
      </c>
      <c r="G1133" s="56" t="str">
        <f t="shared" si="17"/>
        <v>B</v>
      </c>
      <c r="H1133" s="11"/>
      <c r="I1133" s="11"/>
      <c r="J1133" s="11" t="s">
        <v>1559</v>
      </c>
      <c r="K1133" s="11" t="s">
        <v>1552</v>
      </c>
      <c r="L1133" s="11" t="s">
        <v>1751</v>
      </c>
      <c r="M1133" s="13" t="b">
        <v>0</v>
      </c>
      <c r="N1133" s="12">
        <v>44704.586726157402</v>
      </c>
      <c r="O1133" s="11" t="s">
        <v>1550</v>
      </c>
    </row>
    <row r="1134" spans="1:15" x14ac:dyDescent="0.25">
      <c r="A1134" s="11" t="s">
        <v>32</v>
      </c>
      <c r="B1134" s="11" t="s">
        <v>3353</v>
      </c>
      <c r="C1134" s="11" t="s">
        <v>1564</v>
      </c>
      <c r="D1134" s="11" t="s">
        <v>3352</v>
      </c>
      <c r="E1134" s="11" t="s">
        <v>1562</v>
      </c>
      <c r="F1134" s="11" t="s">
        <v>6733</v>
      </c>
      <c r="G1134" s="56" t="str">
        <f t="shared" si="17"/>
        <v>N</v>
      </c>
      <c r="H1134" s="11"/>
      <c r="I1134" s="11"/>
      <c r="J1134" s="11" t="s">
        <v>1570</v>
      </c>
      <c r="K1134" s="11" t="s">
        <v>1539</v>
      </c>
      <c r="L1134" s="11" t="s">
        <v>2933</v>
      </c>
      <c r="M1134" s="13" t="b">
        <v>0</v>
      </c>
      <c r="N1134" s="12">
        <v>44765.680824270799</v>
      </c>
      <c r="O1134" s="11" t="s">
        <v>34</v>
      </c>
    </row>
    <row r="1135" spans="1:15" x14ac:dyDescent="0.25">
      <c r="A1135" s="11" t="s">
        <v>32</v>
      </c>
      <c r="B1135" s="11" t="s">
        <v>3351</v>
      </c>
      <c r="C1135" s="11" t="s">
        <v>1564</v>
      </c>
      <c r="D1135" s="11" t="s">
        <v>3350</v>
      </c>
      <c r="E1135" s="11" t="s">
        <v>1562</v>
      </c>
      <c r="F1135" s="11" t="s">
        <v>6733</v>
      </c>
      <c r="G1135" s="56" t="str">
        <f t="shared" si="17"/>
        <v>N</v>
      </c>
      <c r="H1135" s="11"/>
      <c r="I1135" s="11"/>
      <c r="J1135" s="11" t="s">
        <v>1575</v>
      </c>
      <c r="K1135" s="11" t="s">
        <v>1539</v>
      </c>
      <c r="L1135" s="11" t="s">
        <v>1703</v>
      </c>
      <c r="M1135" s="13" t="b">
        <v>0</v>
      </c>
      <c r="N1135" s="12">
        <v>44749.663502349496</v>
      </c>
      <c r="O1135" s="11" t="s">
        <v>34</v>
      </c>
    </row>
    <row r="1136" spans="1:15" x14ac:dyDescent="0.25">
      <c r="A1136" s="11" t="s">
        <v>32</v>
      </c>
      <c r="B1136" s="11" t="s">
        <v>3349</v>
      </c>
      <c r="C1136" s="11" t="s">
        <v>1564</v>
      </c>
      <c r="D1136" s="11" t="s">
        <v>3348</v>
      </c>
      <c r="E1136" s="11" t="s">
        <v>1562</v>
      </c>
      <c r="F1136" s="11" t="s">
        <v>6733</v>
      </c>
      <c r="G1136" s="56" t="str">
        <f t="shared" si="17"/>
        <v>N</v>
      </c>
      <c r="H1136" s="11"/>
      <c r="I1136" s="11"/>
      <c r="J1136" s="11" t="s">
        <v>1635</v>
      </c>
      <c r="K1136" s="11" t="s">
        <v>1539</v>
      </c>
      <c r="L1136" s="11" t="s">
        <v>2219</v>
      </c>
      <c r="M1136" s="13" t="b">
        <v>0</v>
      </c>
      <c r="N1136" s="12">
        <v>44719.740781979199</v>
      </c>
      <c r="O1136" s="11" t="s">
        <v>34</v>
      </c>
    </row>
    <row r="1137" spans="1:15" x14ac:dyDescent="0.25">
      <c r="A1137" s="11" t="s">
        <v>32</v>
      </c>
      <c r="B1137" s="11" t="s">
        <v>3347</v>
      </c>
      <c r="C1137" s="11" t="s">
        <v>1564</v>
      </c>
      <c r="D1137" s="11" t="s">
        <v>3346</v>
      </c>
      <c r="E1137" s="11" t="s">
        <v>1562</v>
      </c>
      <c r="F1137" s="11" t="s">
        <v>6733</v>
      </c>
      <c r="G1137" s="56" t="str">
        <f t="shared" si="17"/>
        <v>N</v>
      </c>
      <c r="H1137" s="11"/>
      <c r="I1137" s="11"/>
      <c r="J1137" s="11" t="s">
        <v>1540</v>
      </c>
      <c r="K1137" s="11" t="s">
        <v>1539</v>
      </c>
      <c r="L1137" s="11" t="s">
        <v>1566</v>
      </c>
      <c r="M1137" s="13" t="b">
        <v>0</v>
      </c>
      <c r="N1137" s="12">
        <v>44765.4724746875</v>
      </c>
      <c r="O1137" s="11" t="s">
        <v>34</v>
      </c>
    </row>
    <row r="1138" spans="1:15" x14ac:dyDescent="0.25">
      <c r="A1138" s="11" t="s">
        <v>32</v>
      </c>
      <c r="B1138" s="11" t="s">
        <v>3345</v>
      </c>
      <c r="C1138" s="11" t="s">
        <v>1718</v>
      </c>
      <c r="D1138" s="11" t="s">
        <v>3344</v>
      </c>
      <c r="E1138" s="11" t="s">
        <v>1562</v>
      </c>
      <c r="F1138" s="11" t="s">
        <v>6733</v>
      </c>
      <c r="G1138" s="56" t="str">
        <f t="shared" si="17"/>
        <v>N</v>
      </c>
      <c r="H1138" s="11"/>
      <c r="I1138" s="11"/>
      <c r="J1138" s="11" t="s">
        <v>1575</v>
      </c>
      <c r="K1138" s="11" t="s">
        <v>1539</v>
      </c>
      <c r="L1138" s="11" t="s">
        <v>1716</v>
      </c>
      <c r="M1138" s="13" t="b">
        <v>0</v>
      </c>
      <c r="N1138" s="12">
        <v>44725.480000115698</v>
      </c>
      <c r="O1138" s="11" t="s">
        <v>34</v>
      </c>
    </row>
    <row r="1139" spans="1:15" x14ac:dyDescent="0.25">
      <c r="A1139" s="11"/>
      <c r="B1139" s="11" t="s">
        <v>3343</v>
      </c>
      <c r="C1139" s="11" t="s">
        <v>1596</v>
      </c>
      <c r="D1139" s="11" t="s">
        <v>3342</v>
      </c>
      <c r="E1139" s="11" t="s">
        <v>1554</v>
      </c>
      <c r="F1139" s="11" t="s">
        <v>1958</v>
      </c>
      <c r="G1139" s="56" t="str">
        <f t="shared" si="17"/>
        <v>B</v>
      </c>
      <c r="H1139" s="11"/>
      <c r="I1139" s="11"/>
      <c r="J1139" s="11" t="s">
        <v>1583</v>
      </c>
      <c r="K1139" s="11" t="s">
        <v>1552</v>
      </c>
      <c r="L1139" s="11" t="s">
        <v>1766</v>
      </c>
      <c r="M1139" s="13" t="b">
        <v>0</v>
      </c>
      <c r="N1139" s="12">
        <v>44705.603642326401</v>
      </c>
      <c r="O1139" s="11" t="s">
        <v>1550</v>
      </c>
    </row>
    <row r="1140" spans="1:15" ht="31.5" x14ac:dyDescent="0.25">
      <c r="A1140" s="11"/>
      <c r="B1140" s="11" t="s">
        <v>3341</v>
      </c>
      <c r="C1140" s="11" t="s">
        <v>1596</v>
      </c>
      <c r="D1140" s="14" t="s">
        <v>3340</v>
      </c>
      <c r="E1140" s="11" t="s">
        <v>1554</v>
      </c>
      <c r="F1140" s="11" t="s">
        <v>1958</v>
      </c>
      <c r="G1140" s="56" t="str">
        <f t="shared" si="17"/>
        <v>B</v>
      </c>
      <c r="H1140" s="11"/>
      <c r="I1140" s="11"/>
      <c r="J1140" s="11" t="s">
        <v>1583</v>
      </c>
      <c r="K1140" s="11" t="s">
        <v>1552</v>
      </c>
      <c r="L1140" s="11" t="s">
        <v>1631</v>
      </c>
      <c r="M1140" s="13" t="b">
        <v>0</v>
      </c>
      <c r="N1140" s="12">
        <v>44707.421550081002</v>
      </c>
      <c r="O1140" s="11" t="s">
        <v>1550</v>
      </c>
    </row>
    <row r="1141" spans="1:15" x14ac:dyDescent="0.25">
      <c r="A1141" s="11"/>
      <c r="B1141" s="11" t="s">
        <v>3339</v>
      </c>
      <c r="C1141" s="11" t="s">
        <v>1621</v>
      </c>
      <c r="D1141" s="11" t="s">
        <v>3338</v>
      </c>
      <c r="E1141" s="11" t="s">
        <v>1554</v>
      </c>
      <c r="F1141" s="11" t="s">
        <v>1958</v>
      </c>
      <c r="G1141" s="56" t="str">
        <f t="shared" si="17"/>
        <v>B</v>
      </c>
      <c r="H1141" s="11"/>
      <c r="I1141" s="11"/>
      <c r="J1141" s="11" t="s">
        <v>1559</v>
      </c>
      <c r="K1141" s="11" t="s">
        <v>1552</v>
      </c>
      <c r="L1141" s="11" t="s">
        <v>1667</v>
      </c>
      <c r="M1141" s="13" t="b">
        <v>0</v>
      </c>
      <c r="N1141" s="12">
        <v>44707.634834490702</v>
      </c>
      <c r="O1141" s="11" t="s">
        <v>1550</v>
      </c>
    </row>
    <row r="1142" spans="1:15" x14ac:dyDescent="0.25">
      <c r="A1142" s="11"/>
      <c r="B1142" s="11" t="s">
        <v>3337</v>
      </c>
      <c r="C1142" s="11" t="s">
        <v>1596</v>
      </c>
      <c r="D1142" s="11" t="s">
        <v>3336</v>
      </c>
      <c r="E1142" s="11" t="s">
        <v>1554</v>
      </c>
      <c r="F1142" s="11" t="s">
        <v>1958</v>
      </c>
      <c r="G1142" s="56" t="str">
        <f t="shared" si="17"/>
        <v>B</v>
      </c>
      <c r="H1142" s="11"/>
      <c r="I1142" s="11"/>
      <c r="J1142" s="11" t="s">
        <v>1559</v>
      </c>
      <c r="K1142" s="11" t="s">
        <v>1552</v>
      </c>
      <c r="L1142" s="11" t="s">
        <v>1685</v>
      </c>
      <c r="M1142" s="13" t="b">
        <v>0</v>
      </c>
      <c r="N1142" s="12">
        <v>44709.574020717599</v>
      </c>
      <c r="O1142" s="11" t="s">
        <v>1550</v>
      </c>
    </row>
    <row r="1143" spans="1:15" x14ac:dyDescent="0.25">
      <c r="A1143" s="11"/>
      <c r="B1143" s="11" t="s">
        <v>3335</v>
      </c>
      <c r="C1143" s="11" t="s">
        <v>1596</v>
      </c>
      <c r="D1143" s="11" t="s">
        <v>3334</v>
      </c>
      <c r="E1143" s="11" t="s">
        <v>1554</v>
      </c>
      <c r="F1143" s="11" t="s">
        <v>1958</v>
      </c>
      <c r="G1143" s="56" t="str">
        <f t="shared" si="17"/>
        <v>B</v>
      </c>
      <c r="H1143" s="11"/>
      <c r="I1143" s="11"/>
      <c r="J1143" s="11" t="s">
        <v>1583</v>
      </c>
      <c r="K1143" s="11" t="s">
        <v>1552</v>
      </c>
      <c r="L1143" s="11" t="s">
        <v>1651</v>
      </c>
      <c r="M1143" s="13" t="b">
        <v>0</v>
      </c>
      <c r="N1143" s="12">
        <v>44719.482850034699</v>
      </c>
      <c r="O1143" s="11" t="s">
        <v>1550</v>
      </c>
    </row>
    <row r="1144" spans="1:15" x14ac:dyDescent="0.25">
      <c r="A1144" s="11" t="s">
        <v>32</v>
      </c>
      <c r="B1144" s="11" t="s">
        <v>3333</v>
      </c>
      <c r="C1144" s="11" t="s">
        <v>1718</v>
      </c>
      <c r="D1144" s="11" t="s">
        <v>3332</v>
      </c>
      <c r="E1144" s="11" t="s">
        <v>1562</v>
      </c>
      <c r="F1144" s="11" t="s">
        <v>6733</v>
      </c>
      <c r="G1144" s="56" t="str">
        <f t="shared" si="17"/>
        <v>N</v>
      </c>
      <c r="H1144" s="11"/>
      <c r="I1144" s="11"/>
      <c r="J1144" s="11" t="s">
        <v>1575</v>
      </c>
      <c r="K1144" s="11" t="s">
        <v>1539</v>
      </c>
      <c r="L1144" s="11" t="s">
        <v>1590</v>
      </c>
      <c r="M1144" s="13" t="b">
        <v>0</v>
      </c>
      <c r="N1144" s="12">
        <v>44715.455950428201</v>
      </c>
      <c r="O1144" s="11" t="s">
        <v>34</v>
      </c>
    </row>
    <row r="1145" spans="1:15" x14ac:dyDescent="0.25">
      <c r="A1145" s="11" t="s">
        <v>32</v>
      </c>
      <c r="B1145" s="11" t="s">
        <v>3331</v>
      </c>
      <c r="C1145" s="11" t="s">
        <v>1564</v>
      </c>
      <c r="D1145" s="11" t="s">
        <v>3330</v>
      </c>
      <c r="E1145" s="11" t="s">
        <v>1562</v>
      </c>
      <c r="F1145" s="11" t="s">
        <v>6733</v>
      </c>
      <c r="G1145" s="56" t="str">
        <f t="shared" si="17"/>
        <v>N</v>
      </c>
      <c r="H1145" s="11"/>
      <c r="I1145" s="11"/>
      <c r="J1145" s="11" t="s">
        <v>1635</v>
      </c>
      <c r="K1145" s="11" t="s">
        <v>1539</v>
      </c>
      <c r="L1145" s="11" t="s">
        <v>1612</v>
      </c>
      <c r="M1145" s="13" t="b">
        <v>0</v>
      </c>
      <c r="N1145" s="12">
        <v>44750.467621840296</v>
      </c>
      <c r="O1145" s="11" t="s">
        <v>34</v>
      </c>
    </row>
    <row r="1146" spans="1:15" x14ac:dyDescent="0.25">
      <c r="A1146" s="11" t="s">
        <v>32</v>
      </c>
      <c r="B1146" s="11" t="s">
        <v>3329</v>
      </c>
      <c r="C1146" s="11" t="s">
        <v>1718</v>
      </c>
      <c r="D1146" s="11" t="s">
        <v>3328</v>
      </c>
      <c r="E1146" s="11" t="s">
        <v>1562</v>
      </c>
      <c r="F1146" s="11" t="s">
        <v>6733</v>
      </c>
      <c r="G1146" s="56" t="str">
        <f t="shared" si="17"/>
        <v>N</v>
      </c>
      <c r="H1146" s="11"/>
      <c r="I1146" s="11"/>
      <c r="J1146" s="11" t="s">
        <v>1575</v>
      </c>
      <c r="K1146" s="11" t="s">
        <v>1539</v>
      </c>
      <c r="L1146" s="11" t="s">
        <v>1590</v>
      </c>
      <c r="M1146" s="13" t="b">
        <v>0</v>
      </c>
      <c r="N1146" s="12">
        <v>44755.663070520801</v>
      </c>
      <c r="O1146" s="11" t="s">
        <v>34</v>
      </c>
    </row>
    <row r="1147" spans="1:15" x14ac:dyDescent="0.25">
      <c r="A1147" s="11" t="s">
        <v>32</v>
      </c>
      <c r="B1147" s="11" t="s">
        <v>3327</v>
      </c>
      <c r="C1147" s="11" t="s">
        <v>1564</v>
      </c>
      <c r="D1147" s="11" t="s">
        <v>3326</v>
      </c>
      <c r="E1147" s="11" t="s">
        <v>1562</v>
      </c>
      <c r="F1147" s="11" t="s">
        <v>6733</v>
      </c>
      <c r="G1147" s="56" t="str">
        <f t="shared" si="17"/>
        <v>N</v>
      </c>
      <c r="H1147" s="11"/>
      <c r="I1147" s="11"/>
      <c r="J1147" s="11" t="s">
        <v>1635</v>
      </c>
      <c r="K1147" s="11" t="s">
        <v>1539</v>
      </c>
      <c r="L1147" s="11" t="s">
        <v>1545</v>
      </c>
      <c r="M1147" s="13" t="b">
        <v>0</v>
      </c>
      <c r="N1147" s="12">
        <v>44716.5539291319</v>
      </c>
      <c r="O1147" s="11" t="s">
        <v>34</v>
      </c>
    </row>
    <row r="1148" spans="1:15" x14ac:dyDescent="0.25">
      <c r="A1148" s="11"/>
      <c r="B1148" s="11" t="s">
        <v>3325</v>
      </c>
      <c r="C1148" s="11" t="s">
        <v>1621</v>
      </c>
      <c r="D1148" s="11" t="s">
        <v>3324</v>
      </c>
      <c r="E1148" s="11" t="s">
        <v>1587</v>
      </c>
      <c r="F1148" s="11" t="s">
        <v>1958</v>
      </c>
      <c r="G1148" s="56" t="str">
        <f t="shared" si="17"/>
        <v>B</v>
      </c>
      <c r="H1148" s="11"/>
      <c r="I1148" s="11"/>
      <c r="J1148" s="11" t="s">
        <v>1583</v>
      </c>
      <c r="K1148" s="11" t="s">
        <v>1552</v>
      </c>
      <c r="L1148" s="11" t="s">
        <v>1582</v>
      </c>
      <c r="M1148" s="13" t="b">
        <v>0</v>
      </c>
      <c r="N1148" s="12">
        <v>44705.595102199099</v>
      </c>
      <c r="O1148" s="11" t="s">
        <v>1550</v>
      </c>
    </row>
    <row r="1149" spans="1:15" x14ac:dyDescent="0.25">
      <c r="A1149" s="11" t="s">
        <v>32</v>
      </c>
      <c r="B1149" s="11" t="s">
        <v>3323</v>
      </c>
      <c r="C1149" s="11" t="s">
        <v>1564</v>
      </c>
      <c r="D1149" s="11" t="s">
        <v>3322</v>
      </c>
      <c r="E1149" s="11" t="s">
        <v>1562</v>
      </c>
      <c r="F1149" s="11" t="s">
        <v>6733</v>
      </c>
      <c r="G1149" s="56" t="str">
        <f t="shared" si="17"/>
        <v>N</v>
      </c>
      <c r="H1149" s="11"/>
      <c r="I1149" s="11"/>
      <c r="J1149" s="11" t="s">
        <v>1635</v>
      </c>
      <c r="K1149" s="11" t="s">
        <v>1539</v>
      </c>
      <c r="L1149" s="11" t="s">
        <v>1545</v>
      </c>
      <c r="M1149" s="13" t="b">
        <v>0</v>
      </c>
      <c r="N1149" s="12">
        <v>44719.409719756899</v>
      </c>
      <c r="O1149" s="11" t="s">
        <v>34</v>
      </c>
    </row>
    <row r="1150" spans="1:15" ht="21" x14ac:dyDescent="0.25">
      <c r="A1150" s="11"/>
      <c r="B1150" s="11" t="s">
        <v>3321</v>
      </c>
      <c r="C1150" s="11" t="s">
        <v>1596</v>
      </c>
      <c r="D1150" s="14" t="s">
        <v>3320</v>
      </c>
      <c r="E1150" s="11" t="s">
        <v>1554</v>
      </c>
      <c r="F1150" s="11" t="s">
        <v>1958</v>
      </c>
      <c r="G1150" s="56" t="str">
        <f t="shared" si="17"/>
        <v>B</v>
      </c>
      <c r="H1150" s="11"/>
      <c r="I1150" s="11"/>
      <c r="J1150" s="11" t="s">
        <v>1583</v>
      </c>
      <c r="K1150" s="11" t="s">
        <v>1552</v>
      </c>
      <c r="L1150" s="11" t="s">
        <v>1682</v>
      </c>
      <c r="M1150" s="13" t="b">
        <v>0</v>
      </c>
      <c r="N1150" s="12">
        <v>44709.5706806366</v>
      </c>
      <c r="O1150" s="11" t="s">
        <v>1550</v>
      </c>
    </row>
    <row r="1151" spans="1:15" x14ac:dyDescent="0.25">
      <c r="A1151" s="11" t="s">
        <v>32</v>
      </c>
      <c r="B1151" s="11" t="s">
        <v>3319</v>
      </c>
      <c r="C1151" s="11" t="s">
        <v>1564</v>
      </c>
      <c r="D1151" s="11" t="s">
        <v>3318</v>
      </c>
      <c r="E1151" s="11" t="s">
        <v>1562</v>
      </c>
      <c r="F1151" s="11" t="s">
        <v>6733</v>
      </c>
      <c r="G1151" s="56" t="str">
        <f t="shared" si="17"/>
        <v>N</v>
      </c>
      <c r="H1151" s="11"/>
      <c r="I1151" s="11"/>
      <c r="J1151" s="11" t="s">
        <v>1540</v>
      </c>
      <c r="K1151" s="11" t="s">
        <v>1539</v>
      </c>
      <c r="L1151" s="11" t="s">
        <v>1566</v>
      </c>
      <c r="M1151" s="13" t="b">
        <v>0</v>
      </c>
      <c r="N1151" s="12">
        <v>44719.495616747699</v>
      </c>
      <c r="O1151" s="11" t="s">
        <v>34</v>
      </c>
    </row>
    <row r="1152" spans="1:15" x14ac:dyDescent="0.25">
      <c r="A1152" s="11"/>
      <c r="B1152" s="11" t="s">
        <v>3317</v>
      </c>
      <c r="C1152" s="11" t="s">
        <v>1596</v>
      </c>
      <c r="D1152" s="11" t="s">
        <v>3316</v>
      </c>
      <c r="E1152" s="11" t="s">
        <v>1554</v>
      </c>
      <c r="F1152" s="11" t="s">
        <v>1958</v>
      </c>
      <c r="G1152" s="56" t="str">
        <f t="shared" si="17"/>
        <v>B</v>
      </c>
      <c r="H1152" s="11"/>
      <c r="I1152" s="11"/>
      <c r="J1152" s="11" t="s">
        <v>1583</v>
      </c>
      <c r="K1152" s="11" t="s">
        <v>1552</v>
      </c>
      <c r="L1152" s="11" t="s">
        <v>1736</v>
      </c>
      <c r="M1152" s="13" t="b">
        <v>0</v>
      </c>
      <c r="N1152" s="12">
        <v>44709.436547569399</v>
      </c>
      <c r="O1152" s="11" t="s">
        <v>1550</v>
      </c>
    </row>
    <row r="1153" spans="1:15" x14ac:dyDescent="0.25">
      <c r="A1153" s="11"/>
      <c r="B1153" s="11" t="s">
        <v>3315</v>
      </c>
      <c r="C1153" s="11" t="s">
        <v>1621</v>
      </c>
      <c r="D1153" s="11" t="s">
        <v>3314</v>
      </c>
      <c r="E1153" s="11" t="s">
        <v>1554</v>
      </c>
      <c r="F1153" s="11" t="s">
        <v>1958</v>
      </c>
      <c r="G1153" s="56" t="str">
        <f t="shared" si="17"/>
        <v>B</v>
      </c>
      <c r="H1153" s="11"/>
      <c r="I1153" s="11"/>
      <c r="J1153" s="11" t="s">
        <v>1553</v>
      </c>
      <c r="K1153" s="11" t="s">
        <v>1552</v>
      </c>
      <c r="L1153" s="11" t="s">
        <v>1643</v>
      </c>
      <c r="M1153" s="13" t="b">
        <v>0</v>
      </c>
      <c r="N1153" s="12">
        <v>44704.568487580997</v>
      </c>
      <c r="O1153" s="11" t="s">
        <v>1550</v>
      </c>
    </row>
    <row r="1154" spans="1:15" x14ac:dyDescent="0.25">
      <c r="A1154" s="11"/>
      <c r="B1154" s="11" t="s">
        <v>3313</v>
      </c>
      <c r="C1154" s="11" t="s">
        <v>1621</v>
      </c>
      <c r="D1154" s="11" t="s">
        <v>3312</v>
      </c>
      <c r="E1154" s="11" t="s">
        <v>1554</v>
      </c>
      <c r="F1154" s="11" t="s">
        <v>1958</v>
      </c>
      <c r="G1154" s="56" t="str">
        <f t="shared" si="17"/>
        <v>B</v>
      </c>
      <c r="H1154" s="11"/>
      <c r="I1154" s="11"/>
      <c r="J1154" s="11" t="s">
        <v>1559</v>
      </c>
      <c r="K1154" s="11" t="s">
        <v>1552</v>
      </c>
      <c r="L1154" s="11" t="s">
        <v>1667</v>
      </c>
      <c r="M1154" s="13" t="b">
        <v>0</v>
      </c>
      <c r="N1154" s="12">
        <v>44707.636078854201</v>
      </c>
      <c r="O1154" s="11" t="s">
        <v>1550</v>
      </c>
    </row>
    <row r="1155" spans="1:15" x14ac:dyDescent="0.25">
      <c r="A1155" s="11" t="s">
        <v>32</v>
      </c>
      <c r="B1155" s="11" t="s">
        <v>3311</v>
      </c>
      <c r="C1155" s="11" t="s">
        <v>1564</v>
      </c>
      <c r="D1155" s="11" t="s">
        <v>3310</v>
      </c>
      <c r="E1155" s="11" t="s">
        <v>1562</v>
      </c>
      <c r="F1155" s="11" t="s">
        <v>6733</v>
      </c>
      <c r="G1155" s="56" t="str">
        <f t="shared" si="17"/>
        <v>N</v>
      </c>
      <c r="H1155" s="11"/>
      <c r="I1155" s="11"/>
      <c r="J1155" s="11" t="s">
        <v>1635</v>
      </c>
      <c r="K1155" s="11" t="s">
        <v>1539</v>
      </c>
      <c r="L1155" s="11" t="s">
        <v>1612</v>
      </c>
      <c r="M1155" s="13" t="b">
        <v>0</v>
      </c>
      <c r="N1155" s="12">
        <v>44721.3547678588</v>
      </c>
      <c r="O1155" s="11" t="s">
        <v>34</v>
      </c>
    </row>
    <row r="1156" spans="1:15" x14ac:dyDescent="0.25">
      <c r="A1156" s="11" t="s">
        <v>32</v>
      </c>
      <c r="B1156" s="11" t="s">
        <v>3309</v>
      </c>
      <c r="C1156" s="11" t="s">
        <v>1564</v>
      </c>
      <c r="D1156" s="11" t="s">
        <v>3308</v>
      </c>
      <c r="E1156" s="11" t="s">
        <v>1562</v>
      </c>
      <c r="F1156" s="11" t="s">
        <v>6733</v>
      </c>
      <c r="G1156" s="56" t="str">
        <f t="shared" ref="G1156:G1219" si="18">IF(F1156="MIENNAM","N","B")</f>
        <v>N</v>
      </c>
      <c r="H1156" s="11"/>
      <c r="I1156" s="11"/>
      <c r="J1156" s="11" t="s">
        <v>1570</v>
      </c>
      <c r="K1156" s="11" t="s">
        <v>1539</v>
      </c>
      <c r="L1156" s="11" t="s">
        <v>1545</v>
      </c>
      <c r="M1156" s="13" t="b">
        <v>0</v>
      </c>
      <c r="N1156" s="12">
        <v>44749.647398344903</v>
      </c>
      <c r="O1156" s="11" t="s">
        <v>34</v>
      </c>
    </row>
    <row r="1157" spans="1:15" x14ac:dyDescent="0.25">
      <c r="A1157" s="11"/>
      <c r="B1157" s="11" t="s">
        <v>3307</v>
      </c>
      <c r="C1157" s="11" t="s">
        <v>1621</v>
      </c>
      <c r="D1157" s="11" t="s">
        <v>3306</v>
      </c>
      <c r="E1157" s="11" t="s">
        <v>1554</v>
      </c>
      <c r="F1157" s="11" t="s">
        <v>1958</v>
      </c>
      <c r="G1157" s="56" t="str">
        <f t="shared" si="18"/>
        <v>B</v>
      </c>
      <c r="H1157" s="11"/>
      <c r="I1157" s="11"/>
      <c r="J1157" s="11" t="s">
        <v>1583</v>
      </c>
      <c r="K1157" s="11" t="s">
        <v>1552</v>
      </c>
      <c r="L1157" s="11" t="s">
        <v>1551</v>
      </c>
      <c r="M1157" s="13" t="b">
        <v>0</v>
      </c>
      <c r="N1157" s="12">
        <v>44704.391977974497</v>
      </c>
      <c r="O1157" s="11" t="s">
        <v>1550</v>
      </c>
    </row>
    <row r="1158" spans="1:15" ht="21" x14ac:dyDescent="0.25">
      <c r="A1158" s="11"/>
      <c r="B1158" s="11" t="s">
        <v>3305</v>
      </c>
      <c r="C1158" s="11" t="s">
        <v>1621</v>
      </c>
      <c r="D1158" s="14" t="s">
        <v>3304</v>
      </c>
      <c r="E1158" s="11" t="s">
        <v>1554</v>
      </c>
      <c r="F1158" s="11" t="s">
        <v>1958</v>
      </c>
      <c r="G1158" s="56" t="str">
        <f t="shared" si="18"/>
        <v>B</v>
      </c>
      <c r="H1158" s="11"/>
      <c r="I1158" s="11"/>
      <c r="J1158" s="11" t="s">
        <v>1583</v>
      </c>
      <c r="K1158" s="11" t="s">
        <v>1552</v>
      </c>
      <c r="L1158" s="11" t="s">
        <v>1631</v>
      </c>
      <c r="M1158" s="13" t="b">
        <v>0</v>
      </c>
      <c r="N1158" s="12">
        <v>44707.421929710603</v>
      </c>
      <c r="O1158" s="11" t="s">
        <v>1550</v>
      </c>
    </row>
    <row r="1159" spans="1:15" x14ac:dyDescent="0.25">
      <c r="A1159" s="11"/>
      <c r="B1159" s="11" t="s">
        <v>3303</v>
      </c>
      <c r="C1159" s="11" t="s">
        <v>1596</v>
      </c>
      <c r="D1159" s="11" t="s">
        <v>3302</v>
      </c>
      <c r="E1159" s="11" t="s">
        <v>1554</v>
      </c>
      <c r="F1159" s="11" t="s">
        <v>1958</v>
      </c>
      <c r="G1159" s="56" t="str">
        <f t="shared" si="18"/>
        <v>B</v>
      </c>
      <c r="H1159" s="11"/>
      <c r="I1159" s="11"/>
      <c r="J1159" s="11" t="s">
        <v>1559</v>
      </c>
      <c r="K1159" s="11" t="s">
        <v>1552</v>
      </c>
      <c r="L1159" s="11" t="s">
        <v>1651</v>
      </c>
      <c r="M1159" s="13" t="b">
        <v>0</v>
      </c>
      <c r="N1159" s="12">
        <v>44720.365270104201</v>
      </c>
      <c r="O1159" s="11" t="s">
        <v>1550</v>
      </c>
    </row>
    <row r="1160" spans="1:15" x14ac:dyDescent="0.25">
      <c r="A1160" s="11"/>
      <c r="B1160" s="11" t="s">
        <v>3301</v>
      </c>
      <c r="C1160" s="11" t="s">
        <v>1621</v>
      </c>
      <c r="D1160" s="11" t="s">
        <v>3300</v>
      </c>
      <c r="E1160" s="11" t="s">
        <v>1554</v>
      </c>
      <c r="F1160" s="11" t="s">
        <v>1958</v>
      </c>
      <c r="G1160" s="56" t="str">
        <f t="shared" si="18"/>
        <v>B</v>
      </c>
      <c r="H1160" s="11"/>
      <c r="I1160" s="11"/>
      <c r="J1160" s="11" t="s">
        <v>1559</v>
      </c>
      <c r="K1160" s="11" t="s">
        <v>1552</v>
      </c>
      <c r="L1160" s="11" t="s">
        <v>1667</v>
      </c>
      <c r="M1160" s="13" t="b">
        <v>0</v>
      </c>
      <c r="N1160" s="12">
        <v>44707.636289583301</v>
      </c>
      <c r="O1160" s="11" t="s">
        <v>1550</v>
      </c>
    </row>
    <row r="1161" spans="1:15" x14ac:dyDescent="0.25">
      <c r="A1161" s="11"/>
      <c r="B1161" s="11" t="s">
        <v>3299</v>
      </c>
      <c r="C1161" s="11" t="s">
        <v>1621</v>
      </c>
      <c r="D1161" s="11" t="s">
        <v>3298</v>
      </c>
      <c r="E1161" s="11" t="s">
        <v>1554</v>
      </c>
      <c r="F1161" s="11" t="s">
        <v>1958</v>
      </c>
      <c r="G1161" s="56" t="str">
        <f t="shared" si="18"/>
        <v>B</v>
      </c>
      <c r="H1161" s="11"/>
      <c r="I1161" s="11"/>
      <c r="J1161" s="11" t="s">
        <v>1583</v>
      </c>
      <c r="K1161" s="11" t="s">
        <v>1552</v>
      </c>
      <c r="L1161" s="11" t="s">
        <v>1736</v>
      </c>
      <c r="M1161" s="13" t="b">
        <v>0</v>
      </c>
      <c r="N1161" s="12">
        <v>44709.436785879603</v>
      </c>
      <c r="O1161" s="11" t="s">
        <v>1550</v>
      </c>
    </row>
    <row r="1162" spans="1:15" x14ac:dyDescent="0.25">
      <c r="A1162" s="11"/>
      <c r="B1162" s="11" t="s">
        <v>3297</v>
      </c>
      <c r="C1162" s="11" t="s">
        <v>1621</v>
      </c>
      <c r="D1162" s="11" t="s">
        <v>3296</v>
      </c>
      <c r="E1162" s="11" t="s">
        <v>1554</v>
      </c>
      <c r="F1162" s="11" t="s">
        <v>1958</v>
      </c>
      <c r="G1162" s="56" t="str">
        <f t="shared" si="18"/>
        <v>B</v>
      </c>
      <c r="H1162" s="11"/>
      <c r="I1162" s="11"/>
      <c r="J1162" s="11" t="s">
        <v>1559</v>
      </c>
      <c r="K1162" s="11" t="s">
        <v>1552</v>
      </c>
      <c r="L1162" s="11" t="s">
        <v>1558</v>
      </c>
      <c r="M1162" s="13" t="b">
        <v>0</v>
      </c>
      <c r="N1162" s="12">
        <v>44704.654425196801</v>
      </c>
      <c r="O1162" s="11" t="s">
        <v>1550</v>
      </c>
    </row>
    <row r="1163" spans="1:15" x14ac:dyDescent="0.25">
      <c r="A1163" s="11"/>
      <c r="B1163" s="11" t="s">
        <v>3295</v>
      </c>
      <c r="C1163" s="11" t="s">
        <v>1621</v>
      </c>
      <c r="D1163" s="11" t="s">
        <v>3294</v>
      </c>
      <c r="E1163" s="11" t="s">
        <v>1554</v>
      </c>
      <c r="F1163" s="11" t="s">
        <v>1958</v>
      </c>
      <c r="G1163" s="56" t="str">
        <f t="shared" si="18"/>
        <v>B</v>
      </c>
      <c r="H1163" s="11"/>
      <c r="I1163" s="11"/>
      <c r="J1163" s="11" t="s">
        <v>1583</v>
      </c>
      <c r="K1163" s="11" t="s">
        <v>1552</v>
      </c>
      <c r="L1163" s="11" t="s">
        <v>2045</v>
      </c>
      <c r="M1163" s="13" t="b">
        <v>0</v>
      </c>
      <c r="N1163" s="12">
        <v>44707.486553472198</v>
      </c>
      <c r="O1163" s="11" t="s">
        <v>1550</v>
      </c>
    </row>
    <row r="1164" spans="1:15" x14ac:dyDescent="0.25">
      <c r="A1164" s="11" t="s">
        <v>32</v>
      </c>
      <c r="B1164" s="11" t="s">
        <v>3293</v>
      </c>
      <c r="C1164" s="11" t="s">
        <v>1564</v>
      </c>
      <c r="D1164" s="11" t="s">
        <v>3292</v>
      </c>
      <c r="E1164" s="11" t="s">
        <v>1562</v>
      </c>
      <c r="F1164" s="11" t="s">
        <v>6733</v>
      </c>
      <c r="G1164" s="56" t="str">
        <f t="shared" si="18"/>
        <v>N</v>
      </c>
      <c r="H1164" s="11"/>
      <c r="I1164" s="11"/>
      <c r="J1164" s="11" t="s">
        <v>1570</v>
      </c>
      <c r="K1164" s="11" t="s">
        <v>1539</v>
      </c>
      <c r="L1164" s="11" t="s">
        <v>2775</v>
      </c>
      <c r="M1164" s="13" t="b">
        <v>0</v>
      </c>
      <c r="N1164" s="12">
        <v>44750.498177118097</v>
      </c>
      <c r="O1164" s="11" t="s">
        <v>34</v>
      </c>
    </row>
    <row r="1165" spans="1:15" x14ac:dyDescent="0.25">
      <c r="A1165" s="11" t="s">
        <v>32</v>
      </c>
      <c r="B1165" s="11" t="s">
        <v>3291</v>
      </c>
      <c r="C1165" s="11" t="s">
        <v>1564</v>
      </c>
      <c r="D1165" s="11" t="s">
        <v>3290</v>
      </c>
      <c r="E1165" s="11" t="s">
        <v>1562</v>
      </c>
      <c r="F1165" s="11" t="s">
        <v>6733</v>
      </c>
      <c r="G1165" s="56" t="str">
        <f t="shared" si="18"/>
        <v>N</v>
      </c>
      <c r="H1165" s="11"/>
      <c r="I1165" s="11"/>
      <c r="J1165" s="11" t="s">
        <v>1570</v>
      </c>
      <c r="K1165" s="11" t="s">
        <v>1539</v>
      </c>
      <c r="L1165" s="11" t="s">
        <v>1545</v>
      </c>
      <c r="M1165" s="13" t="b">
        <v>0</v>
      </c>
      <c r="N1165" s="12">
        <v>44767.390302002299</v>
      </c>
      <c r="O1165" s="11" t="s">
        <v>34</v>
      </c>
    </row>
    <row r="1166" spans="1:15" x14ac:dyDescent="0.25">
      <c r="A1166" s="11"/>
      <c r="B1166" s="11" t="s">
        <v>3289</v>
      </c>
      <c r="C1166" s="11" t="s">
        <v>1621</v>
      </c>
      <c r="D1166" s="11" t="s">
        <v>3288</v>
      </c>
      <c r="E1166" s="11" t="s">
        <v>1554</v>
      </c>
      <c r="F1166" s="11" t="s">
        <v>1958</v>
      </c>
      <c r="G1166" s="56" t="str">
        <f t="shared" si="18"/>
        <v>B</v>
      </c>
      <c r="H1166" s="11"/>
      <c r="I1166" s="11"/>
      <c r="J1166" s="11" t="s">
        <v>1559</v>
      </c>
      <c r="K1166" s="11" t="s">
        <v>1552</v>
      </c>
      <c r="L1166" s="11" t="s">
        <v>1667</v>
      </c>
      <c r="M1166" s="13" t="b">
        <v>0</v>
      </c>
      <c r="N1166" s="12">
        <v>44707.635235416703</v>
      </c>
      <c r="O1166" s="11" t="s">
        <v>1550</v>
      </c>
    </row>
    <row r="1167" spans="1:15" ht="21" x14ac:dyDescent="0.25">
      <c r="A1167" s="11"/>
      <c r="B1167" s="11" t="s">
        <v>3287</v>
      </c>
      <c r="C1167" s="11" t="s">
        <v>1596</v>
      </c>
      <c r="D1167" s="14" t="s">
        <v>3286</v>
      </c>
      <c r="E1167" s="11" t="s">
        <v>1554</v>
      </c>
      <c r="F1167" s="11" t="s">
        <v>1958</v>
      </c>
      <c r="G1167" s="56" t="str">
        <f t="shared" si="18"/>
        <v>B</v>
      </c>
      <c r="H1167" s="11"/>
      <c r="I1167" s="11"/>
      <c r="J1167" s="11" t="s">
        <v>1559</v>
      </c>
      <c r="K1167" s="11" t="s">
        <v>1552</v>
      </c>
      <c r="L1167" s="11" t="s">
        <v>1685</v>
      </c>
      <c r="M1167" s="13" t="b">
        <v>0</v>
      </c>
      <c r="N1167" s="12">
        <v>44709.574210995401</v>
      </c>
      <c r="O1167" s="11" t="s">
        <v>1550</v>
      </c>
    </row>
    <row r="1168" spans="1:15" x14ac:dyDescent="0.25">
      <c r="A1168" s="11"/>
      <c r="B1168" s="11" t="s">
        <v>3285</v>
      </c>
      <c r="C1168" s="11" t="s">
        <v>1621</v>
      </c>
      <c r="D1168" s="11" t="s">
        <v>3284</v>
      </c>
      <c r="E1168" s="11" t="s">
        <v>1554</v>
      </c>
      <c r="F1168" s="11" t="s">
        <v>1958</v>
      </c>
      <c r="G1168" s="56" t="str">
        <f t="shared" si="18"/>
        <v>B</v>
      </c>
      <c r="H1168" s="11"/>
      <c r="I1168" s="11"/>
      <c r="J1168" s="11" t="s">
        <v>1553</v>
      </c>
      <c r="K1168" s="11" t="s">
        <v>1552</v>
      </c>
      <c r="L1168" s="11" t="s">
        <v>1745</v>
      </c>
      <c r="M1168" s="13" t="b">
        <v>0</v>
      </c>
      <c r="N1168" s="12">
        <v>44704.344624803198</v>
      </c>
      <c r="O1168" s="11" t="s">
        <v>1550</v>
      </c>
    </row>
    <row r="1169" spans="1:15" x14ac:dyDescent="0.25">
      <c r="A1169" s="11"/>
      <c r="B1169" s="11" t="s">
        <v>3283</v>
      </c>
      <c r="C1169" s="11" t="s">
        <v>1621</v>
      </c>
      <c r="D1169" s="11" t="s">
        <v>3282</v>
      </c>
      <c r="E1169" s="11" t="s">
        <v>1587</v>
      </c>
      <c r="F1169" s="11" t="s">
        <v>1958</v>
      </c>
      <c r="G1169" s="56" t="str">
        <f t="shared" si="18"/>
        <v>B</v>
      </c>
      <c r="H1169" s="11"/>
      <c r="I1169" s="11"/>
      <c r="J1169" s="11" t="s">
        <v>1553</v>
      </c>
      <c r="K1169" s="11" t="s">
        <v>1552</v>
      </c>
      <c r="L1169" s="11" t="s">
        <v>1582</v>
      </c>
      <c r="M1169" s="13" t="b">
        <v>0</v>
      </c>
      <c r="N1169" s="12">
        <v>44705.5955523148</v>
      </c>
      <c r="O1169" s="11" t="s">
        <v>1550</v>
      </c>
    </row>
    <row r="1170" spans="1:15" x14ac:dyDescent="0.25">
      <c r="A1170" s="11"/>
      <c r="B1170" s="11" t="s">
        <v>3281</v>
      </c>
      <c r="C1170" s="11" t="s">
        <v>1621</v>
      </c>
      <c r="D1170" s="11" t="s">
        <v>3280</v>
      </c>
      <c r="E1170" s="11" t="s">
        <v>1554</v>
      </c>
      <c r="F1170" s="11" t="s">
        <v>1958</v>
      </c>
      <c r="G1170" s="56" t="str">
        <f t="shared" si="18"/>
        <v>B</v>
      </c>
      <c r="H1170" s="11"/>
      <c r="I1170" s="11"/>
      <c r="J1170" s="11" t="s">
        <v>1583</v>
      </c>
      <c r="K1170" s="11" t="s">
        <v>1552</v>
      </c>
      <c r="L1170" s="11" t="s">
        <v>2066</v>
      </c>
      <c r="M1170" s="13" t="b">
        <v>0</v>
      </c>
      <c r="N1170" s="12">
        <v>44707.333954432899</v>
      </c>
      <c r="O1170" s="11" t="s">
        <v>1550</v>
      </c>
    </row>
    <row r="1171" spans="1:15" x14ac:dyDescent="0.25">
      <c r="A1171" s="11" t="s">
        <v>32</v>
      </c>
      <c r="B1171" s="11" t="s">
        <v>3279</v>
      </c>
      <c r="C1171" s="11" t="s">
        <v>1564</v>
      </c>
      <c r="D1171" s="11" t="s">
        <v>3278</v>
      </c>
      <c r="E1171" s="11" t="s">
        <v>1562</v>
      </c>
      <c r="F1171" s="11" t="s">
        <v>6733</v>
      </c>
      <c r="G1171" s="56" t="str">
        <f t="shared" si="18"/>
        <v>N</v>
      </c>
      <c r="H1171" s="11"/>
      <c r="I1171" s="11"/>
      <c r="J1171" s="11" t="s">
        <v>1635</v>
      </c>
      <c r="K1171" s="11" t="s">
        <v>1539</v>
      </c>
      <c r="L1171" s="11" t="s">
        <v>1612</v>
      </c>
      <c r="M1171" s="13" t="b">
        <v>0</v>
      </c>
      <c r="N1171" s="12">
        <v>44725.708901539401</v>
      </c>
      <c r="O1171" s="11" t="s">
        <v>34</v>
      </c>
    </row>
    <row r="1172" spans="1:15" x14ac:dyDescent="0.25">
      <c r="A1172" s="11" t="s">
        <v>32</v>
      </c>
      <c r="B1172" s="11" t="s">
        <v>3277</v>
      </c>
      <c r="C1172" s="11" t="s">
        <v>1564</v>
      </c>
      <c r="D1172" s="11" t="s">
        <v>3276</v>
      </c>
      <c r="E1172" s="11" t="s">
        <v>1562</v>
      </c>
      <c r="F1172" s="11" t="s">
        <v>6733</v>
      </c>
      <c r="G1172" s="56" t="str">
        <f t="shared" si="18"/>
        <v>N</v>
      </c>
      <c r="H1172" s="11"/>
      <c r="I1172" s="11"/>
      <c r="J1172" s="11" t="s">
        <v>1575</v>
      </c>
      <c r="K1172" s="11" t="s">
        <v>1539</v>
      </c>
      <c r="L1172" s="11" t="s">
        <v>1574</v>
      </c>
      <c r="M1172" s="13" t="b">
        <v>0</v>
      </c>
      <c r="N1172" s="12">
        <v>44765.369609224501</v>
      </c>
      <c r="O1172" s="11" t="s">
        <v>34</v>
      </c>
    </row>
    <row r="1173" spans="1:15" x14ac:dyDescent="0.25">
      <c r="A1173" s="11"/>
      <c r="B1173" s="11" t="s">
        <v>3275</v>
      </c>
      <c r="C1173" s="11" t="s">
        <v>1621</v>
      </c>
      <c r="D1173" s="11" t="s">
        <v>3274</v>
      </c>
      <c r="E1173" s="11" t="s">
        <v>1554</v>
      </c>
      <c r="F1173" s="11" t="s">
        <v>1958</v>
      </c>
      <c r="G1173" s="56" t="str">
        <f t="shared" si="18"/>
        <v>B</v>
      </c>
      <c r="H1173" s="11"/>
      <c r="I1173" s="11"/>
      <c r="J1173" s="11" t="s">
        <v>1553</v>
      </c>
      <c r="K1173" s="11" t="s">
        <v>1552</v>
      </c>
      <c r="L1173" s="11" t="s">
        <v>1844</v>
      </c>
      <c r="M1173" s="13" t="b">
        <v>0</v>
      </c>
      <c r="N1173" s="12">
        <v>44704.609469525501</v>
      </c>
      <c r="O1173" s="11" t="s">
        <v>1550</v>
      </c>
    </row>
    <row r="1174" spans="1:15" x14ac:dyDescent="0.25">
      <c r="A1174" s="11" t="s">
        <v>32</v>
      </c>
      <c r="B1174" s="11" t="s">
        <v>3273</v>
      </c>
      <c r="C1174" s="11" t="s">
        <v>1564</v>
      </c>
      <c r="D1174" s="11" t="s">
        <v>3272</v>
      </c>
      <c r="E1174" s="11" t="s">
        <v>1562</v>
      </c>
      <c r="F1174" s="11" t="s">
        <v>6733</v>
      </c>
      <c r="G1174" s="56" t="str">
        <f t="shared" si="18"/>
        <v>N</v>
      </c>
      <c r="H1174" s="11"/>
      <c r="I1174" s="11"/>
      <c r="J1174" s="11" t="s">
        <v>1575</v>
      </c>
      <c r="K1174" s="11" t="s">
        <v>1539</v>
      </c>
      <c r="L1174" s="11" t="s">
        <v>1729</v>
      </c>
      <c r="M1174" s="13" t="b">
        <v>0</v>
      </c>
      <c r="N1174" s="12">
        <v>44769.418805405097</v>
      </c>
      <c r="O1174" s="11" t="s">
        <v>34</v>
      </c>
    </row>
    <row r="1175" spans="1:15" x14ac:dyDescent="0.25">
      <c r="A1175" s="11" t="s">
        <v>32</v>
      </c>
      <c r="B1175" s="11" t="s">
        <v>3271</v>
      </c>
      <c r="C1175" s="11" t="s">
        <v>1564</v>
      </c>
      <c r="D1175" s="11" t="s">
        <v>3270</v>
      </c>
      <c r="E1175" s="11" t="s">
        <v>1562</v>
      </c>
      <c r="F1175" s="11" t="s">
        <v>6733</v>
      </c>
      <c r="G1175" s="56" t="str">
        <f t="shared" si="18"/>
        <v>N</v>
      </c>
      <c r="H1175" s="11"/>
      <c r="I1175" s="11"/>
      <c r="J1175" s="11" t="s">
        <v>1570</v>
      </c>
      <c r="K1175" s="11" t="s">
        <v>1539</v>
      </c>
      <c r="L1175" s="11" t="s">
        <v>1545</v>
      </c>
      <c r="M1175" s="13" t="b">
        <v>0</v>
      </c>
      <c r="N1175" s="12">
        <v>44729.486591817098</v>
      </c>
      <c r="O1175" s="11" t="s">
        <v>34</v>
      </c>
    </row>
    <row r="1176" spans="1:15" x14ac:dyDescent="0.25">
      <c r="A1176" s="11"/>
      <c r="B1176" s="11" t="s">
        <v>3269</v>
      </c>
      <c r="C1176" s="11" t="s">
        <v>1621</v>
      </c>
      <c r="D1176" s="11" t="s">
        <v>3268</v>
      </c>
      <c r="E1176" s="11" t="s">
        <v>1554</v>
      </c>
      <c r="F1176" s="11" t="s">
        <v>1958</v>
      </c>
      <c r="G1176" s="56" t="str">
        <f t="shared" si="18"/>
        <v>B</v>
      </c>
      <c r="H1176" s="11"/>
      <c r="I1176" s="11"/>
      <c r="J1176" s="11" t="s">
        <v>1553</v>
      </c>
      <c r="K1176" s="11" t="s">
        <v>1552</v>
      </c>
      <c r="L1176" s="11" t="s">
        <v>1551</v>
      </c>
      <c r="M1176" s="13" t="b">
        <v>0</v>
      </c>
      <c r="N1176" s="12">
        <v>44704.392289733798</v>
      </c>
      <c r="O1176" s="11" t="s">
        <v>1550</v>
      </c>
    </row>
    <row r="1177" spans="1:15" x14ac:dyDescent="0.25">
      <c r="A1177" s="11"/>
      <c r="B1177" s="11" t="s">
        <v>3267</v>
      </c>
      <c r="C1177" s="11" t="s">
        <v>1621</v>
      </c>
      <c r="D1177" s="11" t="s">
        <v>3266</v>
      </c>
      <c r="E1177" s="11" t="s">
        <v>1554</v>
      </c>
      <c r="F1177" s="11" t="s">
        <v>1958</v>
      </c>
      <c r="G1177" s="56" t="str">
        <f t="shared" si="18"/>
        <v>B</v>
      </c>
      <c r="H1177" s="11"/>
      <c r="I1177" s="11"/>
      <c r="J1177" s="11" t="s">
        <v>1583</v>
      </c>
      <c r="K1177" s="11" t="s">
        <v>1552</v>
      </c>
      <c r="L1177" s="11" t="s">
        <v>2066</v>
      </c>
      <c r="M1177" s="13" t="b">
        <v>0</v>
      </c>
      <c r="N1177" s="12">
        <v>44707.334220023098</v>
      </c>
      <c r="O1177" s="11" t="s">
        <v>1550</v>
      </c>
    </row>
    <row r="1178" spans="1:15" ht="31.5" x14ac:dyDescent="0.25">
      <c r="A1178" s="11"/>
      <c r="B1178" s="11" t="s">
        <v>3265</v>
      </c>
      <c r="C1178" s="11" t="s">
        <v>1621</v>
      </c>
      <c r="D1178" s="14" t="s">
        <v>3264</v>
      </c>
      <c r="E1178" s="11" t="s">
        <v>1554</v>
      </c>
      <c r="F1178" s="11" t="s">
        <v>1958</v>
      </c>
      <c r="G1178" s="56" t="str">
        <f t="shared" si="18"/>
        <v>B</v>
      </c>
      <c r="H1178" s="11"/>
      <c r="I1178" s="11"/>
      <c r="J1178" s="11" t="s">
        <v>1583</v>
      </c>
      <c r="K1178" s="11" t="s">
        <v>1552</v>
      </c>
      <c r="L1178" s="11" t="s">
        <v>1631</v>
      </c>
      <c r="M1178" s="13" t="b">
        <v>0</v>
      </c>
      <c r="N1178" s="12">
        <v>44707.422331018497</v>
      </c>
      <c r="O1178" s="11" t="s">
        <v>1550</v>
      </c>
    </row>
    <row r="1179" spans="1:15" x14ac:dyDescent="0.25">
      <c r="A1179" s="11" t="s">
        <v>32</v>
      </c>
      <c r="B1179" s="11" t="s">
        <v>3263</v>
      </c>
      <c r="C1179" s="11" t="s">
        <v>1718</v>
      </c>
      <c r="D1179" s="11" t="s">
        <v>3262</v>
      </c>
      <c r="E1179" s="11" t="s">
        <v>1562</v>
      </c>
      <c r="F1179" s="11" t="s">
        <v>6733</v>
      </c>
      <c r="G1179" s="56" t="str">
        <f t="shared" si="18"/>
        <v>N</v>
      </c>
      <c r="H1179" s="11"/>
      <c r="I1179" s="11"/>
      <c r="J1179" s="11" t="s">
        <v>1575</v>
      </c>
      <c r="K1179" s="11" t="s">
        <v>1539</v>
      </c>
      <c r="L1179" s="11" t="s">
        <v>1716</v>
      </c>
      <c r="M1179" s="13" t="b">
        <v>0</v>
      </c>
      <c r="N1179" s="12">
        <v>44799.410608564802</v>
      </c>
      <c r="O1179" s="11" t="s">
        <v>34</v>
      </c>
    </row>
    <row r="1180" spans="1:15" ht="21" x14ac:dyDescent="0.25">
      <c r="A1180" s="11"/>
      <c r="B1180" s="11" t="s">
        <v>3261</v>
      </c>
      <c r="C1180" s="11" t="s">
        <v>1621</v>
      </c>
      <c r="D1180" s="14" t="s">
        <v>3260</v>
      </c>
      <c r="E1180" s="11" t="s">
        <v>1554</v>
      </c>
      <c r="F1180" s="11" t="s">
        <v>1958</v>
      </c>
      <c r="G1180" s="56" t="str">
        <f t="shared" si="18"/>
        <v>B</v>
      </c>
      <c r="H1180" s="11"/>
      <c r="I1180" s="11"/>
      <c r="J1180" s="11" t="s">
        <v>1553</v>
      </c>
      <c r="K1180" s="11" t="s">
        <v>1552</v>
      </c>
      <c r="L1180" s="11" t="s">
        <v>1745</v>
      </c>
      <c r="M1180" s="13" t="b">
        <v>0</v>
      </c>
      <c r="N1180" s="12">
        <v>44704.344072187501</v>
      </c>
      <c r="O1180" s="11" t="s">
        <v>1550</v>
      </c>
    </row>
    <row r="1181" spans="1:15" x14ac:dyDescent="0.25">
      <c r="A1181" s="11"/>
      <c r="B1181" s="11" t="s">
        <v>3259</v>
      </c>
      <c r="C1181" s="11" t="s">
        <v>1621</v>
      </c>
      <c r="D1181" s="11" t="s">
        <v>3258</v>
      </c>
      <c r="E1181" s="11" t="s">
        <v>1554</v>
      </c>
      <c r="F1181" s="11" t="s">
        <v>1958</v>
      </c>
      <c r="G1181" s="56" t="str">
        <f t="shared" si="18"/>
        <v>B</v>
      </c>
      <c r="H1181" s="11"/>
      <c r="I1181" s="11"/>
      <c r="J1181" s="11" t="s">
        <v>1583</v>
      </c>
      <c r="K1181" s="11" t="s">
        <v>1552</v>
      </c>
      <c r="L1181" s="11" t="s">
        <v>2045</v>
      </c>
      <c r="M1181" s="13" t="b">
        <v>0</v>
      </c>
      <c r="N1181" s="12">
        <v>44707.48675625</v>
      </c>
      <c r="O1181" s="11" t="s">
        <v>1550</v>
      </c>
    </row>
    <row r="1182" spans="1:15" ht="21" x14ac:dyDescent="0.25">
      <c r="A1182" s="11"/>
      <c r="B1182" s="11" t="s">
        <v>3257</v>
      </c>
      <c r="C1182" s="11" t="s">
        <v>1596</v>
      </c>
      <c r="D1182" s="14" t="s">
        <v>3256</v>
      </c>
      <c r="E1182" s="11" t="s">
        <v>1554</v>
      </c>
      <c r="F1182" s="11" t="s">
        <v>1958</v>
      </c>
      <c r="G1182" s="56" t="str">
        <f t="shared" si="18"/>
        <v>B</v>
      </c>
      <c r="H1182" s="11"/>
      <c r="I1182" s="11"/>
      <c r="J1182" s="11" t="s">
        <v>1559</v>
      </c>
      <c r="K1182" s="11" t="s">
        <v>1552</v>
      </c>
      <c r="L1182" s="11" t="s">
        <v>1685</v>
      </c>
      <c r="M1182" s="13" t="b">
        <v>0</v>
      </c>
      <c r="N1182" s="12">
        <v>44709.574367974499</v>
      </c>
      <c r="O1182" s="11" t="s">
        <v>1550</v>
      </c>
    </row>
    <row r="1183" spans="1:15" x14ac:dyDescent="0.25">
      <c r="A1183" s="11" t="s">
        <v>32</v>
      </c>
      <c r="B1183" s="11" t="s">
        <v>3255</v>
      </c>
      <c r="C1183" s="11" t="s">
        <v>1718</v>
      </c>
      <c r="D1183" s="11" t="s">
        <v>3254</v>
      </c>
      <c r="E1183" s="11" t="s">
        <v>1562</v>
      </c>
      <c r="F1183" s="11" t="s">
        <v>6733</v>
      </c>
      <c r="G1183" s="56" t="str">
        <f t="shared" si="18"/>
        <v>N</v>
      </c>
      <c r="H1183" s="11"/>
      <c r="I1183" s="11"/>
      <c r="J1183" s="11" t="s">
        <v>1575</v>
      </c>
      <c r="K1183" s="11" t="s">
        <v>1539</v>
      </c>
      <c r="L1183" s="11" t="s">
        <v>1716</v>
      </c>
      <c r="M1183" s="13" t="b">
        <v>0</v>
      </c>
      <c r="N1183" s="12">
        <v>44749.653030092602</v>
      </c>
      <c r="O1183" s="11" t="s">
        <v>34</v>
      </c>
    </row>
    <row r="1184" spans="1:15" x14ac:dyDescent="0.25">
      <c r="A1184" s="11" t="s">
        <v>32</v>
      </c>
      <c r="B1184" s="11" t="s">
        <v>3253</v>
      </c>
      <c r="C1184" s="11" t="s">
        <v>1564</v>
      </c>
      <c r="D1184" s="11" t="s">
        <v>3252</v>
      </c>
      <c r="E1184" s="11" t="s">
        <v>1562</v>
      </c>
      <c r="F1184" s="11" t="s">
        <v>6733</v>
      </c>
      <c r="G1184" s="56" t="str">
        <f t="shared" si="18"/>
        <v>N</v>
      </c>
      <c r="H1184" s="11"/>
      <c r="I1184" s="11"/>
      <c r="J1184" s="11" t="s">
        <v>1570</v>
      </c>
      <c r="K1184" s="11" t="s">
        <v>1539</v>
      </c>
      <c r="L1184" s="11" t="s">
        <v>1545</v>
      </c>
      <c r="M1184" s="13" t="b">
        <v>0</v>
      </c>
      <c r="N1184" s="12">
        <v>44749.684320138898</v>
      </c>
      <c r="O1184" s="11" t="s">
        <v>34</v>
      </c>
    </row>
    <row r="1185" spans="1:15" x14ac:dyDescent="0.25">
      <c r="A1185" s="11" t="s">
        <v>32</v>
      </c>
      <c r="B1185" s="11" t="s">
        <v>3251</v>
      </c>
      <c r="C1185" s="11" t="s">
        <v>1564</v>
      </c>
      <c r="D1185" s="11" t="s">
        <v>3250</v>
      </c>
      <c r="E1185" s="11" t="s">
        <v>1562</v>
      </c>
      <c r="F1185" s="11" t="s">
        <v>6733</v>
      </c>
      <c r="G1185" s="56" t="str">
        <f t="shared" si="18"/>
        <v>N</v>
      </c>
      <c r="H1185" s="11"/>
      <c r="I1185" s="11"/>
      <c r="J1185" s="11" t="s">
        <v>1635</v>
      </c>
      <c r="K1185" s="11" t="s">
        <v>1539</v>
      </c>
      <c r="L1185" s="11" t="s">
        <v>1612</v>
      </c>
      <c r="M1185" s="13" t="b">
        <v>0</v>
      </c>
      <c r="N1185" s="12">
        <v>44749.488808067101</v>
      </c>
      <c r="O1185" s="11" t="s">
        <v>34</v>
      </c>
    </row>
    <row r="1186" spans="1:15" ht="42" x14ac:dyDescent="0.25">
      <c r="A1186" s="11"/>
      <c r="B1186" s="11" t="s">
        <v>3249</v>
      </c>
      <c r="C1186" s="11" t="s">
        <v>1621</v>
      </c>
      <c r="D1186" s="14" t="s">
        <v>3248</v>
      </c>
      <c r="E1186" s="11" t="s">
        <v>1554</v>
      </c>
      <c r="F1186" s="11" t="s">
        <v>1958</v>
      </c>
      <c r="G1186" s="56" t="str">
        <f t="shared" si="18"/>
        <v>B</v>
      </c>
      <c r="H1186" s="11"/>
      <c r="I1186" s="11"/>
      <c r="J1186" s="11" t="s">
        <v>1583</v>
      </c>
      <c r="K1186" s="11" t="s">
        <v>1552</v>
      </c>
      <c r="L1186" s="11" t="s">
        <v>2045</v>
      </c>
      <c r="M1186" s="13" t="b">
        <v>0</v>
      </c>
      <c r="N1186" s="12">
        <v>44707.487596840299</v>
      </c>
      <c r="O1186" s="11" t="s">
        <v>1550</v>
      </c>
    </row>
    <row r="1187" spans="1:15" x14ac:dyDescent="0.25">
      <c r="A1187" s="11" t="s">
        <v>32</v>
      </c>
      <c r="B1187" s="11" t="s">
        <v>3247</v>
      </c>
      <c r="C1187" s="11" t="s">
        <v>1564</v>
      </c>
      <c r="D1187" s="11" t="s">
        <v>3246</v>
      </c>
      <c r="E1187" s="11" t="s">
        <v>1562</v>
      </c>
      <c r="F1187" s="11" t="s">
        <v>6733</v>
      </c>
      <c r="G1187" s="56" t="str">
        <f t="shared" si="18"/>
        <v>N</v>
      </c>
      <c r="H1187" s="11"/>
      <c r="I1187" s="11"/>
      <c r="J1187" s="11" t="s">
        <v>1540</v>
      </c>
      <c r="K1187" s="11" t="s">
        <v>1539</v>
      </c>
      <c r="L1187" s="11" t="s">
        <v>1566</v>
      </c>
      <c r="M1187" s="13" t="b">
        <v>0</v>
      </c>
      <c r="N1187" s="12">
        <v>44720.627515856497</v>
      </c>
      <c r="O1187" s="11" t="s">
        <v>34</v>
      </c>
    </row>
    <row r="1188" spans="1:15" x14ac:dyDescent="0.25">
      <c r="A1188" s="11" t="s">
        <v>32</v>
      </c>
      <c r="B1188" s="11" t="s">
        <v>3245</v>
      </c>
      <c r="C1188" s="11" t="s">
        <v>1564</v>
      </c>
      <c r="D1188" s="11" t="s">
        <v>3244</v>
      </c>
      <c r="E1188" s="11" t="s">
        <v>1562</v>
      </c>
      <c r="F1188" s="11" t="s">
        <v>6733</v>
      </c>
      <c r="G1188" s="56" t="str">
        <f t="shared" si="18"/>
        <v>N</v>
      </c>
      <c r="H1188" s="11"/>
      <c r="I1188" s="11"/>
      <c r="J1188" s="11" t="s">
        <v>1570</v>
      </c>
      <c r="K1188" s="11" t="s">
        <v>1539</v>
      </c>
      <c r="L1188" s="11" t="s">
        <v>1545</v>
      </c>
      <c r="M1188" s="13" t="b">
        <v>0</v>
      </c>
      <c r="N1188" s="12">
        <v>44767.556870520799</v>
      </c>
      <c r="O1188" s="11" t="s">
        <v>34</v>
      </c>
    </row>
    <row r="1189" spans="1:15" x14ac:dyDescent="0.25">
      <c r="A1189" s="11" t="s">
        <v>32</v>
      </c>
      <c r="B1189" s="11" t="s">
        <v>3243</v>
      </c>
      <c r="C1189" s="11" t="s">
        <v>1564</v>
      </c>
      <c r="D1189" s="11" t="s">
        <v>3242</v>
      </c>
      <c r="E1189" s="11" t="s">
        <v>1562</v>
      </c>
      <c r="F1189" s="11" t="s">
        <v>6733</v>
      </c>
      <c r="G1189" s="56" t="str">
        <f t="shared" si="18"/>
        <v>N</v>
      </c>
      <c r="H1189" s="11"/>
      <c r="I1189" s="11"/>
      <c r="J1189" s="11" t="s">
        <v>1570</v>
      </c>
      <c r="K1189" s="11" t="s">
        <v>1539</v>
      </c>
      <c r="L1189" s="11" t="s">
        <v>1545</v>
      </c>
      <c r="M1189" s="13" t="b">
        <v>0</v>
      </c>
      <c r="N1189" s="12">
        <v>44767.391245405102</v>
      </c>
      <c r="O1189" s="11" t="s">
        <v>34</v>
      </c>
    </row>
    <row r="1190" spans="1:15" x14ac:dyDescent="0.25">
      <c r="A1190" s="11" t="s">
        <v>32</v>
      </c>
      <c r="B1190" s="11" t="s">
        <v>3241</v>
      </c>
      <c r="C1190" s="11" t="s">
        <v>1564</v>
      </c>
      <c r="D1190" s="11" t="s">
        <v>3240</v>
      </c>
      <c r="E1190" s="11" t="s">
        <v>1562</v>
      </c>
      <c r="F1190" s="11" t="s">
        <v>6733</v>
      </c>
      <c r="G1190" s="56" t="str">
        <f t="shared" si="18"/>
        <v>N</v>
      </c>
      <c r="H1190" s="11"/>
      <c r="I1190" s="11"/>
      <c r="J1190" s="11" t="s">
        <v>1575</v>
      </c>
      <c r="K1190" s="11" t="s">
        <v>1539</v>
      </c>
      <c r="L1190" s="11" t="s">
        <v>1574</v>
      </c>
      <c r="M1190" s="13" t="b">
        <v>0</v>
      </c>
      <c r="N1190" s="12">
        <v>44749.661607094902</v>
      </c>
      <c r="O1190" s="11" t="s">
        <v>34</v>
      </c>
    </row>
    <row r="1191" spans="1:15" x14ac:dyDescent="0.25">
      <c r="A1191" s="11"/>
      <c r="B1191" s="11" t="s">
        <v>3239</v>
      </c>
      <c r="C1191" s="11" t="s">
        <v>1596</v>
      </c>
      <c r="D1191" s="11" t="s">
        <v>3238</v>
      </c>
      <c r="E1191" s="11" t="s">
        <v>1554</v>
      </c>
      <c r="F1191" s="11" t="s">
        <v>1958</v>
      </c>
      <c r="G1191" s="56" t="str">
        <f t="shared" si="18"/>
        <v>B</v>
      </c>
      <c r="H1191" s="11"/>
      <c r="I1191" s="11"/>
      <c r="J1191" s="11" t="s">
        <v>1583</v>
      </c>
      <c r="K1191" s="11" t="s">
        <v>1552</v>
      </c>
      <c r="L1191" s="11" t="s">
        <v>1682</v>
      </c>
      <c r="M1191" s="13" t="b">
        <v>0</v>
      </c>
      <c r="N1191" s="12">
        <v>44709.571164618101</v>
      </c>
      <c r="O1191" s="11" t="s">
        <v>1550</v>
      </c>
    </row>
    <row r="1192" spans="1:15" x14ac:dyDescent="0.25">
      <c r="A1192" s="11"/>
      <c r="B1192" s="11" t="s">
        <v>3237</v>
      </c>
      <c r="C1192" s="11" t="s">
        <v>1621</v>
      </c>
      <c r="D1192" s="11" t="s">
        <v>3236</v>
      </c>
      <c r="E1192" s="11" t="s">
        <v>1554</v>
      </c>
      <c r="F1192" s="11" t="s">
        <v>1958</v>
      </c>
      <c r="G1192" s="56" t="str">
        <f t="shared" si="18"/>
        <v>B</v>
      </c>
      <c r="H1192" s="11"/>
      <c r="I1192" s="11"/>
      <c r="J1192" s="11" t="s">
        <v>1583</v>
      </c>
      <c r="K1192" s="11" t="s">
        <v>1552</v>
      </c>
      <c r="L1192" s="11" t="s">
        <v>2045</v>
      </c>
      <c r="M1192" s="13" t="b">
        <v>0</v>
      </c>
      <c r="N1192" s="12">
        <v>44707.4877674421</v>
      </c>
      <c r="O1192" s="11" t="s">
        <v>1550</v>
      </c>
    </row>
    <row r="1193" spans="1:15" x14ac:dyDescent="0.25">
      <c r="A1193" s="11"/>
      <c r="B1193" s="11" t="s">
        <v>3235</v>
      </c>
      <c r="C1193" s="11" t="s">
        <v>1621</v>
      </c>
      <c r="D1193" s="11" t="s">
        <v>3234</v>
      </c>
      <c r="E1193" s="11" t="s">
        <v>1554</v>
      </c>
      <c r="F1193" s="11" t="s">
        <v>1958</v>
      </c>
      <c r="G1193" s="56" t="str">
        <f t="shared" si="18"/>
        <v>B</v>
      </c>
      <c r="H1193" s="11"/>
      <c r="I1193" s="11"/>
      <c r="J1193" s="11" t="s">
        <v>1583</v>
      </c>
      <c r="K1193" s="11" t="s">
        <v>1552</v>
      </c>
      <c r="L1193" s="11" t="s">
        <v>2045</v>
      </c>
      <c r="M1193" s="13" t="b">
        <v>0</v>
      </c>
      <c r="N1193" s="12">
        <v>44707.487200463001</v>
      </c>
      <c r="O1193" s="11" t="s">
        <v>1550</v>
      </c>
    </row>
    <row r="1194" spans="1:15" x14ac:dyDescent="0.25">
      <c r="A1194" s="11" t="s">
        <v>32</v>
      </c>
      <c r="B1194" s="11" t="s">
        <v>3233</v>
      </c>
      <c r="C1194" s="11" t="s">
        <v>1564</v>
      </c>
      <c r="D1194" s="11" t="s">
        <v>3232</v>
      </c>
      <c r="E1194" s="11" t="s">
        <v>1562</v>
      </c>
      <c r="F1194" s="11" t="s">
        <v>6733</v>
      </c>
      <c r="G1194" s="56" t="str">
        <f t="shared" si="18"/>
        <v>N</v>
      </c>
      <c r="H1194" s="11"/>
      <c r="I1194" s="11"/>
      <c r="J1194" s="11" t="s">
        <v>1635</v>
      </c>
      <c r="K1194" s="11" t="s">
        <v>1539</v>
      </c>
      <c r="L1194" s="11" t="s">
        <v>1612</v>
      </c>
      <c r="M1194" s="13" t="b">
        <v>0</v>
      </c>
      <c r="N1194" s="12">
        <v>44714.6322582176</v>
      </c>
      <c r="O1194" s="11" t="s">
        <v>34</v>
      </c>
    </row>
    <row r="1195" spans="1:15" x14ac:dyDescent="0.25">
      <c r="A1195" s="11"/>
      <c r="B1195" s="11" t="s">
        <v>3231</v>
      </c>
      <c r="C1195" s="11" t="s">
        <v>1621</v>
      </c>
      <c r="D1195" s="11" t="s">
        <v>3230</v>
      </c>
      <c r="E1195" s="11" t="s">
        <v>1554</v>
      </c>
      <c r="F1195" s="11" t="s">
        <v>1958</v>
      </c>
      <c r="G1195" s="56" t="str">
        <f t="shared" si="18"/>
        <v>B</v>
      </c>
      <c r="H1195" s="11"/>
      <c r="I1195" s="11"/>
      <c r="J1195" s="11" t="s">
        <v>1553</v>
      </c>
      <c r="K1195" s="11" t="s">
        <v>1552</v>
      </c>
      <c r="L1195" s="11" t="s">
        <v>1745</v>
      </c>
      <c r="M1195" s="13" t="b">
        <v>0</v>
      </c>
      <c r="N1195" s="12">
        <v>44704.343277164298</v>
      </c>
      <c r="O1195" s="11" t="s">
        <v>1550</v>
      </c>
    </row>
    <row r="1196" spans="1:15" x14ac:dyDescent="0.25">
      <c r="A1196" s="11" t="s">
        <v>32</v>
      </c>
      <c r="B1196" s="11" t="s">
        <v>3229</v>
      </c>
      <c r="C1196" s="11" t="s">
        <v>1564</v>
      </c>
      <c r="D1196" s="11" t="s">
        <v>3228</v>
      </c>
      <c r="E1196" s="11" t="s">
        <v>1562</v>
      </c>
      <c r="F1196" s="11" t="s">
        <v>6733</v>
      </c>
      <c r="G1196" s="56" t="str">
        <f t="shared" si="18"/>
        <v>N</v>
      </c>
      <c r="H1196" s="11"/>
      <c r="I1196" s="11"/>
      <c r="J1196" s="11" t="s">
        <v>1540</v>
      </c>
      <c r="K1196" s="11" t="s">
        <v>1539</v>
      </c>
      <c r="L1196" s="11" t="s">
        <v>1566</v>
      </c>
      <c r="M1196" s="13" t="b">
        <v>0</v>
      </c>
      <c r="N1196" s="12">
        <v>44719.554371261598</v>
      </c>
      <c r="O1196" s="11" t="s">
        <v>34</v>
      </c>
    </row>
    <row r="1197" spans="1:15" x14ac:dyDescent="0.25">
      <c r="A1197" s="11" t="s">
        <v>32</v>
      </c>
      <c r="B1197" s="11" t="s">
        <v>3227</v>
      </c>
      <c r="C1197" s="11" t="s">
        <v>1564</v>
      </c>
      <c r="D1197" s="11" t="s">
        <v>3226</v>
      </c>
      <c r="E1197" s="11" t="s">
        <v>1562</v>
      </c>
      <c r="F1197" s="11" t="s">
        <v>6733</v>
      </c>
      <c r="G1197" s="56" t="str">
        <f t="shared" si="18"/>
        <v>N</v>
      </c>
      <c r="H1197" s="11"/>
      <c r="I1197" s="11"/>
      <c r="J1197" s="11" t="s">
        <v>1570</v>
      </c>
      <c r="K1197" s="11" t="s">
        <v>1539</v>
      </c>
      <c r="L1197" s="11" t="s">
        <v>2346</v>
      </c>
      <c r="M1197" s="13" t="b">
        <v>0</v>
      </c>
      <c r="N1197" s="12">
        <v>44767.412402118098</v>
      </c>
      <c r="O1197" s="11" t="s">
        <v>34</v>
      </c>
    </row>
    <row r="1198" spans="1:15" x14ac:dyDescent="0.25">
      <c r="A1198" s="11"/>
      <c r="B1198" s="11" t="s">
        <v>3225</v>
      </c>
      <c r="C1198" s="11" t="s">
        <v>1621</v>
      </c>
      <c r="D1198" s="11" t="s">
        <v>3224</v>
      </c>
      <c r="E1198" s="11" t="s">
        <v>1554</v>
      </c>
      <c r="F1198" s="11" t="s">
        <v>1958</v>
      </c>
      <c r="G1198" s="56" t="str">
        <f t="shared" si="18"/>
        <v>B</v>
      </c>
      <c r="H1198" s="11"/>
      <c r="I1198" s="11"/>
      <c r="J1198" s="11" t="s">
        <v>1553</v>
      </c>
      <c r="K1198" s="11" t="s">
        <v>1552</v>
      </c>
      <c r="L1198" s="11" t="s">
        <v>1839</v>
      </c>
      <c r="M1198" s="13" t="b">
        <v>0</v>
      </c>
      <c r="N1198" s="12">
        <v>44704.463102893496</v>
      </c>
      <c r="O1198" s="11" t="s">
        <v>1550</v>
      </c>
    </row>
    <row r="1199" spans="1:15" x14ac:dyDescent="0.25">
      <c r="A1199" s="11" t="s">
        <v>32</v>
      </c>
      <c r="B1199" s="11" t="s">
        <v>3223</v>
      </c>
      <c r="C1199" s="11" t="s">
        <v>1564</v>
      </c>
      <c r="D1199" s="11" t="s">
        <v>3222</v>
      </c>
      <c r="E1199" s="11" t="s">
        <v>1562</v>
      </c>
      <c r="F1199" s="11" t="s">
        <v>6733</v>
      </c>
      <c r="G1199" s="56" t="str">
        <f t="shared" si="18"/>
        <v>N</v>
      </c>
      <c r="H1199" s="11"/>
      <c r="I1199" s="11"/>
      <c r="J1199" s="11" t="s">
        <v>1575</v>
      </c>
      <c r="K1199" s="11" t="s">
        <v>1539</v>
      </c>
      <c r="L1199" s="11" t="s">
        <v>1574</v>
      </c>
      <c r="M1199" s="13" t="b">
        <v>0</v>
      </c>
      <c r="N1199" s="12">
        <v>44765.382242824096</v>
      </c>
      <c r="O1199" s="11" t="s">
        <v>34</v>
      </c>
    </row>
    <row r="1200" spans="1:15" x14ac:dyDescent="0.25">
      <c r="A1200" s="11" t="s">
        <v>32</v>
      </c>
      <c r="B1200" s="11" t="s">
        <v>3221</v>
      </c>
      <c r="C1200" s="11" t="s">
        <v>1564</v>
      </c>
      <c r="D1200" s="11" t="s">
        <v>3220</v>
      </c>
      <c r="E1200" s="11" t="s">
        <v>1562</v>
      </c>
      <c r="F1200" s="11" t="s">
        <v>6733</v>
      </c>
      <c r="G1200" s="56" t="str">
        <f t="shared" si="18"/>
        <v>N</v>
      </c>
      <c r="H1200" s="11"/>
      <c r="I1200" s="11"/>
      <c r="J1200" s="11" t="s">
        <v>1575</v>
      </c>
      <c r="K1200" s="11" t="s">
        <v>1539</v>
      </c>
      <c r="L1200" s="11" t="s">
        <v>1590</v>
      </c>
      <c r="M1200" s="13" t="b">
        <v>0</v>
      </c>
      <c r="N1200" s="12">
        <v>44765.357907523103</v>
      </c>
      <c r="O1200" s="11" t="s">
        <v>34</v>
      </c>
    </row>
    <row r="1201" spans="1:15" x14ac:dyDescent="0.25">
      <c r="A1201" s="11" t="s">
        <v>32</v>
      </c>
      <c r="B1201" s="11" t="s">
        <v>3219</v>
      </c>
      <c r="C1201" s="11" t="s">
        <v>1564</v>
      </c>
      <c r="D1201" s="11" t="s">
        <v>3218</v>
      </c>
      <c r="E1201" s="11" t="s">
        <v>1562</v>
      </c>
      <c r="F1201" s="11" t="s">
        <v>6733</v>
      </c>
      <c r="G1201" s="56" t="str">
        <f t="shared" si="18"/>
        <v>N</v>
      </c>
      <c r="H1201" s="11"/>
      <c r="I1201" s="11"/>
      <c r="J1201" s="11" t="s">
        <v>1575</v>
      </c>
      <c r="K1201" s="11" t="s">
        <v>1539</v>
      </c>
      <c r="L1201" s="11" t="s">
        <v>1729</v>
      </c>
      <c r="M1201" s="13" t="b">
        <v>0</v>
      </c>
      <c r="N1201" s="12">
        <v>44749.683752696801</v>
      </c>
      <c r="O1201" s="11" t="s">
        <v>34</v>
      </c>
    </row>
    <row r="1202" spans="1:15" x14ac:dyDescent="0.25">
      <c r="A1202" s="11"/>
      <c r="B1202" s="11" t="s">
        <v>3217</v>
      </c>
      <c r="C1202" s="11" t="s">
        <v>1621</v>
      </c>
      <c r="D1202" s="11" t="s">
        <v>3216</v>
      </c>
      <c r="E1202" s="11" t="s">
        <v>1587</v>
      </c>
      <c r="F1202" s="11" t="s">
        <v>1958</v>
      </c>
      <c r="G1202" s="56" t="str">
        <f t="shared" si="18"/>
        <v>B</v>
      </c>
      <c r="H1202" s="11"/>
      <c r="I1202" s="11"/>
      <c r="J1202" s="11" t="s">
        <v>1553</v>
      </c>
      <c r="K1202" s="11" t="s">
        <v>1552</v>
      </c>
      <c r="L1202" s="11" t="s">
        <v>1582</v>
      </c>
      <c r="M1202" s="13" t="b">
        <v>0</v>
      </c>
      <c r="N1202" s="12">
        <v>44705.595806481499</v>
      </c>
      <c r="O1202" s="11" t="s">
        <v>1550</v>
      </c>
    </row>
    <row r="1203" spans="1:15" x14ac:dyDescent="0.25">
      <c r="A1203" s="11"/>
      <c r="B1203" s="11" t="s">
        <v>3215</v>
      </c>
      <c r="C1203" s="11" t="s">
        <v>1621</v>
      </c>
      <c r="D1203" s="11" t="s">
        <v>3214</v>
      </c>
      <c r="E1203" s="11" t="s">
        <v>1554</v>
      </c>
      <c r="F1203" s="11" t="s">
        <v>1958</v>
      </c>
      <c r="G1203" s="56" t="str">
        <f t="shared" si="18"/>
        <v>B</v>
      </c>
      <c r="H1203" s="11"/>
      <c r="I1203" s="11"/>
      <c r="J1203" s="11" t="s">
        <v>1559</v>
      </c>
      <c r="K1203" s="11" t="s">
        <v>1552</v>
      </c>
      <c r="L1203" s="11" t="s">
        <v>1558</v>
      </c>
      <c r="M1203" s="13" t="b">
        <v>0</v>
      </c>
      <c r="N1203" s="12">
        <v>44704.654744409701</v>
      </c>
      <c r="O1203" s="11" t="s">
        <v>1550</v>
      </c>
    </row>
    <row r="1204" spans="1:15" x14ac:dyDescent="0.25">
      <c r="A1204" s="11"/>
      <c r="B1204" s="11" t="s">
        <v>3213</v>
      </c>
      <c r="C1204" s="11" t="s">
        <v>1596</v>
      </c>
      <c r="D1204" s="11" t="s">
        <v>3212</v>
      </c>
      <c r="E1204" s="11" t="s">
        <v>1554</v>
      </c>
      <c r="F1204" s="11" t="s">
        <v>1958</v>
      </c>
      <c r="G1204" s="56" t="str">
        <f t="shared" si="18"/>
        <v>B</v>
      </c>
      <c r="H1204" s="11"/>
      <c r="I1204" s="11"/>
      <c r="J1204" s="11" t="s">
        <v>1583</v>
      </c>
      <c r="K1204" s="11" t="s">
        <v>1552</v>
      </c>
      <c r="L1204" s="11" t="s">
        <v>1766</v>
      </c>
      <c r="M1204" s="13" t="b">
        <v>0</v>
      </c>
      <c r="N1204" s="12">
        <v>44705.603923414397</v>
      </c>
      <c r="O1204" s="11" t="s">
        <v>1550</v>
      </c>
    </row>
    <row r="1205" spans="1:15" x14ac:dyDescent="0.25">
      <c r="A1205" s="11"/>
      <c r="B1205" s="11" t="s">
        <v>3211</v>
      </c>
      <c r="C1205" s="11" t="s">
        <v>1621</v>
      </c>
      <c r="D1205" s="11" t="s">
        <v>3210</v>
      </c>
      <c r="E1205" s="11" t="s">
        <v>1554</v>
      </c>
      <c r="F1205" s="11" t="s">
        <v>1958</v>
      </c>
      <c r="G1205" s="56" t="str">
        <f t="shared" si="18"/>
        <v>B</v>
      </c>
      <c r="H1205" s="11"/>
      <c r="I1205" s="11"/>
      <c r="J1205" s="11" t="s">
        <v>1583</v>
      </c>
      <c r="K1205" s="11" t="s">
        <v>1552</v>
      </c>
      <c r="L1205" s="11" t="s">
        <v>1736</v>
      </c>
      <c r="M1205" s="13" t="b">
        <v>0</v>
      </c>
      <c r="N1205" s="12">
        <v>44709.437170219899</v>
      </c>
      <c r="O1205" s="11" t="s">
        <v>1550</v>
      </c>
    </row>
    <row r="1206" spans="1:15" x14ac:dyDescent="0.25">
      <c r="A1206" s="11"/>
      <c r="B1206" s="11" t="s">
        <v>3209</v>
      </c>
      <c r="C1206" s="11" t="s">
        <v>1596</v>
      </c>
      <c r="D1206" s="11" t="s">
        <v>3208</v>
      </c>
      <c r="E1206" s="11" t="s">
        <v>1554</v>
      </c>
      <c r="F1206" s="11" t="s">
        <v>1958</v>
      </c>
      <c r="G1206" s="56" t="str">
        <f t="shared" si="18"/>
        <v>B</v>
      </c>
      <c r="H1206" s="11"/>
      <c r="I1206" s="11"/>
      <c r="J1206" s="11" t="s">
        <v>1583</v>
      </c>
      <c r="K1206" s="11" t="s">
        <v>1552</v>
      </c>
      <c r="L1206" s="11" t="s">
        <v>1594</v>
      </c>
      <c r="M1206" s="13" t="b">
        <v>0</v>
      </c>
      <c r="N1206" s="12">
        <v>44709.447332557902</v>
      </c>
      <c r="O1206" s="11" t="s">
        <v>1550</v>
      </c>
    </row>
    <row r="1207" spans="1:15" x14ac:dyDescent="0.25">
      <c r="A1207" s="11" t="s">
        <v>32</v>
      </c>
      <c r="B1207" s="11" t="s">
        <v>3207</v>
      </c>
      <c r="C1207" s="11" t="s">
        <v>1564</v>
      </c>
      <c r="D1207" s="11" t="s">
        <v>3206</v>
      </c>
      <c r="E1207" s="11" t="s">
        <v>1562</v>
      </c>
      <c r="F1207" s="11" t="s">
        <v>6733</v>
      </c>
      <c r="G1207" s="56" t="str">
        <f t="shared" si="18"/>
        <v>N</v>
      </c>
      <c r="H1207" s="11"/>
      <c r="I1207" s="11"/>
      <c r="J1207" s="11" t="s">
        <v>1635</v>
      </c>
      <c r="K1207" s="11" t="s">
        <v>1539</v>
      </c>
      <c r="L1207" s="11" t="s">
        <v>1545</v>
      </c>
      <c r="M1207" s="13" t="b">
        <v>0</v>
      </c>
      <c r="N1207" s="12">
        <v>44755.638491006903</v>
      </c>
      <c r="O1207" s="11" t="s">
        <v>34</v>
      </c>
    </row>
    <row r="1208" spans="1:15" x14ac:dyDescent="0.25">
      <c r="A1208" s="11" t="s">
        <v>32</v>
      </c>
      <c r="B1208" s="11" t="s">
        <v>3205</v>
      </c>
      <c r="C1208" s="11" t="s">
        <v>1599</v>
      </c>
      <c r="D1208" s="11" t="s">
        <v>3204</v>
      </c>
      <c r="E1208" s="11" t="s">
        <v>1562</v>
      </c>
      <c r="F1208" s="11" t="s">
        <v>6733</v>
      </c>
      <c r="G1208" s="56" t="str">
        <f t="shared" si="18"/>
        <v>N</v>
      </c>
      <c r="H1208" s="11"/>
      <c r="I1208" s="11"/>
      <c r="J1208" s="11" t="s">
        <v>1570</v>
      </c>
      <c r="K1208" s="11" t="s">
        <v>1539</v>
      </c>
      <c r="L1208" s="11" t="s">
        <v>1545</v>
      </c>
      <c r="M1208" s="13" t="b">
        <v>0</v>
      </c>
      <c r="N1208" s="12">
        <v>44767.3864026273</v>
      </c>
      <c r="O1208" s="11" t="s">
        <v>34</v>
      </c>
    </row>
    <row r="1209" spans="1:15" x14ac:dyDescent="0.25">
      <c r="A1209" s="11" t="s">
        <v>32</v>
      </c>
      <c r="B1209" s="11" t="s">
        <v>3203</v>
      </c>
      <c r="C1209" s="11" t="s">
        <v>1564</v>
      </c>
      <c r="D1209" s="11" t="s">
        <v>3202</v>
      </c>
      <c r="E1209" s="11" t="s">
        <v>1562</v>
      </c>
      <c r="F1209" s="11" t="s">
        <v>6733</v>
      </c>
      <c r="G1209" s="56" t="str">
        <f t="shared" si="18"/>
        <v>N</v>
      </c>
      <c r="H1209" s="11"/>
      <c r="I1209" s="11"/>
      <c r="J1209" s="11" t="s">
        <v>1570</v>
      </c>
      <c r="K1209" s="11" t="s">
        <v>1539</v>
      </c>
      <c r="L1209" s="11" t="s">
        <v>1545</v>
      </c>
      <c r="M1209" s="13" t="b">
        <v>0</v>
      </c>
      <c r="N1209" s="12">
        <v>44760.674714664397</v>
      </c>
      <c r="O1209" s="11" t="s">
        <v>34</v>
      </c>
    </row>
    <row r="1210" spans="1:15" x14ac:dyDescent="0.25">
      <c r="A1210" s="11" t="s">
        <v>32</v>
      </c>
      <c r="B1210" s="11" t="s">
        <v>3201</v>
      </c>
      <c r="C1210" s="11" t="s">
        <v>1564</v>
      </c>
      <c r="D1210" s="11" t="s">
        <v>3200</v>
      </c>
      <c r="E1210" s="11" t="s">
        <v>1562</v>
      </c>
      <c r="F1210" s="11" t="s">
        <v>6733</v>
      </c>
      <c r="G1210" s="56" t="str">
        <f t="shared" si="18"/>
        <v>N</v>
      </c>
      <c r="H1210" s="11"/>
      <c r="I1210" s="11"/>
      <c r="J1210" s="11" t="s">
        <v>1540</v>
      </c>
      <c r="K1210" s="11" t="s">
        <v>1539</v>
      </c>
      <c r="L1210" s="11" t="s">
        <v>1566</v>
      </c>
      <c r="M1210" s="13" t="b">
        <v>0</v>
      </c>
      <c r="N1210" s="12">
        <v>44750.334915972198</v>
      </c>
      <c r="O1210" s="11" t="s">
        <v>34</v>
      </c>
    </row>
    <row r="1211" spans="1:15" x14ac:dyDescent="0.25">
      <c r="A1211" s="11" t="s">
        <v>32</v>
      </c>
      <c r="B1211" s="11" t="s">
        <v>3199</v>
      </c>
      <c r="C1211" s="11" t="s">
        <v>1718</v>
      </c>
      <c r="D1211" s="11" t="s">
        <v>3198</v>
      </c>
      <c r="E1211" s="11" t="s">
        <v>1562</v>
      </c>
      <c r="F1211" s="11" t="s">
        <v>6733</v>
      </c>
      <c r="G1211" s="56" t="str">
        <f t="shared" si="18"/>
        <v>N</v>
      </c>
      <c r="H1211" s="11"/>
      <c r="I1211" s="11"/>
      <c r="J1211" s="11" t="s">
        <v>1575</v>
      </c>
      <c r="K1211" s="11" t="s">
        <v>1539</v>
      </c>
      <c r="L1211" s="11" t="s">
        <v>1716</v>
      </c>
      <c r="M1211" s="13" t="b">
        <v>0</v>
      </c>
      <c r="N1211" s="12">
        <v>44769.468212696796</v>
      </c>
      <c r="O1211" s="11" t="s">
        <v>34</v>
      </c>
    </row>
    <row r="1212" spans="1:15" x14ac:dyDescent="0.25">
      <c r="A1212" s="11" t="s">
        <v>32</v>
      </c>
      <c r="B1212" s="11" t="s">
        <v>3197</v>
      </c>
      <c r="C1212" s="11" t="s">
        <v>1564</v>
      </c>
      <c r="D1212" s="11" t="s">
        <v>3196</v>
      </c>
      <c r="E1212" s="11" t="s">
        <v>1562</v>
      </c>
      <c r="F1212" s="11" t="s">
        <v>6733</v>
      </c>
      <c r="G1212" s="56" t="str">
        <f t="shared" si="18"/>
        <v>N</v>
      </c>
      <c r="H1212" s="11"/>
      <c r="I1212" s="11"/>
      <c r="J1212" s="11" t="s">
        <v>1635</v>
      </c>
      <c r="K1212" s="11" t="s">
        <v>1539</v>
      </c>
      <c r="L1212" s="11" t="s">
        <v>2219</v>
      </c>
      <c r="M1212" s="13" t="b">
        <v>0</v>
      </c>
      <c r="N1212" s="12">
        <v>44730.695346296299</v>
      </c>
      <c r="O1212" s="11" t="s">
        <v>34</v>
      </c>
    </row>
    <row r="1213" spans="1:15" x14ac:dyDescent="0.25">
      <c r="A1213" s="11" t="s">
        <v>32</v>
      </c>
      <c r="B1213" s="11" t="s">
        <v>3195</v>
      </c>
      <c r="C1213" s="11" t="s">
        <v>1564</v>
      </c>
      <c r="D1213" s="11" t="s">
        <v>3194</v>
      </c>
      <c r="E1213" s="11" t="s">
        <v>1562</v>
      </c>
      <c r="F1213" s="11" t="s">
        <v>6733</v>
      </c>
      <c r="G1213" s="56" t="str">
        <f t="shared" si="18"/>
        <v>N</v>
      </c>
      <c r="H1213" s="11"/>
      <c r="I1213" s="11"/>
      <c r="J1213" s="11" t="s">
        <v>1635</v>
      </c>
      <c r="K1213" s="11" t="s">
        <v>1539</v>
      </c>
      <c r="L1213" s="11" t="s">
        <v>1612</v>
      </c>
      <c r="M1213" s="13" t="b">
        <v>0</v>
      </c>
      <c r="N1213" s="12">
        <v>44767.3423944444</v>
      </c>
      <c r="O1213" s="11" t="s">
        <v>34</v>
      </c>
    </row>
    <row r="1214" spans="1:15" x14ac:dyDescent="0.25">
      <c r="A1214" s="11" t="s">
        <v>32</v>
      </c>
      <c r="B1214" s="11" t="s">
        <v>3193</v>
      </c>
      <c r="C1214" s="11" t="s">
        <v>1564</v>
      </c>
      <c r="D1214" s="11" t="s">
        <v>3192</v>
      </c>
      <c r="E1214" s="11" t="s">
        <v>1562</v>
      </c>
      <c r="F1214" s="11" t="s">
        <v>6733</v>
      </c>
      <c r="G1214" s="56" t="str">
        <f t="shared" si="18"/>
        <v>N</v>
      </c>
      <c r="H1214" s="11"/>
      <c r="I1214" s="11"/>
      <c r="J1214" s="11" t="s">
        <v>1635</v>
      </c>
      <c r="K1214" s="11" t="s">
        <v>1539</v>
      </c>
      <c r="L1214" s="11" t="s">
        <v>1612</v>
      </c>
      <c r="M1214" s="13" t="b">
        <v>0</v>
      </c>
      <c r="N1214" s="12">
        <v>44767.337604432898</v>
      </c>
      <c r="O1214" s="11" t="s">
        <v>34</v>
      </c>
    </row>
    <row r="1215" spans="1:15" x14ac:dyDescent="0.25">
      <c r="A1215" s="11" t="s">
        <v>32</v>
      </c>
      <c r="B1215" s="11" t="s">
        <v>3191</v>
      </c>
      <c r="C1215" s="11" t="s">
        <v>1564</v>
      </c>
      <c r="D1215" s="11" t="s">
        <v>3190</v>
      </c>
      <c r="E1215" s="11" t="s">
        <v>1562</v>
      </c>
      <c r="F1215" s="11" t="s">
        <v>6733</v>
      </c>
      <c r="G1215" s="56" t="str">
        <f t="shared" si="18"/>
        <v>N</v>
      </c>
      <c r="H1215" s="11"/>
      <c r="I1215" s="11"/>
      <c r="J1215" s="11" t="s">
        <v>1635</v>
      </c>
      <c r="K1215" s="11" t="s">
        <v>1539</v>
      </c>
      <c r="L1215" s="11" t="s">
        <v>1612</v>
      </c>
      <c r="M1215" s="13" t="b">
        <v>0</v>
      </c>
      <c r="N1215" s="12">
        <v>44725.610039120402</v>
      </c>
      <c r="O1215" s="11" t="s">
        <v>34</v>
      </c>
    </row>
    <row r="1216" spans="1:15" x14ac:dyDescent="0.25">
      <c r="A1216" s="11" t="s">
        <v>32</v>
      </c>
      <c r="B1216" s="11" t="s">
        <v>3189</v>
      </c>
      <c r="C1216" s="11" t="s">
        <v>1564</v>
      </c>
      <c r="D1216" s="11" t="s">
        <v>3188</v>
      </c>
      <c r="E1216" s="11" t="s">
        <v>1562</v>
      </c>
      <c r="F1216" s="11" t="s">
        <v>6733</v>
      </c>
      <c r="G1216" s="56" t="str">
        <f t="shared" si="18"/>
        <v>N</v>
      </c>
      <c r="H1216" s="11"/>
      <c r="I1216" s="11"/>
      <c r="J1216" s="11" t="s">
        <v>1540</v>
      </c>
      <c r="K1216" s="11" t="s">
        <v>1539</v>
      </c>
      <c r="L1216" s="11" t="s">
        <v>1773</v>
      </c>
      <c r="M1216" s="13" t="b">
        <v>0</v>
      </c>
      <c r="N1216" s="12">
        <v>44765.435784259302</v>
      </c>
      <c r="O1216" s="11" t="s">
        <v>34</v>
      </c>
    </row>
    <row r="1217" spans="1:15" x14ac:dyDescent="0.25">
      <c r="A1217" s="11" t="s">
        <v>32</v>
      </c>
      <c r="B1217" s="11" t="s">
        <v>3187</v>
      </c>
      <c r="C1217" s="11" t="s">
        <v>1627</v>
      </c>
      <c r="D1217" s="11" t="s">
        <v>3186</v>
      </c>
      <c r="E1217" s="11" t="s">
        <v>1562</v>
      </c>
      <c r="F1217" s="11" t="s">
        <v>6733</v>
      </c>
      <c r="G1217" s="56" t="str">
        <f t="shared" si="18"/>
        <v>N</v>
      </c>
      <c r="H1217" s="11"/>
      <c r="I1217" s="11"/>
      <c r="J1217" s="11" t="s">
        <v>1540</v>
      </c>
      <c r="K1217" s="11" t="s">
        <v>1539</v>
      </c>
      <c r="L1217" s="11" t="s">
        <v>1598</v>
      </c>
      <c r="M1217" s="13" t="b">
        <v>0</v>
      </c>
      <c r="N1217" s="12">
        <v>44750.393696562503</v>
      </c>
      <c r="O1217" s="11" t="s">
        <v>34</v>
      </c>
    </row>
    <row r="1218" spans="1:15" x14ac:dyDescent="0.25">
      <c r="A1218" s="11" t="s">
        <v>32</v>
      </c>
      <c r="B1218" s="11" t="s">
        <v>3185</v>
      </c>
      <c r="C1218" s="11" t="s">
        <v>1627</v>
      </c>
      <c r="D1218" s="11" t="s">
        <v>3184</v>
      </c>
      <c r="E1218" s="11" t="s">
        <v>1562</v>
      </c>
      <c r="F1218" s="11" t="s">
        <v>6733</v>
      </c>
      <c r="G1218" s="56" t="str">
        <f t="shared" si="18"/>
        <v>N</v>
      </c>
      <c r="H1218" s="11"/>
      <c r="I1218" s="11"/>
      <c r="J1218" s="11" t="s">
        <v>1540</v>
      </c>
      <c r="K1218" s="11" t="s">
        <v>1539</v>
      </c>
      <c r="L1218" s="11" t="s">
        <v>1598</v>
      </c>
      <c r="M1218" s="13" t="b">
        <v>0</v>
      </c>
      <c r="N1218" s="12">
        <v>44750.396661145802</v>
      </c>
      <c r="O1218" s="11" t="s">
        <v>34</v>
      </c>
    </row>
    <row r="1219" spans="1:15" x14ac:dyDescent="0.25">
      <c r="A1219" s="11" t="s">
        <v>32</v>
      </c>
      <c r="B1219" s="11" t="s">
        <v>3183</v>
      </c>
      <c r="C1219" s="11" t="s">
        <v>1627</v>
      </c>
      <c r="D1219" s="11" t="s">
        <v>3182</v>
      </c>
      <c r="E1219" s="11" t="s">
        <v>1562</v>
      </c>
      <c r="F1219" s="11" t="s">
        <v>6733</v>
      </c>
      <c r="G1219" s="56" t="str">
        <f t="shared" si="18"/>
        <v>N</v>
      </c>
      <c r="H1219" s="11"/>
      <c r="I1219" s="11"/>
      <c r="J1219" s="11" t="s">
        <v>1540</v>
      </c>
      <c r="K1219" s="11" t="s">
        <v>1539</v>
      </c>
      <c r="L1219" s="11" t="s">
        <v>1538</v>
      </c>
      <c r="M1219" s="13" t="b">
        <v>0</v>
      </c>
      <c r="N1219" s="12">
        <v>44767.421951886601</v>
      </c>
      <c r="O1219" s="11" t="s">
        <v>34</v>
      </c>
    </row>
    <row r="1220" spans="1:15" x14ac:dyDescent="0.25">
      <c r="A1220" s="11" t="s">
        <v>32</v>
      </c>
      <c r="B1220" s="11" t="s">
        <v>3181</v>
      </c>
      <c r="C1220" s="11" t="s">
        <v>1564</v>
      </c>
      <c r="D1220" s="11" t="s">
        <v>3180</v>
      </c>
      <c r="E1220" s="11" t="s">
        <v>1562</v>
      </c>
      <c r="F1220" s="11" t="s">
        <v>6733</v>
      </c>
      <c r="G1220" s="56" t="str">
        <f t="shared" ref="G1220:G1283" si="19">IF(F1220="MIENNAM","N","B")</f>
        <v>N</v>
      </c>
      <c r="H1220" s="11"/>
      <c r="I1220" s="11"/>
      <c r="J1220" s="11" t="s">
        <v>1540</v>
      </c>
      <c r="K1220" s="11" t="s">
        <v>1539</v>
      </c>
      <c r="L1220" s="11" t="s">
        <v>1793</v>
      </c>
      <c r="M1220" s="13" t="b">
        <v>0</v>
      </c>
      <c r="N1220" s="12">
        <v>44765.458107835701</v>
      </c>
      <c r="O1220" s="11" t="s">
        <v>34</v>
      </c>
    </row>
    <row r="1221" spans="1:15" x14ac:dyDescent="0.25">
      <c r="A1221" s="11" t="s">
        <v>32</v>
      </c>
      <c r="B1221" s="11" t="s">
        <v>3179</v>
      </c>
      <c r="C1221" s="11" t="s">
        <v>1564</v>
      </c>
      <c r="D1221" s="11" t="s">
        <v>3178</v>
      </c>
      <c r="E1221" s="11" t="s">
        <v>1562</v>
      </c>
      <c r="F1221" s="11" t="s">
        <v>6733</v>
      </c>
      <c r="G1221" s="56" t="str">
        <f t="shared" si="19"/>
        <v>N</v>
      </c>
      <c r="H1221" s="11"/>
      <c r="I1221" s="11"/>
      <c r="J1221" s="11" t="s">
        <v>1540</v>
      </c>
      <c r="K1221" s="11" t="s">
        <v>1539</v>
      </c>
      <c r="L1221" s="11" t="s">
        <v>1793</v>
      </c>
      <c r="M1221" s="13" t="b">
        <v>0</v>
      </c>
      <c r="N1221" s="12">
        <v>44760.682726076397</v>
      </c>
      <c r="O1221" s="11" t="s">
        <v>34</v>
      </c>
    </row>
    <row r="1222" spans="1:15" x14ac:dyDescent="0.25">
      <c r="A1222" s="11" t="s">
        <v>32</v>
      </c>
      <c r="B1222" s="11" t="s">
        <v>3177</v>
      </c>
      <c r="C1222" s="11" t="s">
        <v>1564</v>
      </c>
      <c r="D1222" s="11" t="s">
        <v>3176</v>
      </c>
      <c r="E1222" s="11" t="s">
        <v>1562</v>
      </c>
      <c r="F1222" s="11" t="s">
        <v>6733</v>
      </c>
      <c r="G1222" s="56" t="str">
        <f t="shared" si="19"/>
        <v>N</v>
      </c>
      <c r="H1222" s="11"/>
      <c r="I1222" s="11"/>
      <c r="J1222" s="11" t="s">
        <v>1540</v>
      </c>
      <c r="K1222" s="11" t="s">
        <v>1539</v>
      </c>
      <c r="L1222" s="11" t="s">
        <v>1793</v>
      </c>
      <c r="M1222" s="13" t="b">
        <v>0</v>
      </c>
      <c r="N1222" s="12">
        <v>44755.649946261598</v>
      </c>
      <c r="O1222" s="11" t="s">
        <v>34</v>
      </c>
    </row>
    <row r="1223" spans="1:15" x14ac:dyDescent="0.25">
      <c r="A1223" s="11" t="s">
        <v>32</v>
      </c>
      <c r="B1223" s="11" t="s">
        <v>3175</v>
      </c>
      <c r="C1223" s="11" t="s">
        <v>1564</v>
      </c>
      <c r="D1223" s="11" t="s">
        <v>3174</v>
      </c>
      <c r="E1223" s="11" t="s">
        <v>1562</v>
      </c>
      <c r="F1223" s="11" t="s">
        <v>6733</v>
      </c>
      <c r="G1223" s="56" t="str">
        <f t="shared" si="19"/>
        <v>N</v>
      </c>
      <c r="H1223" s="11"/>
      <c r="I1223" s="11"/>
      <c r="J1223" s="11" t="s">
        <v>1540</v>
      </c>
      <c r="K1223" s="11" t="s">
        <v>1539</v>
      </c>
      <c r="L1223" s="11" t="s">
        <v>1793</v>
      </c>
      <c r="M1223" s="13" t="b">
        <v>0</v>
      </c>
      <c r="N1223" s="12">
        <v>44765.699112615701</v>
      </c>
      <c r="O1223" s="11" t="s">
        <v>34</v>
      </c>
    </row>
    <row r="1224" spans="1:15" x14ac:dyDescent="0.25">
      <c r="A1224" s="11" t="s">
        <v>32</v>
      </c>
      <c r="B1224" s="11" t="s">
        <v>3173</v>
      </c>
      <c r="C1224" s="11" t="s">
        <v>1564</v>
      </c>
      <c r="D1224" s="11" t="s">
        <v>3172</v>
      </c>
      <c r="E1224" s="11" t="s">
        <v>1562</v>
      </c>
      <c r="F1224" s="11" t="s">
        <v>6733</v>
      </c>
      <c r="G1224" s="56" t="str">
        <f t="shared" si="19"/>
        <v>N</v>
      </c>
      <c r="H1224" s="11"/>
      <c r="I1224" s="11"/>
      <c r="J1224" s="11" t="s">
        <v>1540</v>
      </c>
      <c r="K1224" s="11" t="s">
        <v>1539</v>
      </c>
      <c r="L1224" s="11" t="s">
        <v>1793</v>
      </c>
      <c r="M1224" s="13" t="b">
        <v>0</v>
      </c>
      <c r="N1224" s="12">
        <v>44755.652219294003</v>
      </c>
      <c r="O1224" s="11" t="s">
        <v>34</v>
      </c>
    </row>
    <row r="1225" spans="1:15" x14ac:dyDescent="0.25">
      <c r="A1225" s="11"/>
      <c r="B1225" s="11" t="s">
        <v>3171</v>
      </c>
      <c r="C1225" s="11" t="s">
        <v>1621</v>
      </c>
      <c r="D1225" s="11" t="s">
        <v>3170</v>
      </c>
      <c r="E1225" s="11" t="s">
        <v>1554</v>
      </c>
      <c r="F1225" s="11" t="s">
        <v>1958</v>
      </c>
      <c r="G1225" s="56" t="str">
        <f t="shared" si="19"/>
        <v>B</v>
      </c>
      <c r="H1225" s="11"/>
      <c r="I1225" s="11"/>
      <c r="J1225" s="11" t="s">
        <v>1553</v>
      </c>
      <c r="K1225" s="11" t="s">
        <v>1552</v>
      </c>
      <c r="L1225" s="11" t="s">
        <v>1643</v>
      </c>
      <c r="M1225" s="13" t="b">
        <v>0</v>
      </c>
      <c r="N1225" s="12">
        <v>44704.569500381898</v>
      </c>
      <c r="O1225" s="11" t="s">
        <v>1550</v>
      </c>
    </row>
    <row r="1226" spans="1:15" x14ac:dyDescent="0.25">
      <c r="A1226" s="11" t="s">
        <v>32</v>
      </c>
      <c r="B1226" s="11" t="s">
        <v>3169</v>
      </c>
      <c r="C1226" s="11" t="s">
        <v>1564</v>
      </c>
      <c r="D1226" s="11" t="s">
        <v>3168</v>
      </c>
      <c r="E1226" s="11" t="s">
        <v>1562</v>
      </c>
      <c r="F1226" s="11" t="s">
        <v>6733</v>
      </c>
      <c r="G1226" s="56" t="str">
        <f t="shared" si="19"/>
        <v>N</v>
      </c>
      <c r="H1226" s="11"/>
      <c r="I1226" s="11"/>
      <c r="J1226" s="11" t="s">
        <v>1570</v>
      </c>
      <c r="K1226" s="11" t="s">
        <v>1539</v>
      </c>
      <c r="L1226" s="11" t="s">
        <v>1545</v>
      </c>
      <c r="M1226" s="13" t="b">
        <v>0</v>
      </c>
      <c r="N1226" s="12">
        <v>44755.672471296297</v>
      </c>
      <c r="O1226" s="11" t="s">
        <v>34</v>
      </c>
    </row>
    <row r="1227" spans="1:15" x14ac:dyDescent="0.25">
      <c r="A1227" s="11"/>
      <c r="B1227" s="11" t="s">
        <v>3167</v>
      </c>
      <c r="C1227" s="11" t="s">
        <v>1621</v>
      </c>
      <c r="D1227" s="11" t="s">
        <v>3166</v>
      </c>
      <c r="E1227" s="11" t="s">
        <v>1554</v>
      </c>
      <c r="F1227" s="11" t="s">
        <v>1958</v>
      </c>
      <c r="G1227" s="56" t="str">
        <f t="shared" si="19"/>
        <v>B</v>
      </c>
      <c r="H1227" s="11"/>
      <c r="I1227" s="11"/>
      <c r="J1227" s="11" t="s">
        <v>1583</v>
      </c>
      <c r="K1227" s="11" t="s">
        <v>1552</v>
      </c>
      <c r="L1227" s="11" t="s">
        <v>2066</v>
      </c>
      <c r="M1227" s="13" t="b">
        <v>0</v>
      </c>
      <c r="N1227" s="12">
        <v>44707.337566585702</v>
      </c>
      <c r="O1227" s="11" t="s">
        <v>1550</v>
      </c>
    </row>
    <row r="1228" spans="1:15" ht="21" x14ac:dyDescent="0.25">
      <c r="A1228" s="11"/>
      <c r="B1228" s="11" t="s">
        <v>3165</v>
      </c>
      <c r="C1228" s="11" t="s">
        <v>1621</v>
      </c>
      <c r="D1228" s="14" t="s">
        <v>3164</v>
      </c>
      <c r="E1228" s="11" t="s">
        <v>1554</v>
      </c>
      <c r="F1228" s="11" t="s">
        <v>1958</v>
      </c>
      <c r="G1228" s="56" t="str">
        <f t="shared" si="19"/>
        <v>B</v>
      </c>
      <c r="H1228" s="11"/>
      <c r="I1228" s="11"/>
      <c r="J1228" s="11" t="s">
        <v>1583</v>
      </c>
      <c r="K1228" s="11" t="s">
        <v>1552</v>
      </c>
      <c r="L1228" s="11" t="s">
        <v>1745</v>
      </c>
      <c r="M1228" s="13" t="b">
        <v>0</v>
      </c>
      <c r="N1228" s="12">
        <v>44704.345352893499</v>
      </c>
      <c r="O1228" s="11" t="s">
        <v>1550</v>
      </c>
    </row>
    <row r="1229" spans="1:15" x14ac:dyDescent="0.25">
      <c r="A1229" s="11" t="s">
        <v>32</v>
      </c>
      <c r="B1229" s="11" t="s">
        <v>3163</v>
      </c>
      <c r="C1229" s="11" t="s">
        <v>1564</v>
      </c>
      <c r="D1229" s="11" t="s">
        <v>3162</v>
      </c>
      <c r="E1229" s="11" t="s">
        <v>1562</v>
      </c>
      <c r="F1229" s="11" t="s">
        <v>6733</v>
      </c>
      <c r="G1229" s="56" t="str">
        <f t="shared" si="19"/>
        <v>N</v>
      </c>
      <c r="H1229" s="11"/>
      <c r="I1229" s="11"/>
      <c r="J1229" s="11" t="s">
        <v>1575</v>
      </c>
      <c r="K1229" s="11" t="s">
        <v>1539</v>
      </c>
      <c r="L1229" s="11" t="s">
        <v>1729</v>
      </c>
      <c r="M1229" s="13" t="b">
        <v>0</v>
      </c>
      <c r="N1229" s="12">
        <v>44769.429840972203</v>
      </c>
      <c r="O1229" s="11" t="s">
        <v>34</v>
      </c>
    </row>
    <row r="1230" spans="1:15" x14ac:dyDescent="0.25">
      <c r="A1230" s="11"/>
      <c r="B1230" s="11" t="s">
        <v>3161</v>
      </c>
      <c r="C1230" s="11" t="s">
        <v>1596</v>
      </c>
      <c r="D1230" s="11" t="s">
        <v>3160</v>
      </c>
      <c r="E1230" s="11" t="s">
        <v>1554</v>
      </c>
      <c r="F1230" s="11" t="s">
        <v>1958</v>
      </c>
      <c r="G1230" s="56" t="str">
        <f t="shared" si="19"/>
        <v>B</v>
      </c>
      <c r="H1230" s="11"/>
      <c r="I1230" s="11"/>
      <c r="J1230" s="11" t="s">
        <v>1583</v>
      </c>
      <c r="K1230" s="11" t="s">
        <v>1552</v>
      </c>
      <c r="L1230" s="11" t="s">
        <v>1736</v>
      </c>
      <c r="M1230" s="13" t="b">
        <v>0</v>
      </c>
      <c r="N1230" s="12">
        <v>44709.437377777802</v>
      </c>
      <c r="O1230" s="11" t="s">
        <v>1550</v>
      </c>
    </row>
    <row r="1231" spans="1:15" x14ac:dyDescent="0.25">
      <c r="A1231" s="11" t="s">
        <v>32</v>
      </c>
      <c r="B1231" s="11" t="s">
        <v>3159</v>
      </c>
      <c r="C1231" s="11" t="s">
        <v>1564</v>
      </c>
      <c r="D1231" s="11" t="s">
        <v>3158</v>
      </c>
      <c r="E1231" s="11" t="s">
        <v>1562</v>
      </c>
      <c r="F1231" s="11" t="s">
        <v>6733</v>
      </c>
      <c r="G1231" s="56" t="str">
        <f t="shared" si="19"/>
        <v>N</v>
      </c>
      <c r="H1231" s="11"/>
      <c r="I1231" s="11"/>
      <c r="J1231" s="11" t="s">
        <v>1570</v>
      </c>
      <c r="K1231" s="11" t="s">
        <v>1539</v>
      </c>
      <c r="L1231" s="11" t="s">
        <v>1545</v>
      </c>
      <c r="M1231" s="13" t="b">
        <v>0</v>
      </c>
      <c r="N1231" s="12">
        <v>44767.383425844899</v>
      </c>
      <c r="O1231" s="11" t="s">
        <v>34</v>
      </c>
    </row>
    <row r="1232" spans="1:15" x14ac:dyDescent="0.25">
      <c r="A1232" s="11"/>
      <c r="B1232" s="11" t="s">
        <v>3157</v>
      </c>
      <c r="C1232" s="11" t="s">
        <v>1596</v>
      </c>
      <c r="D1232" s="11" t="s">
        <v>3156</v>
      </c>
      <c r="E1232" s="11" t="s">
        <v>1554</v>
      </c>
      <c r="F1232" s="11" t="s">
        <v>1958</v>
      </c>
      <c r="G1232" s="56" t="str">
        <f t="shared" si="19"/>
        <v>B</v>
      </c>
      <c r="H1232" s="11"/>
      <c r="I1232" s="11"/>
      <c r="J1232" s="11" t="s">
        <v>1559</v>
      </c>
      <c r="K1232" s="11" t="s">
        <v>1552</v>
      </c>
      <c r="L1232" s="11" t="s">
        <v>1766</v>
      </c>
      <c r="M1232" s="13" t="b">
        <v>0</v>
      </c>
      <c r="N1232" s="12">
        <v>44705.604145219899</v>
      </c>
      <c r="O1232" s="11" t="s">
        <v>1550</v>
      </c>
    </row>
    <row r="1233" spans="1:15" x14ac:dyDescent="0.25">
      <c r="A1233" s="11"/>
      <c r="B1233" s="11" t="s">
        <v>3155</v>
      </c>
      <c r="C1233" s="11" t="s">
        <v>1621</v>
      </c>
      <c r="D1233" s="11" t="s">
        <v>3154</v>
      </c>
      <c r="E1233" s="11" t="s">
        <v>1554</v>
      </c>
      <c r="F1233" s="11" t="s">
        <v>1958</v>
      </c>
      <c r="G1233" s="56" t="str">
        <f t="shared" si="19"/>
        <v>B</v>
      </c>
      <c r="H1233" s="11"/>
      <c r="I1233" s="11"/>
      <c r="J1233" s="11" t="s">
        <v>1553</v>
      </c>
      <c r="K1233" s="11" t="s">
        <v>1552</v>
      </c>
      <c r="L1233" s="11" t="s">
        <v>1643</v>
      </c>
      <c r="M1233" s="13" t="b">
        <v>0</v>
      </c>
      <c r="N1233" s="12">
        <v>44704.569095104198</v>
      </c>
      <c r="O1233" s="11" t="s">
        <v>1550</v>
      </c>
    </row>
    <row r="1234" spans="1:15" x14ac:dyDescent="0.25">
      <c r="A1234" s="11"/>
      <c r="B1234" s="11" t="s">
        <v>3153</v>
      </c>
      <c r="C1234" s="11" t="s">
        <v>1621</v>
      </c>
      <c r="D1234" s="11" t="s">
        <v>3152</v>
      </c>
      <c r="E1234" s="11" t="s">
        <v>1554</v>
      </c>
      <c r="F1234" s="11" t="s">
        <v>1958</v>
      </c>
      <c r="G1234" s="56" t="str">
        <f t="shared" si="19"/>
        <v>B</v>
      </c>
      <c r="H1234" s="11"/>
      <c r="I1234" s="11"/>
      <c r="J1234" s="11" t="s">
        <v>1583</v>
      </c>
      <c r="K1234" s="11" t="s">
        <v>1552</v>
      </c>
      <c r="L1234" s="11" t="s">
        <v>2066</v>
      </c>
      <c r="M1234" s="13" t="b">
        <v>0</v>
      </c>
      <c r="N1234" s="12">
        <v>44707.342107141201</v>
      </c>
      <c r="O1234" s="11" t="s">
        <v>1550</v>
      </c>
    </row>
    <row r="1235" spans="1:15" x14ac:dyDescent="0.25">
      <c r="A1235" s="11" t="s">
        <v>32</v>
      </c>
      <c r="B1235" s="11" t="s">
        <v>3151</v>
      </c>
      <c r="C1235" s="11" t="s">
        <v>1564</v>
      </c>
      <c r="D1235" s="11" t="s">
        <v>3150</v>
      </c>
      <c r="E1235" s="11" t="s">
        <v>1562</v>
      </c>
      <c r="F1235" s="11" t="s">
        <v>6733</v>
      </c>
      <c r="G1235" s="56" t="str">
        <f t="shared" si="19"/>
        <v>N</v>
      </c>
      <c r="H1235" s="11"/>
      <c r="I1235" s="11"/>
      <c r="J1235" s="11" t="s">
        <v>1575</v>
      </c>
      <c r="K1235" s="11" t="s">
        <v>1539</v>
      </c>
      <c r="L1235" s="11" t="s">
        <v>1574</v>
      </c>
      <c r="M1235" s="13" t="b">
        <v>0</v>
      </c>
      <c r="N1235" s="12">
        <v>44765.421801585602</v>
      </c>
      <c r="O1235" s="11" t="s">
        <v>34</v>
      </c>
    </row>
    <row r="1236" spans="1:15" x14ac:dyDescent="0.25">
      <c r="A1236" s="11" t="s">
        <v>32</v>
      </c>
      <c r="B1236" s="11" t="s">
        <v>3149</v>
      </c>
      <c r="C1236" s="11" t="s">
        <v>1564</v>
      </c>
      <c r="D1236" s="11" t="s">
        <v>3148</v>
      </c>
      <c r="E1236" s="11" t="s">
        <v>1562</v>
      </c>
      <c r="F1236" s="11" t="s">
        <v>6733</v>
      </c>
      <c r="G1236" s="56" t="str">
        <f t="shared" si="19"/>
        <v>N</v>
      </c>
      <c r="H1236" s="11"/>
      <c r="I1236" s="11"/>
      <c r="J1236" s="11" t="s">
        <v>1540</v>
      </c>
      <c r="K1236" s="11" t="s">
        <v>1539</v>
      </c>
      <c r="L1236" s="11" t="s">
        <v>1793</v>
      </c>
      <c r="M1236" s="13" t="b">
        <v>0</v>
      </c>
      <c r="N1236" s="12">
        <v>44765.462894247699</v>
      </c>
      <c r="O1236" s="11" t="s">
        <v>34</v>
      </c>
    </row>
    <row r="1237" spans="1:15" x14ac:dyDescent="0.25">
      <c r="A1237" s="11"/>
      <c r="B1237" s="11" t="s">
        <v>3147</v>
      </c>
      <c r="C1237" s="11" t="s">
        <v>1621</v>
      </c>
      <c r="D1237" s="11" t="s">
        <v>3146</v>
      </c>
      <c r="E1237" s="11" t="s">
        <v>1554</v>
      </c>
      <c r="F1237" s="11" t="s">
        <v>1958</v>
      </c>
      <c r="G1237" s="56" t="str">
        <f t="shared" si="19"/>
        <v>B</v>
      </c>
      <c r="H1237" s="11"/>
      <c r="I1237" s="11"/>
      <c r="J1237" s="11" t="s">
        <v>1553</v>
      </c>
      <c r="K1237" s="11" t="s">
        <v>1552</v>
      </c>
      <c r="L1237" s="11" t="s">
        <v>1745</v>
      </c>
      <c r="M1237" s="13" t="b">
        <v>0</v>
      </c>
      <c r="N1237" s="12">
        <v>44704.344960682902</v>
      </c>
      <c r="O1237" s="11" t="s">
        <v>1550</v>
      </c>
    </row>
    <row r="1238" spans="1:15" x14ac:dyDescent="0.25">
      <c r="A1238" s="11"/>
      <c r="B1238" s="11" t="s">
        <v>3145</v>
      </c>
      <c r="C1238" s="11" t="s">
        <v>1621</v>
      </c>
      <c r="D1238" s="11" t="s">
        <v>3144</v>
      </c>
      <c r="E1238" s="11" t="s">
        <v>1554</v>
      </c>
      <c r="F1238" s="11" t="s">
        <v>1958</v>
      </c>
      <c r="G1238" s="56" t="str">
        <f t="shared" si="19"/>
        <v>B</v>
      </c>
      <c r="H1238" s="11"/>
      <c r="I1238" s="11"/>
      <c r="J1238" s="11" t="s">
        <v>1583</v>
      </c>
      <c r="K1238" s="11" t="s">
        <v>1552</v>
      </c>
      <c r="L1238" s="11" t="s">
        <v>2045</v>
      </c>
      <c r="M1238" s="13" t="b">
        <v>0</v>
      </c>
      <c r="N1238" s="12">
        <v>44707.4869499653</v>
      </c>
      <c r="O1238" s="11" t="s">
        <v>1550</v>
      </c>
    </row>
    <row r="1239" spans="1:15" x14ac:dyDescent="0.25">
      <c r="A1239" s="11" t="s">
        <v>32</v>
      </c>
      <c r="B1239" s="11" t="s">
        <v>3143</v>
      </c>
      <c r="C1239" s="11" t="s">
        <v>1718</v>
      </c>
      <c r="D1239" s="11" t="s">
        <v>3142</v>
      </c>
      <c r="E1239" s="11" t="s">
        <v>1562</v>
      </c>
      <c r="F1239" s="11" t="s">
        <v>6733</v>
      </c>
      <c r="G1239" s="56" t="str">
        <f t="shared" si="19"/>
        <v>N</v>
      </c>
      <c r="H1239" s="11"/>
      <c r="I1239" s="11"/>
      <c r="J1239" s="11" t="s">
        <v>1575</v>
      </c>
      <c r="K1239" s="11" t="s">
        <v>1539</v>
      </c>
      <c r="L1239" s="11" t="s">
        <v>1716</v>
      </c>
      <c r="M1239" s="13" t="b">
        <v>0</v>
      </c>
      <c r="N1239" s="12">
        <v>44749.656106169001</v>
      </c>
      <c r="O1239" s="11" t="s">
        <v>34</v>
      </c>
    </row>
    <row r="1240" spans="1:15" x14ac:dyDescent="0.25">
      <c r="A1240" s="11"/>
      <c r="B1240" s="11" t="s">
        <v>3141</v>
      </c>
      <c r="C1240" s="11" t="s">
        <v>1596</v>
      </c>
      <c r="D1240" s="11" t="s">
        <v>3140</v>
      </c>
      <c r="E1240" s="11" t="s">
        <v>1554</v>
      </c>
      <c r="F1240" s="11" t="s">
        <v>1958</v>
      </c>
      <c r="G1240" s="56" t="str">
        <f t="shared" si="19"/>
        <v>B</v>
      </c>
      <c r="H1240" s="11"/>
      <c r="I1240" s="11"/>
      <c r="J1240" s="11" t="s">
        <v>1583</v>
      </c>
      <c r="K1240" s="11" t="s">
        <v>1552</v>
      </c>
      <c r="L1240" s="11" t="s">
        <v>1651</v>
      </c>
      <c r="M1240" s="13" t="b">
        <v>0</v>
      </c>
      <c r="N1240" s="12">
        <v>44720.364056516199</v>
      </c>
      <c r="O1240" s="11" t="s">
        <v>1550</v>
      </c>
    </row>
    <row r="1241" spans="1:15" x14ac:dyDescent="0.25">
      <c r="A1241" s="11"/>
      <c r="B1241" s="11" t="s">
        <v>3139</v>
      </c>
      <c r="C1241" s="11" t="s">
        <v>1596</v>
      </c>
      <c r="D1241" s="11" t="s">
        <v>3138</v>
      </c>
      <c r="E1241" s="11" t="s">
        <v>1554</v>
      </c>
      <c r="F1241" s="11" t="s">
        <v>1958</v>
      </c>
      <c r="G1241" s="56" t="str">
        <f t="shared" si="19"/>
        <v>B</v>
      </c>
      <c r="H1241" s="11"/>
      <c r="I1241" s="11"/>
      <c r="J1241" s="11" t="s">
        <v>1583</v>
      </c>
      <c r="K1241" s="11" t="s">
        <v>1552</v>
      </c>
      <c r="L1241" s="11" t="s">
        <v>1631</v>
      </c>
      <c r="M1241" s="13" t="b">
        <v>0</v>
      </c>
      <c r="N1241" s="12">
        <v>44707.422127662001</v>
      </c>
      <c r="O1241" s="11" t="s">
        <v>1550</v>
      </c>
    </row>
    <row r="1242" spans="1:15" x14ac:dyDescent="0.25">
      <c r="A1242" s="11" t="s">
        <v>32</v>
      </c>
      <c r="B1242" s="11" t="s">
        <v>3137</v>
      </c>
      <c r="C1242" s="11" t="s">
        <v>1564</v>
      </c>
      <c r="D1242" s="11" t="s">
        <v>3136</v>
      </c>
      <c r="E1242" s="11" t="s">
        <v>1562</v>
      </c>
      <c r="F1242" s="11" t="s">
        <v>6733</v>
      </c>
      <c r="G1242" s="56" t="str">
        <f t="shared" si="19"/>
        <v>N</v>
      </c>
      <c r="H1242" s="11"/>
      <c r="I1242" s="11"/>
      <c r="J1242" s="11" t="s">
        <v>1540</v>
      </c>
      <c r="K1242" s="11" t="s">
        <v>1539</v>
      </c>
      <c r="L1242" s="11" t="s">
        <v>1773</v>
      </c>
      <c r="M1242" s="13" t="b">
        <v>0</v>
      </c>
      <c r="N1242" s="12">
        <v>44725.610531828701</v>
      </c>
      <c r="O1242" s="11" t="s">
        <v>34</v>
      </c>
    </row>
    <row r="1243" spans="1:15" x14ac:dyDescent="0.25">
      <c r="A1243" s="11"/>
      <c r="B1243" s="11" t="s">
        <v>3135</v>
      </c>
      <c r="C1243" s="11" t="s">
        <v>1621</v>
      </c>
      <c r="D1243" s="11" t="s">
        <v>3134</v>
      </c>
      <c r="E1243" s="11" t="s">
        <v>1554</v>
      </c>
      <c r="F1243" s="11" t="s">
        <v>1958</v>
      </c>
      <c r="G1243" s="56" t="str">
        <f t="shared" si="19"/>
        <v>B</v>
      </c>
      <c r="H1243" s="11"/>
      <c r="I1243" s="11"/>
      <c r="J1243" s="11" t="s">
        <v>1559</v>
      </c>
      <c r="K1243" s="11" t="s">
        <v>1552</v>
      </c>
      <c r="L1243" s="11" t="s">
        <v>1558</v>
      </c>
      <c r="M1243" s="13" t="b">
        <v>0</v>
      </c>
      <c r="N1243" s="12">
        <v>44704.655194907398</v>
      </c>
      <c r="O1243" s="11" t="s">
        <v>1550</v>
      </c>
    </row>
    <row r="1244" spans="1:15" x14ac:dyDescent="0.25">
      <c r="A1244" s="11"/>
      <c r="B1244" s="11" t="s">
        <v>3133</v>
      </c>
      <c r="C1244" s="11" t="s">
        <v>1621</v>
      </c>
      <c r="D1244" s="11" t="s">
        <v>3132</v>
      </c>
      <c r="E1244" s="11" t="s">
        <v>1587</v>
      </c>
      <c r="F1244" s="11" t="s">
        <v>1958</v>
      </c>
      <c r="G1244" s="56" t="str">
        <f t="shared" si="19"/>
        <v>B</v>
      </c>
      <c r="H1244" s="11"/>
      <c r="I1244" s="11"/>
      <c r="J1244" s="11" t="s">
        <v>1553</v>
      </c>
      <c r="K1244" s="11" t="s">
        <v>1552</v>
      </c>
      <c r="L1244" s="11" t="s">
        <v>1582</v>
      </c>
      <c r="M1244" s="13" t="b">
        <v>0</v>
      </c>
      <c r="N1244" s="12">
        <v>44705.596009490699</v>
      </c>
      <c r="O1244" s="11" t="s">
        <v>1550</v>
      </c>
    </row>
    <row r="1245" spans="1:15" x14ac:dyDescent="0.25">
      <c r="A1245" s="11"/>
      <c r="B1245" s="11" t="s">
        <v>3131</v>
      </c>
      <c r="C1245" s="11" t="s">
        <v>1621</v>
      </c>
      <c r="D1245" s="11" t="s">
        <v>3130</v>
      </c>
      <c r="E1245" s="11" t="s">
        <v>1554</v>
      </c>
      <c r="F1245" s="11" t="s">
        <v>1958</v>
      </c>
      <c r="G1245" s="56" t="str">
        <f t="shared" si="19"/>
        <v>B</v>
      </c>
      <c r="H1245" s="11"/>
      <c r="I1245" s="11"/>
      <c r="J1245" s="11" t="s">
        <v>1553</v>
      </c>
      <c r="K1245" s="11" t="s">
        <v>1552</v>
      </c>
      <c r="L1245" s="11" t="s">
        <v>1643</v>
      </c>
      <c r="M1245" s="13" t="b">
        <v>0</v>
      </c>
      <c r="N1245" s="12">
        <v>44704.569862580996</v>
      </c>
      <c r="O1245" s="11" t="s">
        <v>1550</v>
      </c>
    </row>
    <row r="1246" spans="1:15" x14ac:dyDescent="0.25">
      <c r="A1246" s="11"/>
      <c r="B1246" s="11" t="s">
        <v>3129</v>
      </c>
      <c r="C1246" s="11" t="s">
        <v>1621</v>
      </c>
      <c r="D1246" s="11" t="s">
        <v>3128</v>
      </c>
      <c r="E1246" s="11" t="s">
        <v>1554</v>
      </c>
      <c r="F1246" s="11" t="s">
        <v>1958</v>
      </c>
      <c r="G1246" s="56" t="str">
        <f t="shared" si="19"/>
        <v>B</v>
      </c>
      <c r="H1246" s="11"/>
      <c r="I1246" s="11"/>
      <c r="J1246" s="11" t="s">
        <v>1583</v>
      </c>
      <c r="K1246" s="11" t="s">
        <v>1552</v>
      </c>
      <c r="L1246" s="11" t="s">
        <v>2066</v>
      </c>
      <c r="M1246" s="13" t="b">
        <v>0</v>
      </c>
      <c r="N1246" s="12">
        <v>44707.3428128819</v>
      </c>
      <c r="O1246" s="11" t="s">
        <v>1550</v>
      </c>
    </row>
    <row r="1247" spans="1:15" x14ac:dyDescent="0.25">
      <c r="A1247" s="11"/>
      <c r="B1247" s="11" t="s">
        <v>3127</v>
      </c>
      <c r="C1247" s="11" t="s">
        <v>1621</v>
      </c>
      <c r="D1247" s="11" t="s">
        <v>3126</v>
      </c>
      <c r="E1247" s="11" t="s">
        <v>1554</v>
      </c>
      <c r="F1247" s="11" t="s">
        <v>1958</v>
      </c>
      <c r="G1247" s="56" t="str">
        <f t="shared" si="19"/>
        <v>B</v>
      </c>
      <c r="H1247" s="11"/>
      <c r="I1247" s="11"/>
      <c r="J1247" s="11" t="s">
        <v>1583</v>
      </c>
      <c r="K1247" s="11" t="s">
        <v>1552</v>
      </c>
      <c r="L1247" s="11" t="s">
        <v>2066</v>
      </c>
      <c r="M1247" s="13" t="b">
        <v>0</v>
      </c>
      <c r="N1247" s="12">
        <v>44707.335005671302</v>
      </c>
      <c r="O1247" s="11" t="s">
        <v>1550</v>
      </c>
    </row>
    <row r="1248" spans="1:15" x14ac:dyDescent="0.25">
      <c r="A1248" s="11" t="s">
        <v>32</v>
      </c>
      <c r="B1248" s="11" t="s">
        <v>3125</v>
      </c>
      <c r="C1248" s="11" t="s">
        <v>1564</v>
      </c>
      <c r="D1248" s="11" t="s">
        <v>3124</v>
      </c>
      <c r="E1248" s="11" t="s">
        <v>1562</v>
      </c>
      <c r="F1248" s="11" t="s">
        <v>6733</v>
      </c>
      <c r="G1248" s="56" t="str">
        <f t="shared" si="19"/>
        <v>N</v>
      </c>
      <c r="H1248" s="11"/>
      <c r="I1248" s="11"/>
      <c r="J1248" s="11" t="s">
        <v>1570</v>
      </c>
      <c r="K1248" s="11" t="s">
        <v>1539</v>
      </c>
      <c r="L1248" s="11" t="s">
        <v>1545</v>
      </c>
      <c r="M1248" s="13" t="b">
        <v>0</v>
      </c>
      <c r="N1248" s="12">
        <v>44749.684982407402</v>
      </c>
      <c r="O1248" s="11" t="s">
        <v>34</v>
      </c>
    </row>
    <row r="1249" spans="1:15" x14ac:dyDescent="0.25">
      <c r="A1249" s="11" t="s">
        <v>32</v>
      </c>
      <c r="B1249" s="11" t="s">
        <v>3123</v>
      </c>
      <c r="C1249" s="11" t="s">
        <v>1564</v>
      </c>
      <c r="D1249" s="11" t="s">
        <v>3122</v>
      </c>
      <c r="E1249" s="11" t="s">
        <v>1562</v>
      </c>
      <c r="F1249" s="11" t="s">
        <v>6733</v>
      </c>
      <c r="G1249" s="56" t="str">
        <f t="shared" si="19"/>
        <v>N</v>
      </c>
      <c r="H1249" s="11"/>
      <c r="I1249" s="11"/>
      <c r="J1249" s="11" t="s">
        <v>1570</v>
      </c>
      <c r="K1249" s="11" t="s">
        <v>1539</v>
      </c>
      <c r="L1249" s="11" t="s">
        <v>1545</v>
      </c>
      <c r="M1249" s="13" t="b">
        <v>0</v>
      </c>
      <c r="N1249" s="12">
        <v>44749.687680127303</v>
      </c>
      <c r="O1249" s="11" t="s">
        <v>34</v>
      </c>
    </row>
    <row r="1250" spans="1:15" x14ac:dyDescent="0.25">
      <c r="A1250" s="11" t="s">
        <v>32</v>
      </c>
      <c r="B1250" s="11" t="s">
        <v>3121</v>
      </c>
      <c r="C1250" s="11" t="s">
        <v>1564</v>
      </c>
      <c r="D1250" s="11" t="s">
        <v>3120</v>
      </c>
      <c r="E1250" s="11" t="s">
        <v>1562</v>
      </c>
      <c r="F1250" s="11" t="s">
        <v>6733</v>
      </c>
      <c r="G1250" s="56" t="str">
        <f t="shared" si="19"/>
        <v>N</v>
      </c>
      <c r="H1250" s="11"/>
      <c r="I1250" s="11"/>
      <c r="J1250" s="11" t="s">
        <v>1570</v>
      </c>
      <c r="K1250" s="11" t="s">
        <v>1539</v>
      </c>
      <c r="L1250" s="11" t="s">
        <v>1545</v>
      </c>
      <c r="M1250" s="13" t="b">
        <v>0</v>
      </c>
      <c r="N1250" s="12">
        <v>44767.380997604203</v>
      </c>
      <c r="O1250" s="11" t="s">
        <v>34</v>
      </c>
    </row>
    <row r="1251" spans="1:15" x14ac:dyDescent="0.25">
      <c r="A1251" s="11"/>
      <c r="B1251" s="11" t="s">
        <v>3119</v>
      </c>
      <c r="C1251" s="11" t="s">
        <v>1621</v>
      </c>
      <c r="D1251" s="11" t="s">
        <v>3118</v>
      </c>
      <c r="E1251" s="11" t="s">
        <v>1554</v>
      </c>
      <c r="F1251" s="11" t="s">
        <v>1958</v>
      </c>
      <c r="G1251" s="56" t="str">
        <f t="shared" si="19"/>
        <v>B</v>
      </c>
      <c r="H1251" s="11"/>
      <c r="I1251" s="11"/>
      <c r="J1251" s="11" t="s">
        <v>1583</v>
      </c>
      <c r="K1251" s="11" t="s">
        <v>1552</v>
      </c>
      <c r="L1251" s="11" t="s">
        <v>2066</v>
      </c>
      <c r="M1251" s="13" t="b">
        <v>0</v>
      </c>
      <c r="N1251" s="12">
        <v>44707.334745104199</v>
      </c>
      <c r="O1251" s="11" t="s">
        <v>1550</v>
      </c>
    </row>
    <row r="1252" spans="1:15" x14ac:dyDescent="0.25">
      <c r="A1252" s="11"/>
      <c r="B1252" s="11" t="s">
        <v>3117</v>
      </c>
      <c r="C1252" s="11" t="s">
        <v>1621</v>
      </c>
      <c r="D1252" s="11" t="s">
        <v>3116</v>
      </c>
      <c r="E1252" s="11" t="s">
        <v>1554</v>
      </c>
      <c r="F1252" s="11" t="s">
        <v>1958</v>
      </c>
      <c r="G1252" s="56" t="str">
        <f t="shared" si="19"/>
        <v>B</v>
      </c>
      <c r="H1252" s="11"/>
      <c r="I1252" s="11"/>
      <c r="J1252" s="11" t="s">
        <v>1553</v>
      </c>
      <c r="K1252" s="11" t="s">
        <v>1552</v>
      </c>
      <c r="L1252" s="11" t="s">
        <v>1844</v>
      </c>
      <c r="M1252" s="13" t="b">
        <v>0</v>
      </c>
      <c r="N1252" s="12">
        <v>44704.609874108799</v>
      </c>
      <c r="O1252" s="11" t="s">
        <v>1550</v>
      </c>
    </row>
    <row r="1253" spans="1:15" x14ac:dyDescent="0.25">
      <c r="A1253" s="11" t="s">
        <v>32</v>
      </c>
      <c r="B1253" s="11" t="s">
        <v>3115</v>
      </c>
      <c r="C1253" s="11" t="s">
        <v>1564</v>
      </c>
      <c r="D1253" s="11" t="s">
        <v>3114</v>
      </c>
      <c r="E1253" s="11" t="s">
        <v>1562</v>
      </c>
      <c r="F1253" s="11" t="s">
        <v>6733</v>
      </c>
      <c r="G1253" s="56" t="str">
        <f t="shared" si="19"/>
        <v>N</v>
      </c>
      <c r="H1253" s="11"/>
      <c r="I1253" s="11"/>
      <c r="J1253" s="11" t="s">
        <v>1575</v>
      </c>
      <c r="K1253" s="11" t="s">
        <v>1539</v>
      </c>
      <c r="L1253" s="11" t="s">
        <v>1574</v>
      </c>
      <c r="M1253" s="13" t="b">
        <v>0</v>
      </c>
      <c r="N1253" s="12">
        <v>44765.3774150463</v>
      </c>
      <c r="O1253" s="11" t="s">
        <v>34</v>
      </c>
    </row>
    <row r="1254" spans="1:15" x14ac:dyDescent="0.25">
      <c r="A1254" s="11"/>
      <c r="B1254" s="11" t="s">
        <v>3113</v>
      </c>
      <c r="C1254" s="11" t="s">
        <v>1621</v>
      </c>
      <c r="D1254" s="11" t="s">
        <v>3112</v>
      </c>
      <c r="E1254" s="11" t="s">
        <v>1554</v>
      </c>
      <c r="F1254" s="11" t="s">
        <v>1958</v>
      </c>
      <c r="G1254" s="56" t="str">
        <f t="shared" si="19"/>
        <v>B</v>
      </c>
      <c r="H1254" s="11"/>
      <c r="I1254" s="11"/>
      <c r="J1254" s="11" t="s">
        <v>1553</v>
      </c>
      <c r="K1254" s="11" t="s">
        <v>1552</v>
      </c>
      <c r="L1254" s="11" t="s">
        <v>1745</v>
      </c>
      <c r="M1254" s="13" t="b">
        <v>0</v>
      </c>
      <c r="N1254" s="12">
        <v>44704.345695335702</v>
      </c>
      <c r="O1254" s="11" t="s">
        <v>1550</v>
      </c>
    </row>
    <row r="1255" spans="1:15" x14ac:dyDescent="0.25">
      <c r="A1255" s="11"/>
      <c r="B1255" s="11" t="s">
        <v>3111</v>
      </c>
      <c r="C1255" s="11" t="s">
        <v>1621</v>
      </c>
      <c r="D1255" s="11" t="s">
        <v>3110</v>
      </c>
      <c r="E1255" s="11" t="s">
        <v>1554</v>
      </c>
      <c r="F1255" s="11" t="s">
        <v>1958</v>
      </c>
      <c r="G1255" s="56" t="str">
        <f t="shared" si="19"/>
        <v>B</v>
      </c>
      <c r="H1255" s="11"/>
      <c r="I1255" s="11"/>
      <c r="J1255" s="11" t="s">
        <v>1559</v>
      </c>
      <c r="K1255" s="11" t="s">
        <v>1552</v>
      </c>
      <c r="L1255" s="11" t="s">
        <v>1558</v>
      </c>
      <c r="M1255" s="13" t="b">
        <v>0</v>
      </c>
      <c r="N1255" s="12">
        <v>44704.655711377301</v>
      </c>
      <c r="O1255" s="11" t="s">
        <v>1550</v>
      </c>
    </row>
    <row r="1256" spans="1:15" x14ac:dyDescent="0.25">
      <c r="A1256" s="11"/>
      <c r="B1256" s="11" t="s">
        <v>3109</v>
      </c>
      <c r="C1256" s="11" t="s">
        <v>3108</v>
      </c>
      <c r="D1256" s="11" t="s">
        <v>1510</v>
      </c>
      <c r="E1256" s="11" t="s">
        <v>1617</v>
      </c>
      <c r="F1256" s="11" t="s">
        <v>6733</v>
      </c>
      <c r="G1256" s="56" t="str">
        <f t="shared" si="19"/>
        <v>N</v>
      </c>
      <c r="H1256" s="11"/>
      <c r="I1256" s="11"/>
      <c r="J1256" s="11"/>
      <c r="K1256" s="11"/>
      <c r="L1256" s="11"/>
      <c r="M1256" s="13" t="b">
        <v>0</v>
      </c>
      <c r="N1256" s="12">
        <v>45052.6533424421</v>
      </c>
      <c r="O1256" s="11" t="s">
        <v>34</v>
      </c>
    </row>
    <row r="1257" spans="1:15" x14ac:dyDescent="0.25">
      <c r="A1257" s="11"/>
      <c r="B1257" s="11" t="s">
        <v>3107</v>
      </c>
      <c r="C1257" s="11" t="s">
        <v>3106</v>
      </c>
      <c r="D1257" s="11" t="s">
        <v>3105</v>
      </c>
      <c r="E1257" s="11" t="s">
        <v>1617</v>
      </c>
      <c r="F1257" s="11" t="s">
        <v>6733</v>
      </c>
      <c r="G1257" s="56" t="str">
        <f t="shared" si="19"/>
        <v>N</v>
      </c>
      <c r="H1257" s="11"/>
      <c r="I1257" s="11"/>
      <c r="J1257" s="11"/>
      <c r="K1257" s="11"/>
      <c r="L1257" s="11"/>
      <c r="M1257" s="13" t="b">
        <v>0</v>
      </c>
      <c r="N1257" s="12">
        <v>45052.6508064468</v>
      </c>
      <c r="O1257" s="11" t="s">
        <v>34</v>
      </c>
    </row>
    <row r="1258" spans="1:15" x14ac:dyDescent="0.25">
      <c r="A1258" s="11"/>
      <c r="B1258" s="11" t="s">
        <v>3104</v>
      </c>
      <c r="C1258" s="11" t="s">
        <v>1621</v>
      </c>
      <c r="D1258" s="11" t="s">
        <v>3103</v>
      </c>
      <c r="E1258" s="11" t="s">
        <v>1554</v>
      </c>
      <c r="F1258" s="11" t="s">
        <v>1958</v>
      </c>
      <c r="G1258" s="56" t="str">
        <f t="shared" si="19"/>
        <v>B</v>
      </c>
      <c r="H1258" s="11"/>
      <c r="I1258" s="11"/>
      <c r="J1258" s="11" t="s">
        <v>1553</v>
      </c>
      <c r="K1258" s="11" t="s">
        <v>1552</v>
      </c>
      <c r="L1258" s="11" t="s">
        <v>1551</v>
      </c>
      <c r="M1258" s="13" t="b">
        <v>0</v>
      </c>
      <c r="N1258" s="12">
        <v>44704.392629363399</v>
      </c>
      <c r="O1258" s="11" t="s">
        <v>1550</v>
      </c>
    </row>
    <row r="1259" spans="1:15" x14ac:dyDescent="0.25">
      <c r="A1259" s="11"/>
      <c r="B1259" s="11" t="s">
        <v>3102</v>
      </c>
      <c r="C1259" s="11" t="s">
        <v>1621</v>
      </c>
      <c r="D1259" s="11" t="s">
        <v>3101</v>
      </c>
      <c r="E1259" s="11" t="s">
        <v>1554</v>
      </c>
      <c r="F1259" s="11" t="s">
        <v>1958</v>
      </c>
      <c r="G1259" s="56" t="str">
        <f t="shared" si="19"/>
        <v>B</v>
      </c>
      <c r="H1259" s="11"/>
      <c r="I1259" s="11"/>
      <c r="J1259" s="11" t="s">
        <v>1583</v>
      </c>
      <c r="K1259" s="11" t="s">
        <v>1552</v>
      </c>
      <c r="L1259" s="11" t="s">
        <v>2066</v>
      </c>
      <c r="M1259" s="13" t="b">
        <v>0</v>
      </c>
      <c r="N1259" s="12">
        <v>44707.3368392708</v>
      </c>
      <c r="O1259" s="11" t="s">
        <v>1550</v>
      </c>
    </row>
    <row r="1260" spans="1:15" x14ac:dyDescent="0.25">
      <c r="A1260" s="11"/>
      <c r="B1260" s="11" t="s">
        <v>3100</v>
      </c>
      <c r="C1260" s="11" t="s">
        <v>1621</v>
      </c>
      <c r="D1260" s="11" t="s">
        <v>3099</v>
      </c>
      <c r="E1260" s="11" t="s">
        <v>1554</v>
      </c>
      <c r="F1260" s="11" t="s">
        <v>1958</v>
      </c>
      <c r="G1260" s="56" t="str">
        <f t="shared" si="19"/>
        <v>B</v>
      </c>
      <c r="H1260" s="11"/>
      <c r="I1260" s="11"/>
      <c r="J1260" s="11" t="s">
        <v>1583</v>
      </c>
      <c r="K1260" s="11" t="s">
        <v>1552</v>
      </c>
      <c r="L1260" s="11" t="s">
        <v>1736</v>
      </c>
      <c r="M1260" s="13" t="b">
        <v>0</v>
      </c>
      <c r="N1260" s="12">
        <v>44709.437606400497</v>
      </c>
      <c r="O1260" s="11" t="s">
        <v>1550</v>
      </c>
    </row>
    <row r="1261" spans="1:15" ht="31.5" x14ac:dyDescent="0.25">
      <c r="A1261" s="11"/>
      <c r="B1261" s="11" t="s">
        <v>3098</v>
      </c>
      <c r="C1261" s="11" t="s">
        <v>1621</v>
      </c>
      <c r="D1261" s="14" t="s">
        <v>3097</v>
      </c>
      <c r="E1261" s="11" t="s">
        <v>1554</v>
      </c>
      <c r="F1261" s="11" t="s">
        <v>1958</v>
      </c>
      <c r="G1261" s="56" t="str">
        <f t="shared" si="19"/>
        <v>B</v>
      </c>
      <c r="H1261" s="11"/>
      <c r="I1261" s="11"/>
      <c r="J1261" s="11" t="s">
        <v>1559</v>
      </c>
      <c r="K1261" s="11" t="s">
        <v>1552</v>
      </c>
      <c r="L1261" s="11" t="s">
        <v>1667</v>
      </c>
      <c r="M1261" s="13" t="b">
        <v>0</v>
      </c>
      <c r="N1261" s="12">
        <v>44707.636635335701</v>
      </c>
      <c r="O1261" s="11" t="s">
        <v>1550</v>
      </c>
    </row>
    <row r="1262" spans="1:15" x14ac:dyDescent="0.25">
      <c r="A1262" s="11"/>
      <c r="B1262" s="11" t="s">
        <v>3096</v>
      </c>
      <c r="C1262" s="11" t="s">
        <v>1621</v>
      </c>
      <c r="D1262" s="11" t="s">
        <v>3095</v>
      </c>
      <c r="E1262" s="11" t="s">
        <v>1554</v>
      </c>
      <c r="F1262" s="11" t="s">
        <v>1958</v>
      </c>
      <c r="G1262" s="56" t="str">
        <f t="shared" si="19"/>
        <v>B</v>
      </c>
      <c r="H1262" s="11"/>
      <c r="I1262" s="11"/>
      <c r="J1262" s="11" t="s">
        <v>1553</v>
      </c>
      <c r="K1262" s="11" t="s">
        <v>1552</v>
      </c>
      <c r="L1262" s="11" t="s">
        <v>1745</v>
      </c>
      <c r="M1262" s="13" t="b">
        <v>0</v>
      </c>
      <c r="N1262" s="12">
        <v>44704.346772800898</v>
      </c>
      <c r="O1262" s="11" t="s">
        <v>1550</v>
      </c>
    </row>
    <row r="1263" spans="1:15" x14ac:dyDescent="0.25">
      <c r="A1263" s="11"/>
      <c r="B1263" s="11" t="s">
        <v>3094</v>
      </c>
      <c r="C1263" s="11" t="s">
        <v>1596</v>
      </c>
      <c r="D1263" s="11" t="s">
        <v>3093</v>
      </c>
      <c r="E1263" s="11" t="s">
        <v>1554</v>
      </c>
      <c r="F1263" s="11" t="s">
        <v>1958</v>
      </c>
      <c r="G1263" s="56" t="str">
        <f t="shared" si="19"/>
        <v>B</v>
      </c>
      <c r="H1263" s="11"/>
      <c r="I1263" s="11"/>
      <c r="J1263" s="11" t="s">
        <v>1583</v>
      </c>
      <c r="K1263" s="11" t="s">
        <v>1552</v>
      </c>
      <c r="L1263" s="11" t="s">
        <v>1594</v>
      </c>
      <c r="M1263" s="13" t="b">
        <v>0</v>
      </c>
      <c r="N1263" s="12">
        <v>44709.447909143499</v>
      </c>
      <c r="O1263" s="11" t="s">
        <v>1550</v>
      </c>
    </row>
    <row r="1264" spans="1:15" x14ac:dyDescent="0.25">
      <c r="A1264" s="11"/>
      <c r="B1264" s="11" t="s">
        <v>3092</v>
      </c>
      <c r="C1264" s="11" t="s">
        <v>1596</v>
      </c>
      <c r="D1264" s="11" t="s">
        <v>3091</v>
      </c>
      <c r="E1264" s="11" t="s">
        <v>1554</v>
      </c>
      <c r="F1264" s="11" t="s">
        <v>1958</v>
      </c>
      <c r="G1264" s="56" t="str">
        <f t="shared" si="19"/>
        <v>B</v>
      </c>
      <c r="H1264" s="11"/>
      <c r="I1264" s="11"/>
      <c r="J1264" s="11" t="s">
        <v>1553</v>
      </c>
      <c r="K1264" s="11" t="s">
        <v>1552</v>
      </c>
      <c r="L1264" s="11" t="s">
        <v>1594</v>
      </c>
      <c r="M1264" s="13" t="b">
        <v>0</v>
      </c>
      <c r="N1264" s="12">
        <v>44709.447506446799</v>
      </c>
      <c r="O1264" s="11" t="s">
        <v>1550</v>
      </c>
    </row>
    <row r="1265" spans="1:15" x14ac:dyDescent="0.25">
      <c r="A1265" s="11"/>
      <c r="B1265" s="11" t="s">
        <v>3090</v>
      </c>
      <c r="C1265" s="11" t="s">
        <v>1621</v>
      </c>
      <c r="D1265" s="11" t="s">
        <v>3089</v>
      </c>
      <c r="E1265" s="11" t="s">
        <v>1554</v>
      </c>
      <c r="F1265" s="11" t="s">
        <v>1958</v>
      </c>
      <c r="G1265" s="56" t="str">
        <f t="shared" si="19"/>
        <v>B</v>
      </c>
      <c r="H1265" s="11"/>
      <c r="I1265" s="11"/>
      <c r="J1265" s="11" t="s">
        <v>1553</v>
      </c>
      <c r="K1265" s="11" t="s">
        <v>1552</v>
      </c>
      <c r="L1265" s="11" t="s">
        <v>1643</v>
      </c>
      <c r="M1265" s="13" t="b">
        <v>0</v>
      </c>
      <c r="N1265" s="12">
        <v>44704.570635613403</v>
      </c>
      <c r="O1265" s="11" t="s">
        <v>1550</v>
      </c>
    </row>
    <row r="1266" spans="1:15" x14ac:dyDescent="0.25">
      <c r="A1266" s="11"/>
      <c r="B1266" s="11" t="s">
        <v>3088</v>
      </c>
      <c r="C1266" s="11" t="s">
        <v>1621</v>
      </c>
      <c r="D1266" s="11" t="s">
        <v>3087</v>
      </c>
      <c r="E1266" s="11" t="s">
        <v>1554</v>
      </c>
      <c r="F1266" s="11" t="s">
        <v>1958</v>
      </c>
      <c r="G1266" s="56" t="str">
        <f t="shared" si="19"/>
        <v>B</v>
      </c>
      <c r="H1266" s="11"/>
      <c r="I1266" s="11"/>
      <c r="J1266" s="11" t="s">
        <v>1553</v>
      </c>
      <c r="K1266" s="11" t="s">
        <v>1552</v>
      </c>
      <c r="L1266" s="11" t="s">
        <v>1839</v>
      </c>
      <c r="M1266" s="13" t="b">
        <v>0</v>
      </c>
      <c r="N1266" s="12">
        <v>44704.4635766551</v>
      </c>
      <c r="O1266" s="11" t="s">
        <v>1550</v>
      </c>
    </row>
    <row r="1267" spans="1:15" x14ac:dyDescent="0.25">
      <c r="A1267" s="11"/>
      <c r="B1267" s="11" t="s">
        <v>3086</v>
      </c>
      <c r="C1267" s="11" t="s">
        <v>1621</v>
      </c>
      <c r="D1267" s="11" t="s">
        <v>3085</v>
      </c>
      <c r="E1267" s="11" t="s">
        <v>1554</v>
      </c>
      <c r="F1267" s="11" t="s">
        <v>1958</v>
      </c>
      <c r="G1267" s="56" t="str">
        <f t="shared" si="19"/>
        <v>B</v>
      </c>
      <c r="H1267" s="11"/>
      <c r="I1267" s="11"/>
      <c r="J1267" s="11" t="s">
        <v>1583</v>
      </c>
      <c r="K1267" s="11" t="s">
        <v>1552</v>
      </c>
      <c r="L1267" s="11" t="s">
        <v>2066</v>
      </c>
      <c r="M1267" s="13" t="b">
        <v>0</v>
      </c>
      <c r="N1267" s="12">
        <v>44707.339568634299</v>
      </c>
      <c r="O1267" s="11" t="s">
        <v>1550</v>
      </c>
    </row>
    <row r="1268" spans="1:15" x14ac:dyDescent="0.25">
      <c r="A1268" s="11"/>
      <c r="B1268" s="11" t="s">
        <v>3084</v>
      </c>
      <c r="C1268" s="11" t="s">
        <v>1621</v>
      </c>
      <c r="D1268" s="11" t="s">
        <v>3083</v>
      </c>
      <c r="E1268" s="11" t="s">
        <v>1554</v>
      </c>
      <c r="F1268" s="11" t="s">
        <v>1958</v>
      </c>
      <c r="G1268" s="56" t="str">
        <f t="shared" si="19"/>
        <v>B</v>
      </c>
      <c r="H1268" s="11"/>
      <c r="I1268" s="11"/>
      <c r="J1268" s="11" t="s">
        <v>1553</v>
      </c>
      <c r="K1268" s="11" t="s">
        <v>1552</v>
      </c>
      <c r="L1268" s="11" t="s">
        <v>1745</v>
      </c>
      <c r="M1268" s="13" t="b">
        <v>0</v>
      </c>
      <c r="N1268" s="12">
        <v>44704.3471308218</v>
      </c>
      <c r="O1268" s="11" t="s">
        <v>1550</v>
      </c>
    </row>
    <row r="1269" spans="1:15" x14ac:dyDescent="0.25">
      <c r="A1269" s="11"/>
      <c r="B1269" s="11" t="s">
        <v>3082</v>
      </c>
      <c r="C1269" s="11" t="s">
        <v>1621</v>
      </c>
      <c r="D1269" s="11" t="s">
        <v>3081</v>
      </c>
      <c r="E1269" s="11" t="s">
        <v>1587</v>
      </c>
      <c r="F1269" s="11" t="s">
        <v>1958</v>
      </c>
      <c r="G1269" s="56" t="str">
        <f t="shared" si="19"/>
        <v>B</v>
      </c>
      <c r="H1269" s="11"/>
      <c r="I1269" s="11"/>
      <c r="J1269" s="11" t="s">
        <v>1553</v>
      </c>
      <c r="K1269" s="11" t="s">
        <v>1552</v>
      </c>
      <c r="L1269" s="11" t="s">
        <v>1582</v>
      </c>
      <c r="M1269" s="13" t="b">
        <v>0</v>
      </c>
      <c r="N1269" s="12">
        <v>44705.596225544003</v>
      </c>
      <c r="O1269" s="11" t="s">
        <v>1550</v>
      </c>
    </row>
    <row r="1270" spans="1:15" x14ac:dyDescent="0.25">
      <c r="A1270" s="11"/>
      <c r="B1270" s="11" t="s">
        <v>3080</v>
      </c>
      <c r="C1270" s="11" t="s">
        <v>1621</v>
      </c>
      <c r="D1270" s="11" t="s">
        <v>3079</v>
      </c>
      <c r="E1270" s="11" t="s">
        <v>1554</v>
      </c>
      <c r="F1270" s="11" t="s">
        <v>1958</v>
      </c>
      <c r="G1270" s="56" t="str">
        <f t="shared" si="19"/>
        <v>B</v>
      </c>
      <c r="H1270" s="11"/>
      <c r="I1270" s="11"/>
      <c r="J1270" s="11" t="s">
        <v>1553</v>
      </c>
      <c r="K1270" s="11" t="s">
        <v>1552</v>
      </c>
      <c r="L1270" s="11" t="s">
        <v>1745</v>
      </c>
      <c r="M1270" s="13" t="b">
        <v>0</v>
      </c>
      <c r="N1270" s="12">
        <v>44704.346475381899</v>
      </c>
      <c r="O1270" s="11" t="s">
        <v>1550</v>
      </c>
    </row>
    <row r="1271" spans="1:15" x14ac:dyDescent="0.25">
      <c r="A1271" s="11"/>
      <c r="B1271" s="11" t="s">
        <v>3078</v>
      </c>
      <c r="C1271" s="11" t="s">
        <v>1621</v>
      </c>
      <c r="D1271" s="11" t="s">
        <v>3077</v>
      </c>
      <c r="E1271" s="11" t="s">
        <v>1554</v>
      </c>
      <c r="F1271" s="11" t="s">
        <v>1958</v>
      </c>
      <c r="G1271" s="56" t="str">
        <f t="shared" si="19"/>
        <v>B</v>
      </c>
      <c r="H1271" s="11"/>
      <c r="I1271" s="11"/>
      <c r="J1271" s="11" t="s">
        <v>1559</v>
      </c>
      <c r="K1271" s="11" t="s">
        <v>1552</v>
      </c>
      <c r="L1271" s="11" t="s">
        <v>1995</v>
      </c>
      <c r="M1271" s="13" t="b">
        <v>0</v>
      </c>
      <c r="N1271" s="12">
        <v>44704.4080410069</v>
      </c>
      <c r="O1271" s="11" t="s">
        <v>1550</v>
      </c>
    </row>
    <row r="1272" spans="1:15" ht="21" x14ac:dyDescent="0.25">
      <c r="A1272" s="11"/>
      <c r="B1272" s="11" t="s">
        <v>3076</v>
      </c>
      <c r="C1272" s="11" t="s">
        <v>1596</v>
      </c>
      <c r="D1272" s="14" t="s">
        <v>3075</v>
      </c>
      <c r="E1272" s="11" t="s">
        <v>1554</v>
      </c>
      <c r="F1272" s="11" t="s">
        <v>1958</v>
      </c>
      <c r="G1272" s="56" t="str">
        <f t="shared" si="19"/>
        <v>B</v>
      </c>
      <c r="H1272" s="11"/>
      <c r="I1272" s="11"/>
      <c r="J1272" s="11" t="s">
        <v>1559</v>
      </c>
      <c r="K1272" s="11" t="s">
        <v>1552</v>
      </c>
      <c r="L1272" s="11" t="s">
        <v>1685</v>
      </c>
      <c r="M1272" s="13" t="b">
        <v>0</v>
      </c>
      <c r="N1272" s="12">
        <v>44709.574562303198</v>
      </c>
      <c r="O1272" s="11" t="s">
        <v>1550</v>
      </c>
    </row>
    <row r="1273" spans="1:15" x14ac:dyDescent="0.25">
      <c r="A1273" s="11"/>
      <c r="B1273" s="11" t="s">
        <v>3074</v>
      </c>
      <c r="C1273" s="11" t="s">
        <v>1621</v>
      </c>
      <c r="D1273" s="11" t="s">
        <v>3073</v>
      </c>
      <c r="E1273" s="11" t="s">
        <v>1554</v>
      </c>
      <c r="F1273" s="11" t="s">
        <v>1958</v>
      </c>
      <c r="G1273" s="56" t="str">
        <f t="shared" si="19"/>
        <v>B</v>
      </c>
      <c r="H1273" s="11"/>
      <c r="I1273" s="11"/>
      <c r="J1273" s="11" t="s">
        <v>1559</v>
      </c>
      <c r="K1273" s="11" t="s">
        <v>1552</v>
      </c>
      <c r="L1273" s="11" t="s">
        <v>1751</v>
      </c>
      <c r="M1273" s="13" t="b">
        <v>0</v>
      </c>
      <c r="N1273" s="12">
        <v>44704.587840659697</v>
      </c>
      <c r="O1273" s="11" t="s">
        <v>1550</v>
      </c>
    </row>
    <row r="1274" spans="1:15" x14ac:dyDescent="0.25">
      <c r="A1274" s="11"/>
      <c r="B1274" s="11" t="s">
        <v>3072</v>
      </c>
      <c r="C1274" s="11" t="s">
        <v>1621</v>
      </c>
      <c r="D1274" s="11" t="s">
        <v>3071</v>
      </c>
      <c r="E1274" s="11" t="s">
        <v>1554</v>
      </c>
      <c r="F1274" s="11" t="s">
        <v>1958</v>
      </c>
      <c r="G1274" s="56" t="str">
        <f t="shared" si="19"/>
        <v>B</v>
      </c>
      <c r="H1274" s="11"/>
      <c r="I1274" s="11"/>
      <c r="J1274" s="11" t="s">
        <v>1553</v>
      </c>
      <c r="K1274" s="11" t="s">
        <v>1552</v>
      </c>
      <c r="L1274" s="11" t="s">
        <v>1643</v>
      </c>
      <c r="M1274" s="13" t="b">
        <v>0</v>
      </c>
      <c r="N1274" s="12">
        <v>44704.572223726798</v>
      </c>
      <c r="O1274" s="11" t="s">
        <v>1550</v>
      </c>
    </row>
    <row r="1275" spans="1:15" x14ac:dyDescent="0.25">
      <c r="A1275" s="11"/>
      <c r="B1275" s="11" t="s">
        <v>3070</v>
      </c>
      <c r="C1275" s="11" t="s">
        <v>1621</v>
      </c>
      <c r="D1275" s="11" t="s">
        <v>3069</v>
      </c>
      <c r="E1275" s="11" t="s">
        <v>1554</v>
      </c>
      <c r="F1275" s="11" t="s">
        <v>1958</v>
      </c>
      <c r="G1275" s="56" t="str">
        <f t="shared" si="19"/>
        <v>B</v>
      </c>
      <c r="H1275" s="11"/>
      <c r="I1275" s="11"/>
      <c r="J1275" s="11" t="s">
        <v>1559</v>
      </c>
      <c r="K1275" s="11" t="s">
        <v>1552</v>
      </c>
      <c r="L1275" s="11" t="s">
        <v>1558</v>
      </c>
      <c r="M1275" s="13" t="b">
        <v>0</v>
      </c>
      <c r="N1275" s="12">
        <v>44704.656114467602</v>
      </c>
      <c r="O1275" s="11" t="s">
        <v>1550</v>
      </c>
    </row>
    <row r="1276" spans="1:15" x14ac:dyDescent="0.25">
      <c r="A1276" s="11" t="s">
        <v>32</v>
      </c>
      <c r="B1276" s="11" t="s">
        <v>3068</v>
      </c>
      <c r="C1276" s="11" t="s">
        <v>1564</v>
      </c>
      <c r="D1276" s="11" t="s">
        <v>3067</v>
      </c>
      <c r="E1276" s="11" t="s">
        <v>1562</v>
      </c>
      <c r="F1276" s="11" t="s">
        <v>6733</v>
      </c>
      <c r="G1276" s="56" t="str">
        <f t="shared" si="19"/>
        <v>N</v>
      </c>
      <c r="H1276" s="11"/>
      <c r="I1276" s="11"/>
      <c r="J1276" s="11" t="s">
        <v>1635</v>
      </c>
      <c r="K1276" s="11" t="s">
        <v>1539</v>
      </c>
      <c r="L1276" s="11" t="s">
        <v>2219</v>
      </c>
      <c r="M1276" s="13" t="b">
        <v>0</v>
      </c>
      <c r="N1276" s="12">
        <v>44749.483723877303</v>
      </c>
      <c r="O1276" s="11" t="s">
        <v>34</v>
      </c>
    </row>
    <row r="1277" spans="1:15" x14ac:dyDescent="0.25">
      <c r="A1277" s="11" t="s">
        <v>32</v>
      </c>
      <c r="B1277" s="11" t="s">
        <v>3066</v>
      </c>
      <c r="C1277" s="11" t="s">
        <v>1564</v>
      </c>
      <c r="D1277" s="11" t="s">
        <v>3065</v>
      </c>
      <c r="E1277" s="11" t="s">
        <v>1562</v>
      </c>
      <c r="F1277" s="11" t="s">
        <v>6733</v>
      </c>
      <c r="G1277" s="56" t="str">
        <f t="shared" si="19"/>
        <v>N</v>
      </c>
      <c r="H1277" s="11"/>
      <c r="I1277" s="11"/>
      <c r="J1277" s="11" t="s">
        <v>1540</v>
      </c>
      <c r="K1277" s="11" t="s">
        <v>1539</v>
      </c>
      <c r="L1277" s="11" t="s">
        <v>1566</v>
      </c>
      <c r="M1277" s="13" t="b">
        <v>0</v>
      </c>
      <c r="N1277" s="12">
        <v>44725.604916585602</v>
      </c>
      <c r="O1277" s="11" t="s">
        <v>34</v>
      </c>
    </row>
    <row r="1278" spans="1:15" x14ac:dyDescent="0.25">
      <c r="A1278" s="11"/>
      <c r="B1278" s="11" t="s">
        <v>3064</v>
      </c>
      <c r="C1278" s="11" t="s">
        <v>1596</v>
      </c>
      <c r="D1278" s="11" t="s">
        <v>3063</v>
      </c>
      <c r="E1278" s="11" t="s">
        <v>1554</v>
      </c>
      <c r="F1278" s="11" t="s">
        <v>1958</v>
      </c>
      <c r="G1278" s="56" t="str">
        <f t="shared" si="19"/>
        <v>B</v>
      </c>
      <c r="H1278" s="11"/>
      <c r="I1278" s="11"/>
      <c r="J1278" s="11" t="s">
        <v>1559</v>
      </c>
      <c r="K1278" s="11" t="s">
        <v>1552</v>
      </c>
      <c r="L1278" s="11" t="s">
        <v>1651</v>
      </c>
      <c r="M1278" s="13" t="b">
        <v>0</v>
      </c>
      <c r="N1278" s="12">
        <v>44727.3304704861</v>
      </c>
      <c r="O1278" s="11" t="s">
        <v>1550</v>
      </c>
    </row>
    <row r="1279" spans="1:15" x14ac:dyDescent="0.25">
      <c r="A1279" s="11"/>
      <c r="B1279" s="11" t="s">
        <v>3062</v>
      </c>
      <c r="C1279" s="11" t="s">
        <v>1621</v>
      </c>
      <c r="D1279" s="11" t="s">
        <v>3061</v>
      </c>
      <c r="E1279" s="11" t="s">
        <v>1554</v>
      </c>
      <c r="F1279" s="11" t="s">
        <v>1958</v>
      </c>
      <c r="G1279" s="56" t="str">
        <f t="shared" si="19"/>
        <v>B</v>
      </c>
      <c r="H1279" s="11"/>
      <c r="I1279" s="11"/>
      <c r="J1279" s="11" t="s">
        <v>1559</v>
      </c>
      <c r="K1279" s="11" t="s">
        <v>1552</v>
      </c>
      <c r="L1279" s="11" t="s">
        <v>1667</v>
      </c>
      <c r="M1279" s="13" t="b">
        <v>0</v>
      </c>
      <c r="N1279" s="12">
        <v>44707.637226238403</v>
      </c>
      <c r="O1279" s="11" t="s">
        <v>1550</v>
      </c>
    </row>
    <row r="1280" spans="1:15" x14ac:dyDescent="0.25">
      <c r="A1280" s="11"/>
      <c r="B1280" s="11" t="s">
        <v>3060</v>
      </c>
      <c r="C1280" s="11" t="s">
        <v>1621</v>
      </c>
      <c r="D1280" s="11" t="s">
        <v>3059</v>
      </c>
      <c r="E1280" s="11" t="s">
        <v>1554</v>
      </c>
      <c r="F1280" s="11" t="s">
        <v>1958</v>
      </c>
      <c r="G1280" s="56" t="str">
        <f t="shared" si="19"/>
        <v>B</v>
      </c>
      <c r="H1280" s="11"/>
      <c r="I1280" s="11"/>
      <c r="J1280" s="11" t="s">
        <v>1559</v>
      </c>
      <c r="K1280" s="11" t="s">
        <v>1552</v>
      </c>
      <c r="L1280" s="11" t="s">
        <v>1811</v>
      </c>
      <c r="M1280" s="13" t="b">
        <v>0</v>
      </c>
      <c r="N1280" s="12">
        <v>44720.3620330208</v>
      </c>
      <c r="O1280" s="11" t="s">
        <v>1550</v>
      </c>
    </row>
    <row r="1281" spans="1:15" x14ac:dyDescent="0.25">
      <c r="A1281" s="11"/>
      <c r="B1281" s="11" t="s">
        <v>3058</v>
      </c>
      <c r="C1281" s="11" t="s">
        <v>1621</v>
      </c>
      <c r="D1281" s="11" t="s">
        <v>3057</v>
      </c>
      <c r="E1281" s="11" t="s">
        <v>1554</v>
      </c>
      <c r="F1281" s="11" t="s">
        <v>1958</v>
      </c>
      <c r="G1281" s="56" t="str">
        <f t="shared" si="19"/>
        <v>B</v>
      </c>
      <c r="H1281" s="11"/>
      <c r="I1281" s="11"/>
      <c r="J1281" s="11" t="s">
        <v>1559</v>
      </c>
      <c r="K1281" s="11" t="s">
        <v>1552</v>
      </c>
      <c r="L1281" s="11" t="s">
        <v>1811</v>
      </c>
      <c r="M1281" s="13" t="b">
        <v>0</v>
      </c>
      <c r="N1281" s="12">
        <v>44720.3623954051</v>
      </c>
      <c r="O1281" s="11" t="s">
        <v>1550</v>
      </c>
    </row>
    <row r="1282" spans="1:15" x14ac:dyDescent="0.25">
      <c r="A1282" s="11" t="s">
        <v>32</v>
      </c>
      <c r="B1282" s="11" t="s">
        <v>3056</v>
      </c>
      <c r="C1282" s="11" t="s">
        <v>1564</v>
      </c>
      <c r="D1282" s="11" t="s">
        <v>3055</v>
      </c>
      <c r="E1282" s="11" t="s">
        <v>1562</v>
      </c>
      <c r="F1282" s="11" t="s">
        <v>6733</v>
      </c>
      <c r="G1282" s="56" t="str">
        <f t="shared" si="19"/>
        <v>N</v>
      </c>
      <c r="H1282" s="11"/>
      <c r="I1282" s="11"/>
      <c r="J1282" s="11" t="s">
        <v>1635</v>
      </c>
      <c r="K1282" s="11" t="s">
        <v>1539</v>
      </c>
      <c r="L1282" s="11" t="s">
        <v>1612</v>
      </c>
      <c r="M1282" s="13" t="b">
        <v>0</v>
      </c>
      <c r="N1282" s="12">
        <v>44719.739063738401</v>
      </c>
      <c r="O1282" s="11" t="s">
        <v>34</v>
      </c>
    </row>
    <row r="1283" spans="1:15" x14ac:dyDescent="0.25">
      <c r="A1283" s="11"/>
      <c r="B1283" s="11" t="s">
        <v>3054</v>
      </c>
      <c r="C1283" s="11" t="s">
        <v>1621</v>
      </c>
      <c r="D1283" s="11" t="s">
        <v>3053</v>
      </c>
      <c r="E1283" s="11" t="s">
        <v>1554</v>
      </c>
      <c r="F1283" s="11" t="s">
        <v>1958</v>
      </c>
      <c r="G1283" s="56" t="str">
        <f t="shared" si="19"/>
        <v>B</v>
      </c>
      <c r="H1283" s="11"/>
      <c r="I1283" s="11"/>
      <c r="J1283" s="11" t="s">
        <v>1583</v>
      </c>
      <c r="K1283" s="11" t="s">
        <v>1552</v>
      </c>
      <c r="L1283" s="11" t="s">
        <v>1736</v>
      </c>
      <c r="M1283" s="13" t="b">
        <v>0</v>
      </c>
      <c r="N1283" s="12">
        <v>44709.438007094897</v>
      </c>
      <c r="O1283" s="11" t="s">
        <v>1550</v>
      </c>
    </row>
    <row r="1284" spans="1:15" x14ac:dyDescent="0.25">
      <c r="A1284" s="11"/>
      <c r="B1284" s="11" t="s">
        <v>3052</v>
      </c>
      <c r="C1284" s="11" t="s">
        <v>1621</v>
      </c>
      <c r="D1284" s="11" t="s">
        <v>3051</v>
      </c>
      <c r="E1284" s="11" t="s">
        <v>1554</v>
      </c>
      <c r="F1284" s="11" t="s">
        <v>1958</v>
      </c>
      <c r="G1284" s="56" t="str">
        <f t="shared" ref="G1284:G1347" si="20">IF(F1284="MIENNAM","N","B")</f>
        <v>B</v>
      </c>
      <c r="H1284" s="11"/>
      <c r="I1284" s="11"/>
      <c r="J1284" s="11" t="s">
        <v>1559</v>
      </c>
      <c r="K1284" s="11" t="s">
        <v>1552</v>
      </c>
      <c r="L1284" s="11" t="s">
        <v>1751</v>
      </c>
      <c r="M1284" s="13" t="b">
        <v>0</v>
      </c>
      <c r="N1284" s="12">
        <v>44704.588223344901</v>
      </c>
      <c r="O1284" s="11" t="s">
        <v>1550</v>
      </c>
    </row>
    <row r="1285" spans="1:15" x14ac:dyDescent="0.25">
      <c r="A1285" s="11"/>
      <c r="B1285" s="11" t="s">
        <v>3050</v>
      </c>
      <c r="C1285" s="11" t="s">
        <v>1596</v>
      </c>
      <c r="D1285" s="11" t="s">
        <v>3049</v>
      </c>
      <c r="E1285" s="11" t="s">
        <v>1554</v>
      </c>
      <c r="F1285" s="11" t="s">
        <v>1958</v>
      </c>
      <c r="G1285" s="56" t="str">
        <f t="shared" si="20"/>
        <v>B</v>
      </c>
      <c r="H1285" s="11"/>
      <c r="I1285" s="11"/>
      <c r="J1285" s="11" t="s">
        <v>1583</v>
      </c>
      <c r="K1285" s="11" t="s">
        <v>1552</v>
      </c>
      <c r="L1285" s="11" t="s">
        <v>1651</v>
      </c>
      <c r="M1285" s="13" t="b">
        <v>0</v>
      </c>
      <c r="N1285" s="12">
        <v>44726.749061724498</v>
      </c>
      <c r="O1285" s="11" t="s">
        <v>1550</v>
      </c>
    </row>
    <row r="1286" spans="1:15" x14ac:dyDescent="0.25">
      <c r="A1286" s="11" t="s">
        <v>32</v>
      </c>
      <c r="B1286" s="11" t="s">
        <v>3048</v>
      </c>
      <c r="C1286" s="11" t="s">
        <v>1564</v>
      </c>
      <c r="D1286" s="11" t="s">
        <v>3047</v>
      </c>
      <c r="E1286" s="11" t="s">
        <v>1562</v>
      </c>
      <c r="F1286" s="11" t="s">
        <v>6733</v>
      </c>
      <c r="G1286" s="56" t="str">
        <f t="shared" si="20"/>
        <v>N</v>
      </c>
      <c r="H1286" s="11"/>
      <c r="I1286" s="11"/>
      <c r="J1286" s="11" t="s">
        <v>1570</v>
      </c>
      <c r="K1286" s="11" t="s">
        <v>1539</v>
      </c>
      <c r="L1286" s="11" t="s">
        <v>2775</v>
      </c>
      <c r="M1286" s="13" t="b">
        <v>0</v>
      </c>
      <c r="N1286" s="12">
        <v>44765.354903205996</v>
      </c>
      <c r="O1286" s="11" t="s">
        <v>34</v>
      </c>
    </row>
    <row r="1287" spans="1:15" x14ac:dyDescent="0.25">
      <c r="A1287" s="11"/>
      <c r="B1287" s="11" t="s">
        <v>3046</v>
      </c>
      <c r="C1287" s="11" t="s">
        <v>1621</v>
      </c>
      <c r="D1287" s="11" t="s">
        <v>3045</v>
      </c>
      <c r="E1287" s="11" t="s">
        <v>1554</v>
      </c>
      <c r="F1287" s="11" t="s">
        <v>1958</v>
      </c>
      <c r="G1287" s="56" t="str">
        <f t="shared" si="20"/>
        <v>B</v>
      </c>
      <c r="H1287" s="11"/>
      <c r="I1287" s="11"/>
      <c r="J1287" s="11" t="s">
        <v>1583</v>
      </c>
      <c r="K1287" s="11" t="s">
        <v>1552</v>
      </c>
      <c r="L1287" s="11" t="s">
        <v>1736</v>
      </c>
      <c r="M1287" s="13" t="b">
        <v>0</v>
      </c>
      <c r="N1287" s="12">
        <v>44709.438616701402</v>
      </c>
      <c r="O1287" s="11" t="s">
        <v>1550</v>
      </c>
    </row>
    <row r="1288" spans="1:15" x14ac:dyDescent="0.25">
      <c r="A1288" s="11"/>
      <c r="B1288" s="11" t="s">
        <v>3044</v>
      </c>
      <c r="C1288" s="11" t="s">
        <v>1621</v>
      </c>
      <c r="D1288" s="11" t="s">
        <v>3043</v>
      </c>
      <c r="E1288" s="11" t="s">
        <v>1554</v>
      </c>
      <c r="F1288" s="11" t="s">
        <v>1958</v>
      </c>
      <c r="G1288" s="56" t="str">
        <f t="shared" si="20"/>
        <v>B</v>
      </c>
      <c r="H1288" s="11"/>
      <c r="I1288" s="11"/>
      <c r="J1288" s="11" t="s">
        <v>1553</v>
      </c>
      <c r="K1288" s="11" t="s">
        <v>1552</v>
      </c>
      <c r="L1288" s="11" t="s">
        <v>1745</v>
      </c>
      <c r="M1288" s="13" t="b">
        <v>0</v>
      </c>
      <c r="N1288" s="12">
        <v>44704.346092974498</v>
      </c>
      <c r="O1288" s="11" t="s">
        <v>1550</v>
      </c>
    </row>
    <row r="1289" spans="1:15" x14ac:dyDescent="0.25">
      <c r="A1289" s="11" t="s">
        <v>32</v>
      </c>
      <c r="B1289" s="11" t="s">
        <v>3042</v>
      </c>
      <c r="C1289" s="11" t="s">
        <v>1627</v>
      </c>
      <c r="D1289" s="11" t="s">
        <v>3041</v>
      </c>
      <c r="E1289" s="11" t="s">
        <v>1562</v>
      </c>
      <c r="F1289" s="11" t="s">
        <v>6733</v>
      </c>
      <c r="G1289" s="56" t="str">
        <f t="shared" si="20"/>
        <v>N</v>
      </c>
      <c r="H1289" s="11"/>
      <c r="I1289" s="11"/>
      <c r="J1289" s="11" t="s">
        <v>1540</v>
      </c>
      <c r="K1289" s="11" t="s">
        <v>1539</v>
      </c>
      <c r="L1289" s="11" t="s">
        <v>1598</v>
      </c>
      <c r="M1289" s="13" t="b">
        <v>0</v>
      </c>
      <c r="N1289" s="12">
        <v>44715.733852118101</v>
      </c>
      <c r="O1289" s="11" t="s">
        <v>34</v>
      </c>
    </row>
    <row r="1290" spans="1:15" x14ac:dyDescent="0.25">
      <c r="A1290" s="11"/>
      <c r="B1290" s="11" t="s">
        <v>3040</v>
      </c>
      <c r="C1290" s="11" t="s">
        <v>1621</v>
      </c>
      <c r="D1290" s="11" t="s">
        <v>3039</v>
      </c>
      <c r="E1290" s="11" t="s">
        <v>1587</v>
      </c>
      <c r="F1290" s="11" t="s">
        <v>1958</v>
      </c>
      <c r="G1290" s="56" t="str">
        <f t="shared" si="20"/>
        <v>B</v>
      </c>
      <c r="H1290" s="11"/>
      <c r="I1290" s="11"/>
      <c r="J1290" s="11" t="s">
        <v>1553</v>
      </c>
      <c r="K1290" s="11" t="s">
        <v>1552</v>
      </c>
      <c r="L1290" s="11" t="s">
        <v>1582</v>
      </c>
      <c r="M1290" s="13" t="b">
        <v>0</v>
      </c>
      <c r="N1290" s="12">
        <v>44705.596491932898</v>
      </c>
      <c r="O1290" s="11" t="s">
        <v>1550</v>
      </c>
    </row>
    <row r="1291" spans="1:15" x14ac:dyDescent="0.25">
      <c r="A1291" s="11"/>
      <c r="B1291" s="11" t="s">
        <v>3038</v>
      </c>
      <c r="C1291" s="11" t="s">
        <v>1596</v>
      </c>
      <c r="D1291" s="11" t="s">
        <v>3037</v>
      </c>
      <c r="E1291" s="11" t="s">
        <v>1554</v>
      </c>
      <c r="F1291" s="11" t="s">
        <v>1958</v>
      </c>
      <c r="G1291" s="56" t="str">
        <f t="shared" si="20"/>
        <v>B</v>
      </c>
      <c r="H1291" s="11"/>
      <c r="I1291" s="11"/>
      <c r="J1291" s="11" t="s">
        <v>1583</v>
      </c>
      <c r="K1291" s="11" t="s">
        <v>1552</v>
      </c>
      <c r="L1291" s="11" t="s">
        <v>1651</v>
      </c>
      <c r="M1291" s="13" t="b">
        <v>0</v>
      </c>
      <c r="N1291" s="12">
        <v>44720.360438541698</v>
      </c>
      <c r="O1291" s="11" t="s">
        <v>1550</v>
      </c>
    </row>
    <row r="1292" spans="1:15" x14ac:dyDescent="0.25">
      <c r="A1292" s="11"/>
      <c r="B1292" s="11" t="s">
        <v>3036</v>
      </c>
      <c r="C1292" s="11" t="s">
        <v>1621</v>
      </c>
      <c r="D1292" s="11" t="s">
        <v>3035</v>
      </c>
      <c r="E1292" s="11" t="s">
        <v>1554</v>
      </c>
      <c r="F1292" s="11" t="s">
        <v>1958</v>
      </c>
      <c r="G1292" s="56" t="str">
        <f t="shared" si="20"/>
        <v>B</v>
      </c>
      <c r="H1292" s="11"/>
      <c r="I1292" s="11"/>
      <c r="J1292" s="11" t="s">
        <v>1559</v>
      </c>
      <c r="K1292" s="11" t="s">
        <v>1552</v>
      </c>
      <c r="L1292" s="11" t="s">
        <v>2319</v>
      </c>
      <c r="M1292" s="13" t="b">
        <v>0</v>
      </c>
      <c r="N1292" s="12">
        <v>44705.591301817098</v>
      </c>
      <c r="O1292" s="11" t="s">
        <v>1550</v>
      </c>
    </row>
    <row r="1293" spans="1:15" x14ac:dyDescent="0.25">
      <c r="A1293" s="11"/>
      <c r="B1293" s="11" t="s">
        <v>3034</v>
      </c>
      <c r="C1293" s="11" t="s">
        <v>1621</v>
      </c>
      <c r="D1293" s="11" t="s">
        <v>3033</v>
      </c>
      <c r="E1293" s="11" t="s">
        <v>1554</v>
      </c>
      <c r="F1293" s="11" t="s">
        <v>1958</v>
      </c>
      <c r="G1293" s="56" t="str">
        <f t="shared" si="20"/>
        <v>B</v>
      </c>
      <c r="H1293" s="11"/>
      <c r="I1293" s="11"/>
      <c r="J1293" s="11" t="s">
        <v>1583</v>
      </c>
      <c r="K1293" s="11" t="s">
        <v>1552</v>
      </c>
      <c r="L1293" s="11" t="s">
        <v>1736</v>
      </c>
      <c r="M1293" s="13" t="b">
        <v>0</v>
      </c>
      <c r="N1293" s="12">
        <v>44709.438248761602</v>
      </c>
      <c r="O1293" s="11" t="s">
        <v>1550</v>
      </c>
    </row>
    <row r="1294" spans="1:15" x14ac:dyDescent="0.25">
      <c r="A1294" s="11"/>
      <c r="B1294" s="11" t="s">
        <v>3032</v>
      </c>
      <c r="C1294" s="11" t="s">
        <v>1621</v>
      </c>
      <c r="D1294" s="11" t="s">
        <v>3031</v>
      </c>
      <c r="E1294" s="11" t="s">
        <v>1554</v>
      </c>
      <c r="F1294" s="11" t="s">
        <v>1958</v>
      </c>
      <c r="G1294" s="56" t="str">
        <f t="shared" si="20"/>
        <v>B</v>
      </c>
      <c r="H1294" s="11"/>
      <c r="I1294" s="11"/>
      <c r="J1294" s="11" t="s">
        <v>1559</v>
      </c>
      <c r="K1294" s="11" t="s">
        <v>1552</v>
      </c>
      <c r="L1294" s="11" t="s">
        <v>1751</v>
      </c>
      <c r="M1294" s="13" t="b">
        <v>0</v>
      </c>
      <c r="N1294" s="12">
        <v>44704.589064432897</v>
      </c>
      <c r="O1294" s="11" t="s">
        <v>1550</v>
      </c>
    </row>
    <row r="1295" spans="1:15" x14ac:dyDescent="0.25">
      <c r="A1295" s="11"/>
      <c r="B1295" s="11" t="s">
        <v>3030</v>
      </c>
      <c r="C1295" s="11" t="s">
        <v>1596</v>
      </c>
      <c r="D1295" s="11" t="s">
        <v>3029</v>
      </c>
      <c r="E1295" s="11" t="s">
        <v>1554</v>
      </c>
      <c r="F1295" s="11" t="s">
        <v>1958</v>
      </c>
      <c r="G1295" s="56" t="str">
        <f t="shared" si="20"/>
        <v>B</v>
      </c>
      <c r="H1295" s="11"/>
      <c r="I1295" s="11"/>
      <c r="J1295" s="11" t="s">
        <v>1553</v>
      </c>
      <c r="K1295" s="11" t="s">
        <v>1552</v>
      </c>
      <c r="L1295" s="11" t="s">
        <v>1651</v>
      </c>
      <c r="M1295" s="13" t="b">
        <v>0</v>
      </c>
      <c r="N1295" s="12">
        <v>44720.360124999999</v>
      </c>
      <c r="O1295" s="11" t="s">
        <v>1550</v>
      </c>
    </row>
    <row r="1296" spans="1:15" x14ac:dyDescent="0.25">
      <c r="A1296" s="11" t="s">
        <v>32</v>
      </c>
      <c r="B1296" s="11" t="s">
        <v>3028</v>
      </c>
      <c r="C1296" s="11" t="s">
        <v>1564</v>
      </c>
      <c r="D1296" s="11" t="s">
        <v>3027</v>
      </c>
      <c r="E1296" s="11" t="s">
        <v>1562</v>
      </c>
      <c r="F1296" s="11" t="s">
        <v>6733</v>
      </c>
      <c r="G1296" s="56" t="str">
        <f t="shared" si="20"/>
        <v>N</v>
      </c>
      <c r="H1296" s="11"/>
      <c r="I1296" s="11"/>
      <c r="J1296" s="11" t="s">
        <v>1635</v>
      </c>
      <c r="K1296" s="11" t="s">
        <v>1539</v>
      </c>
      <c r="L1296" s="11" t="s">
        <v>1545</v>
      </c>
      <c r="M1296" s="13" t="b">
        <v>0</v>
      </c>
      <c r="N1296" s="12">
        <v>44725.612386377303</v>
      </c>
      <c r="O1296" s="11" t="s">
        <v>34</v>
      </c>
    </row>
    <row r="1297" spans="1:15" ht="21" x14ac:dyDescent="0.25">
      <c r="A1297" s="11"/>
      <c r="B1297" s="11" t="s">
        <v>3026</v>
      </c>
      <c r="C1297" s="11" t="s">
        <v>1621</v>
      </c>
      <c r="D1297" s="14" t="s">
        <v>3025</v>
      </c>
      <c r="E1297" s="11" t="s">
        <v>1554</v>
      </c>
      <c r="F1297" s="11" t="s">
        <v>1958</v>
      </c>
      <c r="G1297" s="56" t="str">
        <f t="shared" si="20"/>
        <v>B</v>
      </c>
      <c r="H1297" s="11"/>
      <c r="I1297" s="11"/>
      <c r="J1297" s="11" t="s">
        <v>1553</v>
      </c>
      <c r="K1297" s="11" t="s">
        <v>1552</v>
      </c>
      <c r="L1297" s="11" t="s">
        <v>1643</v>
      </c>
      <c r="M1297" s="13" t="b">
        <v>0</v>
      </c>
      <c r="N1297" s="12">
        <v>44704.573565428203</v>
      </c>
      <c r="O1297" s="11" t="s">
        <v>1550</v>
      </c>
    </row>
    <row r="1298" spans="1:15" x14ac:dyDescent="0.25">
      <c r="A1298" s="11"/>
      <c r="B1298" s="11" t="s">
        <v>3024</v>
      </c>
      <c r="C1298" s="11" t="s">
        <v>1621</v>
      </c>
      <c r="D1298" s="11" t="s">
        <v>3023</v>
      </c>
      <c r="E1298" s="11" t="s">
        <v>1554</v>
      </c>
      <c r="F1298" s="11" t="s">
        <v>1958</v>
      </c>
      <c r="G1298" s="56" t="str">
        <f t="shared" si="20"/>
        <v>B</v>
      </c>
      <c r="H1298" s="11"/>
      <c r="I1298" s="11"/>
      <c r="J1298" s="11" t="s">
        <v>1559</v>
      </c>
      <c r="K1298" s="11" t="s">
        <v>1552</v>
      </c>
      <c r="L1298" s="11" t="s">
        <v>1751</v>
      </c>
      <c r="M1298" s="13" t="b">
        <v>0</v>
      </c>
      <c r="N1298" s="12">
        <v>44704.587479629598</v>
      </c>
      <c r="O1298" s="11" t="s">
        <v>1550</v>
      </c>
    </row>
    <row r="1299" spans="1:15" x14ac:dyDescent="0.25">
      <c r="A1299" s="11"/>
      <c r="B1299" s="11" t="s">
        <v>3022</v>
      </c>
      <c r="C1299" s="11" t="s">
        <v>1621</v>
      </c>
      <c r="D1299" s="11" t="s">
        <v>3021</v>
      </c>
      <c r="E1299" s="11" t="s">
        <v>1554</v>
      </c>
      <c r="F1299" s="11" t="s">
        <v>1958</v>
      </c>
      <c r="G1299" s="56" t="str">
        <f t="shared" si="20"/>
        <v>B</v>
      </c>
      <c r="H1299" s="11"/>
      <c r="I1299" s="11"/>
      <c r="J1299" s="11" t="s">
        <v>1559</v>
      </c>
      <c r="K1299" s="11" t="s">
        <v>1552</v>
      </c>
      <c r="L1299" s="11" t="s">
        <v>2319</v>
      </c>
      <c r="M1299" s="13" t="b">
        <v>0</v>
      </c>
      <c r="N1299" s="12">
        <v>44705.591516053202</v>
      </c>
      <c r="O1299" s="11" t="s">
        <v>1550</v>
      </c>
    </row>
    <row r="1300" spans="1:15" x14ac:dyDescent="0.25">
      <c r="A1300" s="11"/>
      <c r="B1300" s="11" t="s">
        <v>3020</v>
      </c>
      <c r="C1300" s="11" t="s">
        <v>1621</v>
      </c>
      <c r="D1300" s="11" t="s">
        <v>3019</v>
      </c>
      <c r="E1300" s="11" t="s">
        <v>1554</v>
      </c>
      <c r="F1300" s="11" t="s">
        <v>1958</v>
      </c>
      <c r="G1300" s="56" t="str">
        <f t="shared" si="20"/>
        <v>B</v>
      </c>
      <c r="H1300" s="11"/>
      <c r="I1300" s="11"/>
      <c r="J1300" s="11" t="s">
        <v>1559</v>
      </c>
      <c r="K1300" s="11" t="s">
        <v>1552</v>
      </c>
      <c r="L1300" s="11" t="s">
        <v>2319</v>
      </c>
      <c r="M1300" s="13" t="b">
        <v>0</v>
      </c>
      <c r="N1300" s="12">
        <v>44705.589784178199</v>
      </c>
      <c r="O1300" s="11" t="s">
        <v>1550</v>
      </c>
    </row>
    <row r="1301" spans="1:15" x14ac:dyDescent="0.25">
      <c r="A1301" s="11" t="s">
        <v>32</v>
      </c>
      <c r="B1301" s="11" t="s">
        <v>3018</v>
      </c>
      <c r="C1301" s="11" t="s">
        <v>1564</v>
      </c>
      <c r="D1301" s="11" t="s">
        <v>3017</v>
      </c>
      <c r="E1301" s="11" t="s">
        <v>1562</v>
      </c>
      <c r="F1301" s="11" t="s">
        <v>6733</v>
      </c>
      <c r="G1301" s="56" t="str">
        <f t="shared" si="20"/>
        <v>N</v>
      </c>
      <c r="H1301" s="11"/>
      <c r="I1301" s="11"/>
      <c r="J1301" s="11" t="s">
        <v>1570</v>
      </c>
      <c r="K1301" s="11" t="s">
        <v>1539</v>
      </c>
      <c r="L1301" s="11" t="s">
        <v>1545</v>
      </c>
      <c r="M1301" s="13" t="b">
        <v>0</v>
      </c>
      <c r="N1301" s="12">
        <v>44749.636638344899</v>
      </c>
      <c r="O1301" s="11" t="s">
        <v>34</v>
      </c>
    </row>
    <row r="1302" spans="1:15" x14ac:dyDescent="0.25">
      <c r="A1302" s="11"/>
      <c r="B1302" s="11" t="s">
        <v>3016</v>
      </c>
      <c r="C1302" s="11" t="s">
        <v>1621</v>
      </c>
      <c r="D1302" s="11" t="s">
        <v>3015</v>
      </c>
      <c r="E1302" s="11" t="s">
        <v>1554</v>
      </c>
      <c r="F1302" s="11" t="s">
        <v>1958</v>
      </c>
      <c r="G1302" s="56" t="str">
        <f t="shared" si="20"/>
        <v>B</v>
      </c>
      <c r="H1302" s="11"/>
      <c r="I1302" s="11"/>
      <c r="J1302" s="11" t="s">
        <v>1559</v>
      </c>
      <c r="K1302" s="11" t="s">
        <v>1552</v>
      </c>
      <c r="L1302" s="11" t="s">
        <v>2319</v>
      </c>
      <c r="M1302" s="13" t="b">
        <v>0</v>
      </c>
      <c r="N1302" s="12">
        <v>44705.5902710995</v>
      </c>
      <c r="O1302" s="11" t="s">
        <v>1550</v>
      </c>
    </row>
    <row r="1303" spans="1:15" x14ac:dyDescent="0.25">
      <c r="A1303" s="11" t="s">
        <v>32</v>
      </c>
      <c r="B1303" s="11" t="s">
        <v>3014</v>
      </c>
      <c r="C1303" s="11" t="s">
        <v>1599</v>
      </c>
      <c r="D1303" s="11" t="s">
        <v>3013</v>
      </c>
      <c r="E1303" s="11" t="s">
        <v>1562</v>
      </c>
      <c r="F1303" s="11" t="s">
        <v>6733</v>
      </c>
      <c r="G1303" s="56" t="str">
        <f t="shared" si="20"/>
        <v>N</v>
      </c>
      <c r="H1303" s="11"/>
      <c r="I1303" s="11"/>
      <c r="J1303" s="11" t="s">
        <v>1635</v>
      </c>
      <c r="K1303" s="11" t="s">
        <v>1539</v>
      </c>
      <c r="L1303" s="11" t="s">
        <v>1847</v>
      </c>
      <c r="M1303" s="13" t="b">
        <v>0</v>
      </c>
      <c r="N1303" s="12">
        <v>44765.4275136574</v>
      </c>
      <c r="O1303" s="11" t="s">
        <v>34</v>
      </c>
    </row>
    <row r="1304" spans="1:15" x14ac:dyDescent="0.25">
      <c r="A1304" s="11"/>
      <c r="B1304" s="11" t="s">
        <v>3012</v>
      </c>
      <c r="C1304" s="11" t="s">
        <v>1621</v>
      </c>
      <c r="D1304" s="11" t="s">
        <v>3011</v>
      </c>
      <c r="E1304" s="11" t="s">
        <v>1554</v>
      </c>
      <c r="F1304" s="11" t="s">
        <v>1958</v>
      </c>
      <c r="G1304" s="56" t="str">
        <f t="shared" si="20"/>
        <v>B</v>
      </c>
      <c r="H1304" s="11"/>
      <c r="I1304" s="11"/>
      <c r="J1304" s="11" t="s">
        <v>1559</v>
      </c>
      <c r="K1304" s="11" t="s">
        <v>1552</v>
      </c>
      <c r="L1304" s="11" t="s">
        <v>2319</v>
      </c>
      <c r="M1304" s="13" t="b">
        <v>0</v>
      </c>
      <c r="N1304" s="12">
        <v>44705.590069594902</v>
      </c>
      <c r="O1304" s="11" t="s">
        <v>1550</v>
      </c>
    </row>
    <row r="1305" spans="1:15" x14ac:dyDescent="0.25">
      <c r="A1305" s="11"/>
      <c r="B1305" s="11" t="s">
        <v>3010</v>
      </c>
      <c r="C1305" s="11" t="s">
        <v>1596</v>
      </c>
      <c r="D1305" s="11" t="s">
        <v>3009</v>
      </c>
      <c r="E1305" s="11" t="s">
        <v>1554</v>
      </c>
      <c r="F1305" s="11" t="s">
        <v>1958</v>
      </c>
      <c r="G1305" s="56" t="str">
        <f t="shared" si="20"/>
        <v>B</v>
      </c>
      <c r="H1305" s="11"/>
      <c r="I1305" s="11"/>
      <c r="J1305" s="11" t="s">
        <v>1583</v>
      </c>
      <c r="K1305" s="11" t="s">
        <v>1552</v>
      </c>
      <c r="L1305" s="11" t="s">
        <v>1651</v>
      </c>
      <c r="M1305" s="13" t="b">
        <v>0</v>
      </c>
      <c r="N1305" s="12">
        <v>44720.676210844897</v>
      </c>
      <c r="O1305" s="11" t="s">
        <v>1550</v>
      </c>
    </row>
    <row r="1306" spans="1:15" x14ac:dyDescent="0.25">
      <c r="A1306" s="11"/>
      <c r="B1306" s="11" t="s">
        <v>3008</v>
      </c>
      <c r="C1306" s="11" t="s">
        <v>1596</v>
      </c>
      <c r="D1306" s="11" t="s">
        <v>3007</v>
      </c>
      <c r="E1306" s="11" t="s">
        <v>1554</v>
      </c>
      <c r="F1306" s="11" t="s">
        <v>1958</v>
      </c>
      <c r="G1306" s="56" t="str">
        <f t="shared" si="20"/>
        <v>B</v>
      </c>
      <c r="H1306" s="11"/>
      <c r="I1306" s="11"/>
      <c r="J1306" s="11" t="s">
        <v>1583</v>
      </c>
      <c r="K1306" s="11" t="s">
        <v>1552</v>
      </c>
      <c r="L1306" s="11" t="s">
        <v>1594</v>
      </c>
      <c r="M1306" s="13" t="b">
        <v>0</v>
      </c>
      <c r="N1306" s="12">
        <v>44709.447701006902</v>
      </c>
      <c r="O1306" s="11" t="s">
        <v>1550</v>
      </c>
    </row>
    <row r="1307" spans="1:15" x14ac:dyDescent="0.25">
      <c r="A1307" s="11" t="s">
        <v>32</v>
      </c>
      <c r="B1307" s="11" t="s">
        <v>3006</v>
      </c>
      <c r="C1307" s="11" t="s">
        <v>1564</v>
      </c>
      <c r="D1307" s="11" t="s">
        <v>3005</v>
      </c>
      <c r="E1307" s="11" t="s">
        <v>1562</v>
      </c>
      <c r="F1307" s="11" t="s">
        <v>6733</v>
      </c>
      <c r="G1307" s="56" t="str">
        <f t="shared" si="20"/>
        <v>N</v>
      </c>
      <c r="H1307" s="11"/>
      <c r="I1307" s="11"/>
      <c r="J1307" s="11" t="s">
        <v>1635</v>
      </c>
      <c r="K1307" s="11" t="s">
        <v>1539</v>
      </c>
      <c r="L1307" s="11" t="s">
        <v>1545</v>
      </c>
      <c r="M1307" s="13" t="b">
        <v>0</v>
      </c>
      <c r="N1307" s="12">
        <v>44767.325078090304</v>
      </c>
      <c r="O1307" s="11" t="s">
        <v>34</v>
      </c>
    </row>
    <row r="1308" spans="1:15" x14ac:dyDescent="0.25">
      <c r="A1308" s="11" t="s">
        <v>32</v>
      </c>
      <c r="B1308" s="11" t="s">
        <v>3004</v>
      </c>
      <c r="C1308" s="11" t="s">
        <v>1564</v>
      </c>
      <c r="D1308" s="11" t="s">
        <v>3003</v>
      </c>
      <c r="E1308" s="11" t="s">
        <v>1562</v>
      </c>
      <c r="F1308" s="11" t="s">
        <v>6733</v>
      </c>
      <c r="G1308" s="56" t="str">
        <f t="shared" si="20"/>
        <v>N</v>
      </c>
      <c r="H1308" s="11"/>
      <c r="I1308" s="11"/>
      <c r="J1308" s="11" t="s">
        <v>1575</v>
      </c>
      <c r="K1308" s="11" t="s">
        <v>1539</v>
      </c>
      <c r="L1308" s="11" t="s">
        <v>1574</v>
      </c>
      <c r="M1308" s="13" t="b">
        <v>0</v>
      </c>
      <c r="N1308" s="12">
        <v>44735.436824189797</v>
      </c>
      <c r="O1308" s="11" t="s">
        <v>34</v>
      </c>
    </row>
    <row r="1309" spans="1:15" x14ac:dyDescent="0.25">
      <c r="A1309" s="11"/>
      <c r="B1309" s="11" t="s">
        <v>3002</v>
      </c>
      <c r="C1309" s="11" t="s">
        <v>1621</v>
      </c>
      <c r="D1309" s="11" t="s">
        <v>3001</v>
      </c>
      <c r="E1309" s="11" t="s">
        <v>1554</v>
      </c>
      <c r="F1309" s="11" t="s">
        <v>1958</v>
      </c>
      <c r="G1309" s="56" t="str">
        <f t="shared" si="20"/>
        <v>B</v>
      </c>
      <c r="H1309" s="11"/>
      <c r="I1309" s="11"/>
      <c r="J1309" s="11" t="s">
        <v>1583</v>
      </c>
      <c r="K1309" s="11" t="s">
        <v>1552</v>
      </c>
      <c r="L1309" s="11" t="s">
        <v>2066</v>
      </c>
      <c r="M1309" s="13" t="b">
        <v>0</v>
      </c>
      <c r="N1309" s="12">
        <v>44707.340467395799</v>
      </c>
      <c r="O1309" s="11" t="s">
        <v>1550</v>
      </c>
    </row>
    <row r="1310" spans="1:15" x14ac:dyDescent="0.25">
      <c r="A1310" s="11"/>
      <c r="B1310" s="11" t="s">
        <v>3000</v>
      </c>
      <c r="C1310" s="11" t="s">
        <v>1621</v>
      </c>
      <c r="D1310" s="11" t="s">
        <v>2999</v>
      </c>
      <c r="E1310" s="11" t="s">
        <v>1554</v>
      </c>
      <c r="F1310" s="11" t="s">
        <v>1958</v>
      </c>
      <c r="G1310" s="56" t="str">
        <f t="shared" si="20"/>
        <v>B</v>
      </c>
      <c r="H1310" s="11"/>
      <c r="I1310" s="11"/>
      <c r="J1310" s="11" t="s">
        <v>1583</v>
      </c>
      <c r="K1310" s="11" t="s">
        <v>1552</v>
      </c>
      <c r="L1310" s="11" t="s">
        <v>2066</v>
      </c>
      <c r="M1310" s="13" t="b">
        <v>0</v>
      </c>
      <c r="N1310" s="12">
        <v>44707.339951238398</v>
      </c>
      <c r="O1310" s="11" t="s">
        <v>1550</v>
      </c>
    </row>
    <row r="1311" spans="1:15" x14ac:dyDescent="0.25">
      <c r="A1311" s="11" t="s">
        <v>32</v>
      </c>
      <c r="B1311" s="11" t="s">
        <v>2998</v>
      </c>
      <c r="C1311" s="11" t="s">
        <v>1564</v>
      </c>
      <c r="D1311" s="11" t="s">
        <v>2997</v>
      </c>
      <c r="E1311" s="11" t="s">
        <v>1562</v>
      </c>
      <c r="F1311" s="11" t="s">
        <v>6733</v>
      </c>
      <c r="G1311" s="56" t="str">
        <f t="shared" si="20"/>
        <v>N</v>
      </c>
      <c r="H1311" s="11"/>
      <c r="I1311" s="11"/>
      <c r="J1311" s="11" t="s">
        <v>1575</v>
      </c>
      <c r="K1311" s="11" t="s">
        <v>1539</v>
      </c>
      <c r="L1311" s="11" t="s">
        <v>1574</v>
      </c>
      <c r="M1311" s="13" t="b">
        <v>0</v>
      </c>
      <c r="N1311" s="12">
        <v>44725.606314664401</v>
      </c>
      <c r="O1311" s="11" t="s">
        <v>34</v>
      </c>
    </row>
    <row r="1312" spans="1:15" x14ac:dyDescent="0.25">
      <c r="A1312" s="11"/>
      <c r="B1312" s="11" t="s">
        <v>2996</v>
      </c>
      <c r="C1312" s="11" t="s">
        <v>1621</v>
      </c>
      <c r="D1312" s="11" t="s">
        <v>2995</v>
      </c>
      <c r="E1312" s="11" t="s">
        <v>1554</v>
      </c>
      <c r="F1312" s="11" t="s">
        <v>1958</v>
      </c>
      <c r="G1312" s="56" t="str">
        <f t="shared" si="20"/>
        <v>B</v>
      </c>
      <c r="H1312" s="11"/>
      <c r="I1312" s="11"/>
      <c r="J1312" s="11" t="s">
        <v>1583</v>
      </c>
      <c r="K1312" s="11" t="s">
        <v>1552</v>
      </c>
      <c r="L1312" s="11" t="s">
        <v>1631</v>
      </c>
      <c r="M1312" s="13" t="b">
        <v>0</v>
      </c>
      <c r="N1312" s="12">
        <v>44707.422491747697</v>
      </c>
      <c r="O1312" s="11" t="s">
        <v>1550</v>
      </c>
    </row>
    <row r="1313" spans="1:15" x14ac:dyDescent="0.25">
      <c r="A1313" s="11" t="s">
        <v>32</v>
      </c>
      <c r="B1313" s="11" t="s">
        <v>2994</v>
      </c>
      <c r="C1313" s="11" t="s">
        <v>1564</v>
      </c>
      <c r="D1313" s="11" t="s">
        <v>2993</v>
      </c>
      <c r="E1313" s="11" t="s">
        <v>1562</v>
      </c>
      <c r="F1313" s="11" t="s">
        <v>6733</v>
      </c>
      <c r="G1313" s="56" t="str">
        <f t="shared" si="20"/>
        <v>N</v>
      </c>
      <c r="H1313" s="11"/>
      <c r="I1313" s="11"/>
      <c r="J1313" s="11" t="s">
        <v>1575</v>
      </c>
      <c r="K1313" s="11" t="s">
        <v>1539</v>
      </c>
      <c r="L1313" s="11" t="s">
        <v>1590</v>
      </c>
      <c r="M1313" s="13" t="b">
        <v>0</v>
      </c>
      <c r="N1313" s="12">
        <v>44749.615390624997</v>
      </c>
      <c r="O1313" s="11" t="s">
        <v>34</v>
      </c>
    </row>
    <row r="1314" spans="1:15" x14ac:dyDescent="0.25">
      <c r="A1314" s="11" t="s">
        <v>32</v>
      </c>
      <c r="B1314" s="11" t="s">
        <v>2992</v>
      </c>
      <c r="C1314" s="11" t="s">
        <v>1627</v>
      </c>
      <c r="D1314" s="11" t="s">
        <v>2991</v>
      </c>
      <c r="E1314" s="11" t="s">
        <v>1562</v>
      </c>
      <c r="F1314" s="11" t="s">
        <v>6733</v>
      </c>
      <c r="G1314" s="56" t="str">
        <f t="shared" si="20"/>
        <v>N</v>
      </c>
      <c r="H1314" s="11"/>
      <c r="I1314" s="11"/>
      <c r="J1314" s="11" t="s">
        <v>1540</v>
      </c>
      <c r="K1314" s="11" t="s">
        <v>1539</v>
      </c>
      <c r="L1314" s="11" t="s">
        <v>1598</v>
      </c>
      <c r="M1314" s="13" t="b">
        <v>0</v>
      </c>
      <c r="N1314" s="12">
        <v>44750.399004432897</v>
      </c>
      <c r="O1314" s="11" t="s">
        <v>34</v>
      </c>
    </row>
    <row r="1315" spans="1:15" x14ac:dyDescent="0.25">
      <c r="A1315" s="11"/>
      <c r="B1315" s="11" t="s">
        <v>2990</v>
      </c>
      <c r="C1315" s="11" t="s">
        <v>1621</v>
      </c>
      <c r="D1315" s="11" t="s">
        <v>2989</v>
      </c>
      <c r="E1315" s="11" t="s">
        <v>1554</v>
      </c>
      <c r="F1315" s="11" t="s">
        <v>1958</v>
      </c>
      <c r="G1315" s="56" t="str">
        <f t="shared" si="20"/>
        <v>B</v>
      </c>
      <c r="H1315" s="11"/>
      <c r="I1315" s="11"/>
      <c r="J1315" s="11" t="s">
        <v>1553</v>
      </c>
      <c r="K1315" s="11" t="s">
        <v>1552</v>
      </c>
      <c r="L1315" s="11" t="s">
        <v>1839</v>
      </c>
      <c r="M1315" s="13" t="b">
        <v>0</v>
      </c>
      <c r="N1315" s="12">
        <v>44704.463996215301</v>
      </c>
      <c r="O1315" s="11" t="s">
        <v>1550</v>
      </c>
    </row>
    <row r="1316" spans="1:15" x14ac:dyDescent="0.25">
      <c r="A1316" s="11"/>
      <c r="B1316" s="11" t="s">
        <v>2988</v>
      </c>
      <c r="C1316" s="11" t="s">
        <v>1621</v>
      </c>
      <c r="D1316" s="11" t="s">
        <v>2987</v>
      </c>
      <c r="E1316" s="11" t="s">
        <v>1554</v>
      </c>
      <c r="F1316" s="11" t="s">
        <v>1958</v>
      </c>
      <c r="G1316" s="56" t="str">
        <f t="shared" si="20"/>
        <v>B</v>
      </c>
      <c r="H1316" s="11"/>
      <c r="I1316" s="11"/>
      <c r="J1316" s="11" t="s">
        <v>1553</v>
      </c>
      <c r="K1316" s="11" t="s">
        <v>1552</v>
      </c>
      <c r="L1316" s="11" t="s">
        <v>1745</v>
      </c>
      <c r="M1316" s="13" t="b">
        <v>0</v>
      </c>
      <c r="N1316" s="12">
        <v>44704.348051354202</v>
      </c>
      <c r="O1316" s="11" t="s">
        <v>1550</v>
      </c>
    </row>
    <row r="1317" spans="1:15" x14ac:dyDescent="0.25">
      <c r="A1317" s="11"/>
      <c r="B1317" s="11" t="s">
        <v>2986</v>
      </c>
      <c r="C1317" s="11" t="s">
        <v>1621</v>
      </c>
      <c r="D1317" s="11" t="s">
        <v>2985</v>
      </c>
      <c r="E1317" s="11" t="s">
        <v>1554</v>
      </c>
      <c r="F1317" s="11" t="s">
        <v>1958</v>
      </c>
      <c r="G1317" s="56" t="str">
        <f t="shared" si="20"/>
        <v>B</v>
      </c>
      <c r="H1317" s="11"/>
      <c r="I1317" s="11"/>
      <c r="J1317" s="11" t="s">
        <v>1559</v>
      </c>
      <c r="K1317" s="11" t="s">
        <v>1552</v>
      </c>
      <c r="L1317" s="11" t="s">
        <v>1558</v>
      </c>
      <c r="M1317" s="13" t="b">
        <v>0</v>
      </c>
      <c r="N1317" s="12">
        <v>44704.656619560199</v>
      </c>
      <c r="O1317" s="11" t="s">
        <v>1550</v>
      </c>
    </row>
    <row r="1318" spans="1:15" x14ac:dyDescent="0.25">
      <c r="A1318" s="11" t="s">
        <v>32</v>
      </c>
      <c r="B1318" s="11" t="s">
        <v>2984</v>
      </c>
      <c r="C1318" s="11" t="s">
        <v>1718</v>
      </c>
      <c r="D1318" s="11" t="s">
        <v>2983</v>
      </c>
      <c r="E1318" s="11" t="s">
        <v>1562</v>
      </c>
      <c r="F1318" s="11" t="s">
        <v>6733</v>
      </c>
      <c r="G1318" s="56" t="str">
        <f t="shared" si="20"/>
        <v>N</v>
      </c>
      <c r="H1318" s="11"/>
      <c r="I1318" s="11"/>
      <c r="J1318" s="11" t="s">
        <v>1575</v>
      </c>
      <c r="K1318" s="11" t="s">
        <v>1539</v>
      </c>
      <c r="L1318" s="11" t="s">
        <v>1716</v>
      </c>
      <c r="M1318" s="13" t="b">
        <v>0</v>
      </c>
      <c r="N1318" s="12">
        <v>44809.717391319398</v>
      </c>
      <c r="O1318" s="11" t="s">
        <v>34</v>
      </c>
    </row>
    <row r="1319" spans="1:15" x14ac:dyDescent="0.25">
      <c r="A1319" s="11"/>
      <c r="B1319" s="11" t="s">
        <v>2982</v>
      </c>
      <c r="C1319" s="11" t="s">
        <v>1621</v>
      </c>
      <c r="D1319" s="11" t="s">
        <v>2981</v>
      </c>
      <c r="E1319" s="11" t="s">
        <v>1554</v>
      </c>
      <c r="F1319" s="11" t="s">
        <v>1958</v>
      </c>
      <c r="G1319" s="56" t="str">
        <f t="shared" si="20"/>
        <v>B</v>
      </c>
      <c r="H1319" s="11"/>
      <c r="I1319" s="11"/>
      <c r="J1319" s="11" t="s">
        <v>1553</v>
      </c>
      <c r="K1319" s="11" t="s">
        <v>1552</v>
      </c>
      <c r="L1319" s="11" t="s">
        <v>1839</v>
      </c>
      <c r="M1319" s="13" t="b">
        <v>0</v>
      </c>
      <c r="N1319" s="12">
        <v>44704.464630324102</v>
      </c>
      <c r="O1319" s="11" t="s">
        <v>1550</v>
      </c>
    </row>
    <row r="1320" spans="1:15" ht="21" x14ac:dyDescent="0.25">
      <c r="A1320" s="11"/>
      <c r="B1320" s="11" t="s">
        <v>2980</v>
      </c>
      <c r="C1320" s="11" t="s">
        <v>1621</v>
      </c>
      <c r="D1320" s="14" t="s">
        <v>2979</v>
      </c>
      <c r="E1320" s="11" t="s">
        <v>1554</v>
      </c>
      <c r="F1320" s="11" t="s">
        <v>1958</v>
      </c>
      <c r="G1320" s="56" t="str">
        <f t="shared" si="20"/>
        <v>B</v>
      </c>
      <c r="H1320" s="11"/>
      <c r="I1320" s="11"/>
      <c r="J1320" s="11" t="s">
        <v>1583</v>
      </c>
      <c r="K1320" s="11" t="s">
        <v>1552</v>
      </c>
      <c r="L1320" s="11" t="s">
        <v>1631</v>
      </c>
      <c r="M1320" s="13" t="b">
        <v>0</v>
      </c>
      <c r="N1320" s="12">
        <v>44707.4226774653</v>
      </c>
      <c r="O1320" s="11" t="s">
        <v>1550</v>
      </c>
    </row>
    <row r="1321" spans="1:15" x14ac:dyDescent="0.25">
      <c r="A1321" s="11" t="s">
        <v>32</v>
      </c>
      <c r="B1321" s="11" t="s">
        <v>2978</v>
      </c>
      <c r="C1321" s="11" t="s">
        <v>1564</v>
      </c>
      <c r="D1321" s="11" t="s">
        <v>2977</v>
      </c>
      <c r="E1321" s="11" t="s">
        <v>1562</v>
      </c>
      <c r="F1321" s="11" t="s">
        <v>6733</v>
      </c>
      <c r="G1321" s="56" t="str">
        <f t="shared" si="20"/>
        <v>N</v>
      </c>
      <c r="H1321" s="11"/>
      <c r="I1321" s="11"/>
      <c r="J1321" s="11" t="s">
        <v>1570</v>
      </c>
      <c r="K1321" s="11" t="s">
        <v>1539</v>
      </c>
      <c r="L1321" s="11" t="s">
        <v>1545</v>
      </c>
      <c r="M1321" s="13" t="b">
        <v>0</v>
      </c>
      <c r="N1321" s="12">
        <v>44765.333659872696</v>
      </c>
      <c r="O1321" s="11" t="s">
        <v>34</v>
      </c>
    </row>
    <row r="1322" spans="1:15" x14ac:dyDescent="0.25">
      <c r="A1322" s="11" t="s">
        <v>32</v>
      </c>
      <c r="B1322" s="11" t="s">
        <v>2976</v>
      </c>
      <c r="C1322" s="11" t="s">
        <v>1718</v>
      </c>
      <c r="D1322" s="11" t="s">
        <v>2975</v>
      </c>
      <c r="E1322" s="11" t="s">
        <v>1562</v>
      </c>
      <c r="F1322" s="11" t="s">
        <v>6733</v>
      </c>
      <c r="G1322" s="56" t="str">
        <f t="shared" si="20"/>
        <v>N</v>
      </c>
      <c r="H1322" s="11"/>
      <c r="I1322" s="11"/>
      <c r="J1322" s="11" t="s">
        <v>1575</v>
      </c>
      <c r="K1322" s="11" t="s">
        <v>1539</v>
      </c>
      <c r="L1322" s="11" t="s">
        <v>1716</v>
      </c>
      <c r="M1322" s="13" t="b">
        <v>0</v>
      </c>
      <c r="N1322" s="12">
        <v>44719.752797419002</v>
      </c>
      <c r="O1322" s="11" t="s">
        <v>34</v>
      </c>
    </row>
    <row r="1323" spans="1:15" x14ac:dyDescent="0.25">
      <c r="A1323" s="11"/>
      <c r="B1323" s="11" t="s">
        <v>2974</v>
      </c>
      <c r="C1323" s="11" t="s">
        <v>1621</v>
      </c>
      <c r="D1323" s="11" t="s">
        <v>2973</v>
      </c>
      <c r="E1323" s="11" t="s">
        <v>1587</v>
      </c>
      <c r="F1323" s="11" t="s">
        <v>1958</v>
      </c>
      <c r="G1323" s="56" t="str">
        <f t="shared" si="20"/>
        <v>B</v>
      </c>
      <c r="H1323" s="11"/>
      <c r="I1323" s="11"/>
      <c r="J1323" s="11" t="s">
        <v>1583</v>
      </c>
      <c r="K1323" s="11" t="s">
        <v>1552</v>
      </c>
      <c r="L1323" s="11" t="s">
        <v>1582</v>
      </c>
      <c r="M1323" s="13" t="b">
        <v>0</v>
      </c>
      <c r="N1323" s="12">
        <v>44705.597028472199</v>
      </c>
      <c r="O1323" s="11" t="s">
        <v>1550</v>
      </c>
    </row>
    <row r="1324" spans="1:15" x14ac:dyDescent="0.25">
      <c r="A1324" s="11"/>
      <c r="B1324" s="11" t="s">
        <v>2972</v>
      </c>
      <c r="C1324" s="11" t="s">
        <v>1621</v>
      </c>
      <c r="D1324" s="11" t="s">
        <v>2971</v>
      </c>
      <c r="E1324" s="11" t="s">
        <v>1587</v>
      </c>
      <c r="F1324" s="11" t="s">
        <v>1958</v>
      </c>
      <c r="G1324" s="56" t="str">
        <f t="shared" si="20"/>
        <v>B</v>
      </c>
      <c r="H1324" s="11"/>
      <c r="I1324" s="11"/>
      <c r="J1324" s="11" t="s">
        <v>1553</v>
      </c>
      <c r="K1324" s="11" t="s">
        <v>1552</v>
      </c>
      <c r="L1324" s="11" t="s">
        <v>1582</v>
      </c>
      <c r="M1324" s="13" t="b">
        <v>0</v>
      </c>
      <c r="N1324" s="12">
        <v>44705.597254247703</v>
      </c>
      <c r="O1324" s="11" t="s">
        <v>1550</v>
      </c>
    </row>
    <row r="1325" spans="1:15" x14ac:dyDescent="0.25">
      <c r="A1325" s="11"/>
      <c r="B1325" s="11" t="s">
        <v>2970</v>
      </c>
      <c r="C1325" s="11" t="s">
        <v>1596</v>
      </c>
      <c r="D1325" s="11" t="s">
        <v>2969</v>
      </c>
      <c r="E1325" s="11" t="s">
        <v>1554</v>
      </c>
      <c r="F1325" s="11" t="s">
        <v>1958</v>
      </c>
      <c r="G1325" s="56" t="str">
        <f t="shared" si="20"/>
        <v>B</v>
      </c>
      <c r="H1325" s="11"/>
      <c r="I1325" s="11"/>
      <c r="J1325" s="11" t="s">
        <v>1583</v>
      </c>
      <c r="K1325" s="11" t="s">
        <v>1552</v>
      </c>
      <c r="L1325" s="11" t="s">
        <v>1766</v>
      </c>
      <c r="M1325" s="13" t="b">
        <v>0</v>
      </c>
      <c r="N1325" s="12">
        <v>44705.604364814797</v>
      </c>
      <c r="O1325" s="11" t="s">
        <v>1550</v>
      </c>
    </row>
    <row r="1326" spans="1:15" x14ac:dyDescent="0.25">
      <c r="A1326" s="11" t="s">
        <v>32</v>
      </c>
      <c r="B1326" s="11" t="s">
        <v>2968</v>
      </c>
      <c r="C1326" s="11" t="s">
        <v>1627</v>
      </c>
      <c r="D1326" s="11" t="s">
        <v>2967</v>
      </c>
      <c r="E1326" s="11" t="s">
        <v>1562</v>
      </c>
      <c r="F1326" s="11" t="s">
        <v>6733</v>
      </c>
      <c r="G1326" s="56" t="str">
        <f t="shared" si="20"/>
        <v>N</v>
      </c>
      <c r="H1326" s="11"/>
      <c r="I1326" s="11"/>
      <c r="J1326" s="11" t="s">
        <v>1540</v>
      </c>
      <c r="K1326" s="11" t="s">
        <v>1539</v>
      </c>
      <c r="L1326" s="11" t="s">
        <v>1538</v>
      </c>
      <c r="M1326" s="13" t="b">
        <v>0</v>
      </c>
      <c r="N1326" s="12">
        <v>44749.640837615698</v>
      </c>
      <c r="O1326" s="11" t="s">
        <v>34</v>
      </c>
    </row>
    <row r="1327" spans="1:15" x14ac:dyDescent="0.25">
      <c r="A1327" s="11" t="s">
        <v>32</v>
      </c>
      <c r="B1327" s="11" t="s">
        <v>2966</v>
      </c>
      <c r="C1327" s="11" t="s">
        <v>1564</v>
      </c>
      <c r="D1327" s="11" t="s">
        <v>2965</v>
      </c>
      <c r="E1327" s="11" t="s">
        <v>1562</v>
      </c>
      <c r="F1327" s="11" t="s">
        <v>6733</v>
      </c>
      <c r="G1327" s="56" t="str">
        <f t="shared" si="20"/>
        <v>N</v>
      </c>
      <c r="H1327" s="11"/>
      <c r="I1327" s="11"/>
      <c r="J1327" s="11" t="s">
        <v>1540</v>
      </c>
      <c r="K1327" s="11" t="s">
        <v>1539</v>
      </c>
      <c r="L1327" s="11" t="s">
        <v>2079</v>
      </c>
      <c r="M1327" s="13" t="b">
        <v>0</v>
      </c>
      <c r="N1327" s="12">
        <v>44735.595532488398</v>
      </c>
      <c r="O1327" s="11" t="s">
        <v>34</v>
      </c>
    </row>
    <row r="1328" spans="1:15" x14ac:dyDescent="0.25">
      <c r="A1328" s="11"/>
      <c r="B1328" s="11" t="s">
        <v>2964</v>
      </c>
      <c r="C1328" s="11" t="s">
        <v>1596</v>
      </c>
      <c r="D1328" s="11" t="s">
        <v>2963</v>
      </c>
      <c r="E1328" s="11" t="s">
        <v>1554</v>
      </c>
      <c r="F1328" s="11" t="s">
        <v>1958</v>
      </c>
      <c r="G1328" s="56" t="str">
        <f t="shared" si="20"/>
        <v>B</v>
      </c>
      <c r="H1328" s="11"/>
      <c r="I1328" s="11"/>
      <c r="J1328" s="11" t="s">
        <v>1583</v>
      </c>
      <c r="K1328" s="11" t="s">
        <v>1552</v>
      </c>
      <c r="L1328" s="11" t="s">
        <v>1736</v>
      </c>
      <c r="M1328" s="13" t="b">
        <v>0</v>
      </c>
      <c r="N1328" s="12">
        <v>44709.438829247702</v>
      </c>
      <c r="O1328" s="11" t="s">
        <v>1550</v>
      </c>
    </row>
    <row r="1329" spans="1:15" x14ac:dyDescent="0.25">
      <c r="A1329" s="11"/>
      <c r="B1329" s="11" t="s">
        <v>2962</v>
      </c>
      <c r="C1329" s="11" t="s">
        <v>1621</v>
      </c>
      <c r="D1329" s="11" t="s">
        <v>2961</v>
      </c>
      <c r="E1329" s="11" t="s">
        <v>1554</v>
      </c>
      <c r="F1329" s="11" t="s">
        <v>1958</v>
      </c>
      <c r="G1329" s="56" t="str">
        <f t="shared" si="20"/>
        <v>B</v>
      </c>
      <c r="H1329" s="11"/>
      <c r="I1329" s="11"/>
      <c r="J1329" s="11" t="s">
        <v>1553</v>
      </c>
      <c r="K1329" s="11" t="s">
        <v>1552</v>
      </c>
      <c r="L1329" s="11" t="s">
        <v>1558</v>
      </c>
      <c r="M1329" s="13" t="b">
        <v>0</v>
      </c>
      <c r="N1329" s="12">
        <v>44705.587456053203</v>
      </c>
      <c r="O1329" s="11" t="s">
        <v>1550</v>
      </c>
    </row>
    <row r="1330" spans="1:15" x14ac:dyDescent="0.25">
      <c r="A1330" s="11"/>
      <c r="B1330" s="11" t="s">
        <v>2960</v>
      </c>
      <c r="C1330" s="11" t="s">
        <v>1621</v>
      </c>
      <c r="D1330" s="11" t="s">
        <v>2959</v>
      </c>
      <c r="E1330" s="11" t="s">
        <v>1554</v>
      </c>
      <c r="F1330" s="11" t="s">
        <v>1958</v>
      </c>
      <c r="G1330" s="56" t="str">
        <f t="shared" si="20"/>
        <v>B</v>
      </c>
      <c r="H1330" s="11"/>
      <c r="I1330" s="11"/>
      <c r="J1330" s="11" t="s">
        <v>1553</v>
      </c>
      <c r="K1330" s="11" t="s">
        <v>1552</v>
      </c>
      <c r="L1330" s="11" t="s">
        <v>1551</v>
      </c>
      <c r="M1330" s="13" t="b">
        <v>0</v>
      </c>
      <c r="N1330" s="12">
        <v>44704.392957326403</v>
      </c>
      <c r="O1330" s="11" t="s">
        <v>1550</v>
      </c>
    </row>
    <row r="1331" spans="1:15" x14ac:dyDescent="0.25">
      <c r="A1331" s="11"/>
      <c r="B1331" s="11" t="s">
        <v>2958</v>
      </c>
      <c r="C1331" s="11" t="s">
        <v>1621</v>
      </c>
      <c r="D1331" s="11" t="s">
        <v>2957</v>
      </c>
      <c r="E1331" s="11" t="s">
        <v>1554</v>
      </c>
      <c r="F1331" s="11" t="s">
        <v>1958</v>
      </c>
      <c r="G1331" s="56" t="str">
        <f t="shared" si="20"/>
        <v>B</v>
      </c>
      <c r="H1331" s="11"/>
      <c r="I1331" s="11"/>
      <c r="J1331" s="11" t="s">
        <v>1559</v>
      </c>
      <c r="K1331" s="11" t="s">
        <v>1552</v>
      </c>
      <c r="L1331" s="11" t="s">
        <v>1751</v>
      </c>
      <c r="M1331" s="13" t="b">
        <v>0</v>
      </c>
      <c r="N1331" s="12">
        <v>44704.588679629604</v>
      </c>
      <c r="O1331" s="11" t="s">
        <v>1550</v>
      </c>
    </row>
    <row r="1332" spans="1:15" x14ac:dyDescent="0.25">
      <c r="A1332" s="11"/>
      <c r="B1332" s="11" t="s">
        <v>2956</v>
      </c>
      <c r="C1332" s="11" t="s">
        <v>1621</v>
      </c>
      <c r="D1332" s="11" t="s">
        <v>2955</v>
      </c>
      <c r="E1332" s="11" t="s">
        <v>1554</v>
      </c>
      <c r="F1332" s="11" t="s">
        <v>1958</v>
      </c>
      <c r="G1332" s="56" t="str">
        <f t="shared" si="20"/>
        <v>B</v>
      </c>
      <c r="H1332" s="11"/>
      <c r="I1332" s="11"/>
      <c r="J1332" s="11" t="s">
        <v>1553</v>
      </c>
      <c r="K1332" s="11" t="s">
        <v>1552</v>
      </c>
      <c r="L1332" s="11" t="s">
        <v>1558</v>
      </c>
      <c r="M1332" s="13" t="b">
        <v>0</v>
      </c>
      <c r="N1332" s="12">
        <v>44705.587678044001</v>
      </c>
      <c r="O1332" s="11" t="s">
        <v>1550</v>
      </c>
    </row>
    <row r="1333" spans="1:15" x14ac:dyDescent="0.25">
      <c r="A1333" s="11" t="s">
        <v>32</v>
      </c>
      <c r="B1333" s="11" t="s">
        <v>2954</v>
      </c>
      <c r="C1333" s="11" t="s">
        <v>1564</v>
      </c>
      <c r="D1333" s="11" t="s">
        <v>2953</v>
      </c>
      <c r="E1333" s="11" t="s">
        <v>1562</v>
      </c>
      <c r="F1333" s="11" t="s">
        <v>6733</v>
      </c>
      <c r="G1333" s="56" t="str">
        <f t="shared" si="20"/>
        <v>N</v>
      </c>
      <c r="H1333" s="11"/>
      <c r="I1333" s="11"/>
      <c r="J1333" s="11" t="s">
        <v>1635</v>
      </c>
      <c r="K1333" s="11" t="s">
        <v>1539</v>
      </c>
      <c r="L1333" s="11" t="s">
        <v>1545</v>
      </c>
      <c r="M1333" s="13" t="b">
        <v>0</v>
      </c>
      <c r="N1333" s="12">
        <v>44715.645409988399</v>
      </c>
      <c r="O1333" s="11" t="s">
        <v>34</v>
      </c>
    </row>
    <row r="1334" spans="1:15" x14ac:dyDescent="0.25">
      <c r="A1334" s="11" t="s">
        <v>32</v>
      </c>
      <c r="B1334" s="11" t="s">
        <v>2952</v>
      </c>
      <c r="C1334" s="11" t="s">
        <v>1564</v>
      </c>
      <c r="D1334" s="11" t="s">
        <v>2951</v>
      </c>
      <c r="E1334" s="11" t="s">
        <v>1562</v>
      </c>
      <c r="F1334" s="11" t="s">
        <v>6733</v>
      </c>
      <c r="G1334" s="56" t="str">
        <f t="shared" si="20"/>
        <v>N</v>
      </c>
      <c r="H1334" s="11"/>
      <c r="I1334" s="11"/>
      <c r="J1334" s="11" t="s">
        <v>1570</v>
      </c>
      <c r="K1334" s="11" t="s">
        <v>1539</v>
      </c>
      <c r="L1334" s="11" t="s">
        <v>1545</v>
      </c>
      <c r="M1334" s="13" t="b">
        <v>0</v>
      </c>
      <c r="N1334" s="12">
        <v>44765.337213159699</v>
      </c>
      <c r="O1334" s="11" t="s">
        <v>34</v>
      </c>
    </row>
    <row r="1335" spans="1:15" x14ac:dyDescent="0.25">
      <c r="A1335" s="11"/>
      <c r="B1335" s="11" t="s">
        <v>2950</v>
      </c>
      <c r="C1335" s="11" t="s">
        <v>1621</v>
      </c>
      <c r="D1335" s="11" t="s">
        <v>2949</v>
      </c>
      <c r="E1335" s="11" t="s">
        <v>1554</v>
      </c>
      <c r="F1335" s="11" t="s">
        <v>1958</v>
      </c>
      <c r="G1335" s="56" t="str">
        <f t="shared" si="20"/>
        <v>B</v>
      </c>
      <c r="H1335" s="11"/>
      <c r="I1335" s="11"/>
      <c r="J1335" s="11" t="s">
        <v>1559</v>
      </c>
      <c r="K1335" s="11" t="s">
        <v>1552</v>
      </c>
      <c r="L1335" s="11" t="s">
        <v>1885</v>
      </c>
      <c r="M1335" s="13" t="b">
        <v>0</v>
      </c>
      <c r="N1335" s="12">
        <v>44720.371716585702</v>
      </c>
      <c r="O1335" s="11" t="s">
        <v>1550</v>
      </c>
    </row>
    <row r="1336" spans="1:15" x14ac:dyDescent="0.25">
      <c r="A1336" s="11" t="s">
        <v>32</v>
      </c>
      <c r="B1336" s="11" t="s">
        <v>2948</v>
      </c>
      <c r="C1336" s="11" t="s">
        <v>1564</v>
      </c>
      <c r="D1336" s="11" t="s">
        <v>2947</v>
      </c>
      <c r="E1336" s="11" t="s">
        <v>1562</v>
      </c>
      <c r="F1336" s="11" t="s">
        <v>6733</v>
      </c>
      <c r="G1336" s="56" t="str">
        <f t="shared" si="20"/>
        <v>N</v>
      </c>
      <c r="H1336" s="11"/>
      <c r="I1336" s="11"/>
      <c r="J1336" s="11" t="s">
        <v>1575</v>
      </c>
      <c r="K1336" s="11" t="s">
        <v>1539</v>
      </c>
      <c r="L1336" s="11" t="s">
        <v>1729</v>
      </c>
      <c r="M1336" s="13" t="b">
        <v>0</v>
      </c>
      <c r="N1336" s="12">
        <v>44760.683802430598</v>
      </c>
      <c r="O1336" s="11" t="s">
        <v>34</v>
      </c>
    </row>
    <row r="1337" spans="1:15" x14ac:dyDescent="0.25">
      <c r="A1337" s="11"/>
      <c r="B1337" s="11" t="s">
        <v>2946</v>
      </c>
      <c r="C1337" s="11" t="s">
        <v>1621</v>
      </c>
      <c r="D1337" s="11" t="s">
        <v>2945</v>
      </c>
      <c r="E1337" s="11" t="s">
        <v>1554</v>
      </c>
      <c r="F1337" s="11" t="s">
        <v>1958</v>
      </c>
      <c r="G1337" s="56" t="str">
        <f t="shared" si="20"/>
        <v>B</v>
      </c>
      <c r="H1337" s="11"/>
      <c r="I1337" s="11"/>
      <c r="J1337" s="11" t="s">
        <v>1553</v>
      </c>
      <c r="K1337" s="11" t="s">
        <v>1552</v>
      </c>
      <c r="L1337" s="11" t="s">
        <v>1745</v>
      </c>
      <c r="M1337" s="13" t="b">
        <v>0</v>
      </c>
      <c r="N1337" s="12">
        <v>44704.348784340298</v>
      </c>
      <c r="O1337" s="11" t="s">
        <v>1550</v>
      </c>
    </row>
    <row r="1338" spans="1:15" x14ac:dyDescent="0.25">
      <c r="A1338" s="11" t="s">
        <v>32</v>
      </c>
      <c r="B1338" s="11" t="s">
        <v>2944</v>
      </c>
      <c r="C1338" s="11" t="s">
        <v>1564</v>
      </c>
      <c r="D1338" s="11" t="s">
        <v>2943</v>
      </c>
      <c r="E1338" s="11" t="s">
        <v>1562</v>
      </c>
      <c r="F1338" s="11" t="s">
        <v>6733</v>
      </c>
      <c r="G1338" s="56" t="str">
        <f t="shared" si="20"/>
        <v>N</v>
      </c>
      <c r="H1338" s="11"/>
      <c r="I1338" s="11"/>
      <c r="J1338" s="11" t="s">
        <v>1635</v>
      </c>
      <c r="K1338" s="11" t="s">
        <v>1539</v>
      </c>
      <c r="L1338" s="11" t="s">
        <v>1545</v>
      </c>
      <c r="M1338" s="13" t="b">
        <v>0</v>
      </c>
      <c r="N1338" s="12">
        <v>44715.454058796298</v>
      </c>
      <c r="O1338" s="11" t="s">
        <v>34</v>
      </c>
    </row>
    <row r="1339" spans="1:15" x14ac:dyDescent="0.25">
      <c r="A1339" s="11"/>
      <c r="B1339" s="11" t="s">
        <v>2942</v>
      </c>
      <c r="C1339" s="11" t="s">
        <v>1621</v>
      </c>
      <c r="D1339" s="11" t="s">
        <v>2941</v>
      </c>
      <c r="E1339" s="11" t="s">
        <v>1554</v>
      </c>
      <c r="F1339" s="11" t="s">
        <v>1958</v>
      </c>
      <c r="G1339" s="56" t="str">
        <f t="shared" si="20"/>
        <v>B</v>
      </c>
      <c r="H1339" s="11"/>
      <c r="I1339" s="11"/>
      <c r="J1339" s="11" t="s">
        <v>1553</v>
      </c>
      <c r="K1339" s="11" t="s">
        <v>1552</v>
      </c>
      <c r="L1339" s="11" t="s">
        <v>1643</v>
      </c>
      <c r="M1339" s="13" t="b">
        <v>0</v>
      </c>
      <c r="N1339" s="12">
        <v>44704.574000497698</v>
      </c>
      <c r="O1339" s="11" t="s">
        <v>1550</v>
      </c>
    </row>
    <row r="1340" spans="1:15" x14ac:dyDescent="0.25">
      <c r="A1340" s="11" t="s">
        <v>32</v>
      </c>
      <c r="B1340" s="11" t="s">
        <v>2940</v>
      </c>
      <c r="C1340" s="11" t="s">
        <v>1564</v>
      </c>
      <c r="D1340" s="11" t="s">
        <v>986</v>
      </c>
      <c r="E1340" s="11" t="s">
        <v>1562</v>
      </c>
      <c r="F1340" s="11" t="s">
        <v>6733</v>
      </c>
      <c r="G1340" s="56" t="str">
        <f t="shared" si="20"/>
        <v>N</v>
      </c>
      <c r="H1340" s="11"/>
      <c r="I1340" s="11"/>
      <c r="J1340" s="11" t="s">
        <v>1540</v>
      </c>
      <c r="K1340" s="11" t="s">
        <v>1539</v>
      </c>
      <c r="L1340" s="11" t="s">
        <v>1773</v>
      </c>
      <c r="M1340" s="13" t="b">
        <v>0</v>
      </c>
      <c r="N1340" s="12">
        <v>44715.386692476903</v>
      </c>
      <c r="O1340" s="11" t="s">
        <v>34</v>
      </c>
    </row>
    <row r="1341" spans="1:15" x14ac:dyDescent="0.25">
      <c r="A1341" s="11"/>
      <c r="B1341" s="11" t="s">
        <v>2939</v>
      </c>
      <c r="C1341" s="11" t="s">
        <v>1596</v>
      </c>
      <c r="D1341" s="11" t="s">
        <v>2938</v>
      </c>
      <c r="E1341" s="11" t="s">
        <v>1554</v>
      </c>
      <c r="F1341" s="11" t="s">
        <v>1958</v>
      </c>
      <c r="G1341" s="56" t="str">
        <f t="shared" si="20"/>
        <v>B</v>
      </c>
      <c r="H1341" s="11"/>
      <c r="I1341" s="11"/>
      <c r="J1341" s="11" t="s">
        <v>1583</v>
      </c>
      <c r="K1341" s="11" t="s">
        <v>1552</v>
      </c>
      <c r="L1341" s="11" t="s">
        <v>1594</v>
      </c>
      <c r="M1341" s="13" t="b">
        <v>0</v>
      </c>
      <c r="N1341" s="12">
        <v>44709.448115428197</v>
      </c>
      <c r="O1341" s="11" t="s">
        <v>1550</v>
      </c>
    </row>
    <row r="1342" spans="1:15" x14ac:dyDescent="0.25">
      <c r="A1342" s="11"/>
      <c r="B1342" s="11" t="s">
        <v>2937</v>
      </c>
      <c r="C1342" s="11" t="s">
        <v>1596</v>
      </c>
      <c r="D1342" s="11" t="s">
        <v>2936</v>
      </c>
      <c r="E1342" s="11" t="s">
        <v>1554</v>
      </c>
      <c r="F1342" s="11" t="s">
        <v>1958</v>
      </c>
      <c r="G1342" s="56" t="str">
        <f t="shared" si="20"/>
        <v>B</v>
      </c>
      <c r="H1342" s="11"/>
      <c r="I1342" s="11"/>
      <c r="J1342" s="11" t="s">
        <v>1559</v>
      </c>
      <c r="K1342" s="11" t="s">
        <v>1552</v>
      </c>
      <c r="L1342" s="11" t="s">
        <v>1766</v>
      </c>
      <c r="M1342" s="13" t="b">
        <v>0</v>
      </c>
      <c r="N1342" s="12">
        <v>44705.604743252297</v>
      </c>
      <c r="O1342" s="11" t="s">
        <v>1550</v>
      </c>
    </row>
    <row r="1343" spans="1:15" x14ac:dyDescent="0.25">
      <c r="A1343" s="11" t="s">
        <v>32</v>
      </c>
      <c r="B1343" s="11" t="s">
        <v>2935</v>
      </c>
      <c r="C1343" s="11" t="s">
        <v>1564</v>
      </c>
      <c r="D1343" s="11" t="s">
        <v>2934</v>
      </c>
      <c r="E1343" s="11" t="s">
        <v>1562</v>
      </c>
      <c r="F1343" s="11" t="s">
        <v>6733</v>
      </c>
      <c r="G1343" s="56" t="str">
        <f t="shared" si="20"/>
        <v>N</v>
      </c>
      <c r="H1343" s="11"/>
      <c r="I1343" s="11"/>
      <c r="J1343" s="11" t="s">
        <v>1570</v>
      </c>
      <c r="K1343" s="11" t="s">
        <v>1539</v>
      </c>
      <c r="L1343" s="11" t="s">
        <v>2933</v>
      </c>
      <c r="M1343" s="13" t="b">
        <v>0</v>
      </c>
      <c r="N1343" s="12">
        <v>44715.610725729202</v>
      </c>
      <c r="O1343" s="11" t="s">
        <v>34</v>
      </c>
    </row>
    <row r="1344" spans="1:15" x14ac:dyDescent="0.25">
      <c r="A1344" s="11" t="s">
        <v>32</v>
      </c>
      <c r="B1344" s="11" t="s">
        <v>2932</v>
      </c>
      <c r="C1344" s="11" t="s">
        <v>1564</v>
      </c>
      <c r="D1344" s="11" t="s">
        <v>2931</v>
      </c>
      <c r="E1344" s="11" t="s">
        <v>1562</v>
      </c>
      <c r="F1344" s="11" t="s">
        <v>6733</v>
      </c>
      <c r="G1344" s="56" t="str">
        <f t="shared" si="20"/>
        <v>N</v>
      </c>
      <c r="H1344" s="11"/>
      <c r="I1344" s="11"/>
      <c r="J1344" s="11" t="s">
        <v>1570</v>
      </c>
      <c r="K1344" s="11" t="s">
        <v>1539</v>
      </c>
      <c r="L1344" s="11" t="s">
        <v>1545</v>
      </c>
      <c r="M1344" s="13" t="b">
        <v>0</v>
      </c>
      <c r="N1344" s="12">
        <v>44804.390711076398</v>
      </c>
      <c r="O1344" s="11" t="s">
        <v>34</v>
      </c>
    </row>
    <row r="1345" spans="1:15" x14ac:dyDescent="0.25">
      <c r="A1345" s="11" t="s">
        <v>32</v>
      </c>
      <c r="B1345" s="11" t="s">
        <v>2930</v>
      </c>
      <c r="C1345" s="11" t="s">
        <v>1564</v>
      </c>
      <c r="D1345" s="11" t="s">
        <v>2929</v>
      </c>
      <c r="E1345" s="11" t="s">
        <v>1562</v>
      </c>
      <c r="F1345" s="11" t="s">
        <v>6733</v>
      </c>
      <c r="G1345" s="56" t="str">
        <f t="shared" si="20"/>
        <v>N</v>
      </c>
      <c r="H1345" s="11"/>
      <c r="I1345" s="11"/>
      <c r="J1345" s="11" t="s">
        <v>1635</v>
      </c>
      <c r="K1345" s="11" t="s">
        <v>1539</v>
      </c>
      <c r="L1345" s="11" t="s">
        <v>1545</v>
      </c>
      <c r="M1345" s="13" t="b">
        <v>0</v>
      </c>
      <c r="N1345" s="12">
        <v>44715.644035995399</v>
      </c>
      <c r="O1345" s="11" t="s">
        <v>34</v>
      </c>
    </row>
    <row r="1346" spans="1:15" x14ac:dyDescent="0.25">
      <c r="A1346" s="11" t="s">
        <v>32</v>
      </c>
      <c r="B1346" s="11" t="s">
        <v>2928</v>
      </c>
      <c r="C1346" s="11" t="s">
        <v>1564</v>
      </c>
      <c r="D1346" s="11" t="s">
        <v>2927</v>
      </c>
      <c r="E1346" s="11" t="s">
        <v>1562</v>
      </c>
      <c r="F1346" s="11" t="s">
        <v>6733</v>
      </c>
      <c r="G1346" s="56" t="str">
        <f t="shared" si="20"/>
        <v>N</v>
      </c>
      <c r="H1346" s="11"/>
      <c r="I1346" s="11"/>
      <c r="J1346" s="11" t="s">
        <v>1575</v>
      </c>
      <c r="K1346" s="11" t="s">
        <v>1539</v>
      </c>
      <c r="L1346" s="11" t="s">
        <v>1590</v>
      </c>
      <c r="M1346" s="13" t="b">
        <v>0</v>
      </c>
      <c r="N1346" s="12">
        <v>44715.628654942098</v>
      </c>
      <c r="O1346" s="11" t="s">
        <v>34</v>
      </c>
    </row>
    <row r="1347" spans="1:15" x14ac:dyDescent="0.25">
      <c r="A1347" s="11"/>
      <c r="B1347" s="11" t="s">
        <v>2926</v>
      </c>
      <c r="C1347" s="11" t="s">
        <v>2925</v>
      </c>
      <c r="D1347" s="11" t="s">
        <v>2924</v>
      </c>
      <c r="E1347" s="11" t="s">
        <v>1617</v>
      </c>
      <c r="F1347" s="11" t="s">
        <v>6733</v>
      </c>
      <c r="G1347" s="56" t="str">
        <f t="shared" si="20"/>
        <v>N</v>
      </c>
      <c r="H1347" s="11"/>
      <c r="I1347" s="11"/>
      <c r="J1347" s="11"/>
      <c r="K1347" s="11"/>
      <c r="L1347" s="11"/>
      <c r="M1347" s="13" t="b">
        <v>0</v>
      </c>
      <c r="N1347" s="12">
        <v>45052.6513515857</v>
      </c>
      <c r="O1347" s="11" t="s">
        <v>34</v>
      </c>
    </row>
    <row r="1348" spans="1:15" x14ac:dyDescent="0.25">
      <c r="A1348" s="11" t="s">
        <v>32</v>
      </c>
      <c r="B1348" s="11" t="s">
        <v>2923</v>
      </c>
      <c r="C1348" s="11" t="s">
        <v>1564</v>
      </c>
      <c r="D1348" s="11" t="s">
        <v>2922</v>
      </c>
      <c r="E1348" s="11" t="s">
        <v>1562</v>
      </c>
      <c r="F1348" s="11" t="s">
        <v>6733</v>
      </c>
      <c r="G1348" s="56" t="str">
        <f t="shared" ref="G1348:G1411" si="21">IF(F1348="MIENNAM","N","B")</f>
        <v>N</v>
      </c>
      <c r="H1348" s="11"/>
      <c r="I1348" s="11"/>
      <c r="J1348" s="11" t="s">
        <v>1575</v>
      </c>
      <c r="K1348" s="11" t="s">
        <v>1539</v>
      </c>
      <c r="L1348" s="11" t="s">
        <v>1590</v>
      </c>
      <c r="M1348" s="13" t="b">
        <v>0</v>
      </c>
      <c r="N1348" s="12">
        <v>44765.339196446803</v>
      </c>
      <c r="O1348" s="11" t="s">
        <v>34</v>
      </c>
    </row>
    <row r="1349" spans="1:15" x14ac:dyDescent="0.25">
      <c r="A1349" s="11"/>
      <c r="B1349" s="11" t="s">
        <v>2921</v>
      </c>
      <c r="C1349" s="11" t="s">
        <v>1621</v>
      </c>
      <c r="D1349" s="11" t="s">
        <v>2920</v>
      </c>
      <c r="E1349" s="11" t="s">
        <v>1554</v>
      </c>
      <c r="F1349" s="11" t="s">
        <v>1958</v>
      </c>
      <c r="G1349" s="56" t="str">
        <f t="shared" si="21"/>
        <v>B</v>
      </c>
      <c r="H1349" s="11"/>
      <c r="I1349" s="11"/>
      <c r="J1349" s="11" t="s">
        <v>1553</v>
      </c>
      <c r="K1349" s="11" t="s">
        <v>1552</v>
      </c>
      <c r="L1349" s="11" t="s">
        <v>1745</v>
      </c>
      <c r="M1349" s="13" t="b">
        <v>0</v>
      </c>
      <c r="N1349" s="12">
        <v>44704.348427893499</v>
      </c>
      <c r="O1349" s="11" t="s">
        <v>1550</v>
      </c>
    </row>
    <row r="1350" spans="1:15" x14ac:dyDescent="0.25">
      <c r="A1350" s="11"/>
      <c r="B1350" s="11" t="s">
        <v>2919</v>
      </c>
      <c r="C1350" s="11" t="s">
        <v>1621</v>
      </c>
      <c r="D1350" s="11" t="s">
        <v>2918</v>
      </c>
      <c r="E1350" s="11" t="s">
        <v>1554</v>
      </c>
      <c r="F1350" s="11" t="s">
        <v>1958</v>
      </c>
      <c r="G1350" s="56" t="str">
        <f t="shared" si="21"/>
        <v>B</v>
      </c>
      <c r="H1350" s="11"/>
      <c r="I1350" s="11"/>
      <c r="J1350" s="11" t="s">
        <v>1559</v>
      </c>
      <c r="K1350" s="11" t="s">
        <v>1552</v>
      </c>
      <c r="L1350" s="11" t="s">
        <v>1667</v>
      </c>
      <c r="M1350" s="13" t="b">
        <v>0</v>
      </c>
      <c r="N1350" s="12">
        <v>44707.637653009297</v>
      </c>
      <c r="O1350" s="11" t="s">
        <v>1550</v>
      </c>
    </row>
    <row r="1351" spans="1:15" x14ac:dyDescent="0.25">
      <c r="A1351" s="11"/>
      <c r="B1351" s="11" t="s">
        <v>2917</v>
      </c>
      <c r="C1351" s="11" t="s">
        <v>1621</v>
      </c>
      <c r="D1351" s="11" t="s">
        <v>2916</v>
      </c>
      <c r="E1351" s="11" t="s">
        <v>1554</v>
      </c>
      <c r="F1351" s="11" t="s">
        <v>1958</v>
      </c>
      <c r="G1351" s="56" t="str">
        <f t="shared" si="21"/>
        <v>B</v>
      </c>
      <c r="H1351" s="11"/>
      <c r="I1351" s="11"/>
      <c r="J1351" s="11" t="s">
        <v>1553</v>
      </c>
      <c r="K1351" s="11" t="s">
        <v>1552</v>
      </c>
      <c r="L1351" s="11" t="s">
        <v>1844</v>
      </c>
      <c r="M1351" s="13" t="b">
        <v>0</v>
      </c>
      <c r="N1351" s="12">
        <v>44704.622851238397</v>
      </c>
      <c r="O1351" s="11" t="s">
        <v>1550</v>
      </c>
    </row>
    <row r="1352" spans="1:15" x14ac:dyDescent="0.25">
      <c r="A1352" s="11"/>
      <c r="B1352" s="11" t="s">
        <v>2915</v>
      </c>
      <c r="C1352" s="11" t="s">
        <v>1621</v>
      </c>
      <c r="D1352" s="11" t="s">
        <v>2914</v>
      </c>
      <c r="E1352" s="11" t="s">
        <v>1587</v>
      </c>
      <c r="F1352" s="11" t="s">
        <v>1958</v>
      </c>
      <c r="G1352" s="56" t="str">
        <f t="shared" si="21"/>
        <v>B</v>
      </c>
      <c r="H1352" s="11"/>
      <c r="I1352" s="11"/>
      <c r="J1352" s="11" t="s">
        <v>1553</v>
      </c>
      <c r="K1352" s="11" t="s">
        <v>1552</v>
      </c>
      <c r="L1352" s="11" t="s">
        <v>1582</v>
      </c>
      <c r="M1352" s="13" t="b">
        <v>0</v>
      </c>
      <c r="N1352" s="12">
        <v>44705.597692511597</v>
      </c>
      <c r="O1352" s="11" t="s">
        <v>1550</v>
      </c>
    </row>
    <row r="1353" spans="1:15" x14ac:dyDescent="0.25">
      <c r="A1353" s="11"/>
      <c r="B1353" s="11" t="s">
        <v>2913</v>
      </c>
      <c r="C1353" s="11" t="s">
        <v>1621</v>
      </c>
      <c r="D1353" s="11" t="s">
        <v>2912</v>
      </c>
      <c r="E1353" s="11" t="s">
        <v>1554</v>
      </c>
      <c r="F1353" s="11" t="s">
        <v>1958</v>
      </c>
      <c r="G1353" s="56" t="str">
        <f t="shared" si="21"/>
        <v>B</v>
      </c>
      <c r="H1353" s="11"/>
      <c r="I1353" s="11"/>
      <c r="J1353" s="11" t="s">
        <v>1583</v>
      </c>
      <c r="K1353" s="11" t="s">
        <v>1552</v>
      </c>
      <c r="L1353" s="11" t="s">
        <v>2066</v>
      </c>
      <c r="M1353" s="13" t="b">
        <v>0</v>
      </c>
      <c r="N1353" s="12">
        <v>44707.341441122699</v>
      </c>
      <c r="O1353" s="11" t="s">
        <v>1550</v>
      </c>
    </row>
    <row r="1354" spans="1:15" x14ac:dyDescent="0.25">
      <c r="A1354" s="11"/>
      <c r="B1354" s="11" t="s">
        <v>2911</v>
      </c>
      <c r="C1354" s="11" t="s">
        <v>1621</v>
      </c>
      <c r="D1354" s="11" t="s">
        <v>2910</v>
      </c>
      <c r="E1354" s="11" t="s">
        <v>1554</v>
      </c>
      <c r="F1354" s="11" t="s">
        <v>1958</v>
      </c>
      <c r="G1354" s="56" t="str">
        <f t="shared" si="21"/>
        <v>B</v>
      </c>
      <c r="H1354" s="11"/>
      <c r="I1354" s="11"/>
      <c r="J1354" s="11" t="s">
        <v>1553</v>
      </c>
      <c r="K1354" s="11" t="s">
        <v>1552</v>
      </c>
      <c r="L1354" s="11" t="s">
        <v>1844</v>
      </c>
      <c r="M1354" s="13" t="b">
        <v>0</v>
      </c>
      <c r="N1354" s="12">
        <v>44704.610367245397</v>
      </c>
      <c r="O1354" s="11" t="s">
        <v>1550</v>
      </c>
    </row>
    <row r="1355" spans="1:15" x14ac:dyDescent="0.25">
      <c r="A1355" s="11" t="s">
        <v>32</v>
      </c>
      <c r="B1355" s="11" t="s">
        <v>2909</v>
      </c>
      <c r="C1355" s="11" t="s">
        <v>1718</v>
      </c>
      <c r="D1355" s="11" t="s">
        <v>2908</v>
      </c>
      <c r="E1355" s="11" t="s">
        <v>1562</v>
      </c>
      <c r="F1355" s="11" t="s">
        <v>6733</v>
      </c>
      <c r="G1355" s="56" t="str">
        <f t="shared" si="21"/>
        <v>N</v>
      </c>
      <c r="H1355" s="11"/>
      <c r="I1355" s="11"/>
      <c r="J1355" s="11" t="s">
        <v>1575</v>
      </c>
      <c r="K1355" s="11" t="s">
        <v>1539</v>
      </c>
      <c r="L1355" s="11" t="s">
        <v>1716</v>
      </c>
      <c r="M1355" s="13" t="b">
        <v>0</v>
      </c>
      <c r="N1355" s="12">
        <v>44735.420656481503</v>
      </c>
      <c r="O1355" s="11" t="s">
        <v>34</v>
      </c>
    </row>
    <row r="1356" spans="1:15" x14ac:dyDescent="0.25">
      <c r="A1356" s="11" t="s">
        <v>32</v>
      </c>
      <c r="B1356" s="11" t="s">
        <v>2907</v>
      </c>
      <c r="C1356" s="11" t="s">
        <v>1564</v>
      </c>
      <c r="D1356" s="11" t="s">
        <v>2906</v>
      </c>
      <c r="E1356" s="11" t="s">
        <v>1562</v>
      </c>
      <c r="F1356" s="11" t="s">
        <v>6733</v>
      </c>
      <c r="G1356" s="56" t="str">
        <f t="shared" si="21"/>
        <v>N</v>
      </c>
      <c r="H1356" s="11"/>
      <c r="I1356" s="11"/>
      <c r="J1356" s="11" t="s">
        <v>1635</v>
      </c>
      <c r="K1356" s="11" t="s">
        <v>1539</v>
      </c>
      <c r="L1356" s="11" t="s">
        <v>1545</v>
      </c>
      <c r="M1356" s="13" t="b">
        <v>0</v>
      </c>
      <c r="N1356" s="12">
        <v>44720.740708449099</v>
      </c>
      <c r="O1356" s="11" t="s">
        <v>34</v>
      </c>
    </row>
    <row r="1357" spans="1:15" x14ac:dyDescent="0.25">
      <c r="A1357" s="11" t="s">
        <v>32</v>
      </c>
      <c r="B1357" s="11" t="s">
        <v>2905</v>
      </c>
      <c r="C1357" s="11" t="s">
        <v>1564</v>
      </c>
      <c r="D1357" s="11" t="s">
        <v>2904</v>
      </c>
      <c r="E1357" s="11" t="s">
        <v>1562</v>
      </c>
      <c r="F1357" s="11" t="s">
        <v>6733</v>
      </c>
      <c r="G1357" s="56" t="str">
        <f t="shared" si="21"/>
        <v>N</v>
      </c>
      <c r="H1357" s="11"/>
      <c r="I1357" s="11"/>
      <c r="J1357" s="11" t="s">
        <v>1570</v>
      </c>
      <c r="K1357" s="11" t="s">
        <v>1539</v>
      </c>
      <c r="L1357" s="11" t="s">
        <v>2775</v>
      </c>
      <c r="M1357" s="13" t="b">
        <v>0</v>
      </c>
      <c r="N1357" s="12">
        <v>44750.360964618099</v>
      </c>
      <c r="O1357" s="11" t="s">
        <v>34</v>
      </c>
    </row>
    <row r="1358" spans="1:15" x14ac:dyDescent="0.25">
      <c r="A1358" s="11"/>
      <c r="B1358" s="11" t="s">
        <v>2903</v>
      </c>
      <c r="C1358" s="11" t="s">
        <v>1621</v>
      </c>
      <c r="D1358" s="11" t="s">
        <v>2902</v>
      </c>
      <c r="E1358" s="11" t="s">
        <v>1554</v>
      </c>
      <c r="F1358" s="11" t="s">
        <v>1958</v>
      </c>
      <c r="G1358" s="56" t="str">
        <f t="shared" si="21"/>
        <v>B</v>
      </c>
      <c r="H1358" s="11"/>
      <c r="I1358" s="11"/>
      <c r="J1358" s="11" t="s">
        <v>1559</v>
      </c>
      <c r="K1358" s="11" t="s">
        <v>1552</v>
      </c>
      <c r="L1358" s="11" t="s">
        <v>2319</v>
      </c>
      <c r="M1358" s="13" t="b">
        <v>0</v>
      </c>
      <c r="N1358" s="12">
        <v>44705.590647488403</v>
      </c>
      <c r="O1358" s="11" t="s">
        <v>1550</v>
      </c>
    </row>
    <row r="1359" spans="1:15" x14ac:dyDescent="0.25">
      <c r="A1359" s="11" t="s">
        <v>32</v>
      </c>
      <c r="B1359" s="11" t="s">
        <v>2901</v>
      </c>
      <c r="C1359" s="11" t="s">
        <v>1599</v>
      </c>
      <c r="D1359" s="11" t="s">
        <v>2900</v>
      </c>
      <c r="E1359" s="11" t="s">
        <v>1562</v>
      </c>
      <c r="F1359" s="11" t="s">
        <v>6733</v>
      </c>
      <c r="G1359" s="56" t="str">
        <f t="shared" si="21"/>
        <v>N</v>
      </c>
      <c r="H1359" s="11"/>
      <c r="I1359" s="11"/>
      <c r="J1359" s="11" t="s">
        <v>1635</v>
      </c>
      <c r="K1359" s="11" t="s">
        <v>1539</v>
      </c>
      <c r="L1359" s="11" t="s">
        <v>1847</v>
      </c>
      <c r="M1359" s="13" t="b">
        <v>0</v>
      </c>
      <c r="N1359" s="12">
        <v>44750.3940355671</v>
      </c>
      <c r="O1359" s="11" t="s">
        <v>34</v>
      </c>
    </row>
    <row r="1360" spans="1:15" x14ac:dyDescent="0.25">
      <c r="A1360" s="11"/>
      <c r="B1360" s="11" t="s">
        <v>2899</v>
      </c>
      <c r="C1360" s="11" t="s">
        <v>1621</v>
      </c>
      <c r="D1360" s="11" t="s">
        <v>2898</v>
      </c>
      <c r="E1360" s="11" t="s">
        <v>1554</v>
      </c>
      <c r="F1360" s="11" t="s">
        <v>1958</v>
      </c>
      <c r="G1360" s="56" t="str">
        <f t="shared" si="21"/>
        <v>B</v>
      </c>
      <c r="H1360" s="11"/>
      <c r="I1360" s="11"/>
      <c r="J1360" s="11" t="s">
        <v>1583</v>
      </c>
      <c r="K1360" s="11" t="s">
        <v>1552</v>
      </c>
      <c r="L1360" s="11" t="s">
        <v>1736</v>
      </c>
      <c r="M1360" s="13" t="b">
        <v>0</v>
      </c>
      <c r="N1360" s="12">
        <v>44709.438999502301</v>
      </c>
      <c r="O1360" s="11" t="s">
        <v>1550</v>
      </c>
    </row>
    <row r="1361" spans="1:15" x14ac:dyDescent="0.25">
      <c r="A1361" s="11" t="s">
        <v>32</v>
      </c>
      <c r="B1361" s="11" t="s">
        <v>2897</v>
      </c>
      <c r="C1361" s="11" t="s">
        <v>1564</v>
      </c>
      <c r="D1361" s="11" t="s">
        <v>2896</v>
      </c>
      <c r="E1361" s="11" t="s">
        <v>1562</v>
      </c>
      <c r="F1361" s="11" t="s">
        <v>6733</v>
      </c>
      <c r="G1361" s="56" t="str">
        <f t="shared" si="21"/>
        <v>N</v>
      </c>
      <c r="H1361" s="11"/>
      <c r="I1361" s="11"/>
      <c r="J1361" s="11" t="s">
        <v>1575</v>
      </c>
      <c r="K1361" s="11" t="s">
        <v>1539</v>
      </c>
      <c r="L1361" s="11" t="s">
        <v>1711</v>
      </c>
      <c r="M1361" s="13" t="b">
        <v>0</v>
      </c>
      <c r="N1361" s="12">
        <v>44765.445990624998</v>
      </c>
      <c r="O1361" s="11" t="s">
        <v>34</v>
      </c>
    </row>
    <row r="1362" spans="1:15" x14ac:dyDescent="0.25">
      <c r="A1362" s="11" t="s">
        <v>32</v>
      </c>
      <c r="B1362" s="11" t="s">
        <v>2895</v>
      </c>
      <c r="C1362" s="11" t="s">
        <v>1564</v>
      </c>
      <c r="D1362" s="11" t="s">
        <v>2894</v>
      </c>
      <c r="E1362" s="11" t="s">
        <v>1562</v>
      </c>
      <c r="F1362" s="11" t="s">
        <v>6733</v>
      </c>
      <c r="G1362" s="56" t="str">
        <f t="shared" si="21"/>
        <v>N</v>
      </c>
      <c r="H1362" s="11"/>
      <c r="I1362" s="11"/>
      <c r="J1362" s="11" t="s">
        <v>1575</v>
      </c>
      <c r="K1362" s="11" t="s">
        <v>1539</v>
      </c>
      <c r="L1362" s="11" t="s">
        <v>1729</v>
      </c>
      <c r="M1362" s="13" t="b">
        <v>0</v>
      </c>
      <c r="N1362" s="12">
        <v>44715.364540474497</v>
      </c>
      <c r="O1362" s="11" t="s">
        <v>34</v>
      </c>
    </row>
    <row r="1363" spans="1:15" x14ac:dyDescent="0.25">
      <c r="A1363" s="11" t="s">
        <v>32</v>
      </c>
      <c r="B1363" s="11" t="s">
        <v>2893</v>
      </c>
      <c r="C1363" s="11" t="s">
        <v>1599</v>
      </c>
      <c r="D1363" s="11" t="s">
        <v>2892</v>
      </c>
      <c r="E1363" s="11" t="s">
        <v>1562</v>
      </c>
      <c r="F1363" s="11" t="s">
        <v>6733</v>
      </c>
      <c r="G1363" s="56" t="str">
        <f t="shared" si="21"/>
        <v>N</v>
      </c>
      <c r="H1363" s="11"/>
      <c r="I1363" s="11"/>
      <c r="J1363" s="11" t="s">
        <v>1635</v>
      </c>
      <c r="K1363" s="11" t="s">
        <v>1539</v>
      </c>
      <c r="L1363" s="11" t="s">
        <v>1847</v>
      </c>
      <c r="M1363" s="13" t="b">
        <v>0</v>
      </c>
      <c r="N1363" s="12">
        <v>44749.759206365699</v>
      </c>
      <c r="O1363" s="11" t="s">
        <v>34</v>
      </c>
    </row>
    <row r="1364" spans="1:15" x14ac:dyDescent="0.25">
      <c r="A1364" s="11" t="s">
        <v>32</v>
      </c>
      <c r="B1364" s="11" t="s">
        <v>2891</v>
      </c>
      <c r="C1364" s="11" t="s">
        <v>1564</v>
      </c>
      <c r="D1364" s="11" t="s">
        <v>2890</v>
      </c>
      <c r="E1364" s="11" t="s">
        <v>1562</v>
      </c>
      <c r="F1364" s="11" t="s">
        <v>6733</v>
      </c>
      <c r="G1364" s="56" t="str">
        <f t="shared" si="21"/>
        <v>N</v>
      </c>
      <c r="H1364" s="11"/>
      <c r="I1364" s="11"/>
      <c r="J1364" s="11" t="s">
        <v>1575</v>
      </c>
      <c r="K1364" s="11" t="s">
        <v>1539</v>
      </c>
      <c r="L1364" s="11" t="s">
        <v>1729</v>
      </c>
      <c r="M1364" s="13" t="b">
        <v>0</v>
      </c>
      <c r="N1364" s="12">
        <v>44715.4454034722</v>
      </c>
      <c r="O1364" s="11" t="s">
        <v>34</v>
      </c>
    </row>
    <row r="1365" spans="1:15" x14ac:dyDescent="0.25">
      <c r="A1365" s="11" t="s">
        <v>32</v>
      </c>
      <c r="B1365" s="11" t="s">
        <v>2889</v>
      </c>
      <c r="C1365" s="11" t="s">
        <v>1564</v>
      </c>
      <c r="D1365" s="11" t="s">
        <v>2888</v>
      </c>
      <c r="E1365" s="11" t="s">
        <v>1562</v>
      </c>
      <c r="F1365" s="11" t="s">
        <v>6733</v>
      </c>
      <c r="G1365" s="56" t="str">
        <f t="shared" si="21"/>
        <v>N</v>
      </c>
      <c r="H1365" s="11"/>
      <c r="I1365" s="11"/>
      <c r="J1365" s="11" t="s">
        <v>1570</v>
      </c>
      <c r="K1365" s="11" t="s">
        <v>1539</v>
      </c>
      <c r="L1365" s="11" t="s">
        <v>1545</v>
      </c>
      <c r="M1365" s="13" t="b">
        <v>0</v>
      </c>
      <c r="N1365" s="12">
        <v>44767.395302199096</v>
      </c>
      <c r="O1365" s="11" t="s">
        <v>34</v>
      </c>
    </row>
    <row r="1366" spans="1:15" x14ac:dyDescent="0.25">
      <c r="A1366" s="11"/>
      <c r="B1366" s="11" t="s">
        <v>2887</v>
      </c>
      <c r="C1366" s="11" t="s">
        <v>1621</v>
      </c>
      <c r="D1366" s="11" t="s">
        <v>2886</v>
      </c>
      <c r="E1366" s="11" t="s">
        <v>1554</v>
      </c>
      <c r="F1366" s="11" t="s">
        <v>1958</v>
      </c>
      <c r="G1366" s="56" t="str">
        <f t="shared" si="21"/>
        <v>B</v>
      </c>
      <c r="H1366" s="11"/>
      <c r="I1366" s="11"/>
      <c r="J1366" s="11" t="s">
        <v>1559</v>
      </c>
      <c r="K1366" s="11" t="s">
        <v>1552</v>
      </c>
      <c r="L1366" s="11" t="s">
        <v>1811</v>
      </c>
      <c r="M1366" s="13" t="b">
        <v>0</v>
      </c>
      <c r="N1366" s="12">
        <v>44720.668203784699</v>
      </c>
      <c r="O1366" s="11" t="s">
        <v>1550</v>
      </c>
    </row>
    <row r="1367" spans="1:15" x14ac:dyDescent="0.25">
      <c r="A1367" s="11"/>
      <c r="B1367" s="11" t="s">
        <v>2885</v>
      </c>
      <c r="C1367" s="11" t="s">
        <v>1621</v>
      </c>
      <c r="D1367" s="11" t="s">
        <v>2884</v>
      </c>
      <c r="E1367" s="11" t="s">
        <v>1554</v>
      </c>
      <c r="F1367" s="11" t="s">
        <v>1958</v>
      </c>
      <c r="G1367" s="56" t="str">
        <f t="shared" si="21"/>
        <v>B</v>
      </c>
      <c r="H1367" s="11"/>
      <c r="I1367" s="11"/>
      <c r="J1367" s="11" t="s">
        <v>1583</v>
      </c>
      <c r="K1367" s="11" t="s">
        <v>1552</v>
      </c>
      <c r="L1367" s="11" t="s">
        <v>2066</v>
      </c>
      <c r="M1367" s="13" t="b">
        <v>0</v>
      </c>
      <c r="N1367" s="12">
        <v>44707.340693669001</v>
      </c>
      <c r="O1367" s="11" t="s">
        <v>1550</v>
      </c>
    </row>
    <row r="1368" spans="1:15" x14ac:dyDescent="0.25">
      <c r="A1368" s="11"/>
      <c r="B1368" s="11" t="s">
        <v>2883</v>
      </c>
      <c r="C1368" s="11" t="s">
        <v>1621</v>
      </c>
      <c r="D1368" s="11" t="s">
        <v>2882</v>
      </c>
      <c r="E1368" s="11" t="s">
        <v>1554</v>
      </c>
      <c r="F1368" s="11" t="s">
        <v>1958</v>
      </c>
      <c r="G1368" s="56" t="str">
        <f t="shared" si="21"/>
        <v>B</v>
      </c>
      <c r="H1368" s="11"/>
      <c r="I1368" s="11"/>
      <c r="J1368" s="11" t="s">
        <v>1583</v>
      </c>
      <c r="K1368" s="11" t="s">
        <v>1552</v>
      </c>
      <c r="L1368" s="11" t="s">
        <v>1736</v>
      </c>
      <c r="M1368" s="13" t="b">
        <v>0</v>
      </c>
      <c r="N1368" s="12">
        <v>44709.439341354198</v>
      </c>
      <c r="O1368" s="11" t="s">
        <v>1550</v>
      </c>
    </row>
    <row r="1369" spans="1:15" x14ac:dyDescent="0.25">
      <c r="A1369" s="11"/>
      <c r="B1369" s="11" t="s">
        <v>2881</v>
      </c>
      <c r="C1369" s="11" t="s">
        <v>1621</v>
      </c>
      <c r="D1369" s="11" t="s">
        <v>2880</v>
      </c>
      <c r="E1369" s="11" t="s">
        <v>1554</v>
      </c>
      <c r="F1369" s="11" t="s">
        <v>1958</v>
      </c>
      <c r="G1369" s="56" t="str">
        <f t="shared" si="21"/>
        <v>B</v>
      </c>
      <c r="H1369" s="11"/>
      <c r="I1369" s="11"/>
      <c r="J1369" s="11" t="s">
        <v>1559</v>
      </c>
      <c r="K1369" s="11" t="s">
        <v>1552</v>
      </c>
      <c r="L1369" s="11" t="s">
        <v>2319</v>
      </c>
      <c r="M1369" s="13" t="b">
        <v>0</v>
      </c>
      <c r="N1369" s="12">
        <v>44705.5904800926</v>
      </c>
      <c r="O1369" s="11" t="s">
        <v>1550</v>
      </c>
    </row>
    <row r="1370" spans="1:15" x14ac:dyDescent="0.25">
      <c r="A1370" s="11"/>
      <c r="B1370" s="11" t="s">
        <v>2879</v>
      </c>
      <c r="C1370" s="11" t="s">
        <v>1621</v>
      </c>
      <c r="D1370" s="11" t="s">
        <v>2878</v>
      </c>
      <c r="E1370" s="11" t="s">
        <v>1554</v>
      </c>
      <c r="F1370" s="11" t="s">
        <v>1958</v>
      </c>
      <c r="G1370" s="56" t="str">
        <f t="shared" si="21"/>
        <v>B</v>
      </c>
      <c r="H1370" s="11"/>
      <c r="I1370" s="11"/>
      <c r="J1370" s="11" t="s">
        <v>1559</v>
      </c>
      <c r="K1370" s="11" t="s">
        <v>1552</v>
      </c>
      <c r="L1370" s="11" t="s">
        <v>1806</v>
      </c>
      <c r="M1370" s="13" t="b">
        <v>0</v>
      </c>
      <c r="N1370" s="12">
        <v>44728.461201817103</v>
      </c>
      <c r="O1370" s="11" t="s">
        <v>1550</v>
      </c>
    </row>
    <row r="1371" spans="1:15" x14ac:dyDescent="0.25">
      <c r="A1371" s="11"/>
      <c r="B1371" s="11" t="s">
        <v>2877</v>
      </c>
      <c r="C1371" s="11" t="s">
        <v>1725</v>
      </c>
      <c r="D1371" s="11" t="s">
        <v>2876</v>
      </c>
      <c r="E1371" s="11" t="s">
        <v>1554</v>
      </c>
      <c r="F1371" s="11" t="s">
        <v>1958</v>
      </c>
      <c r="G1371" s="56" t="str">
        <f t="shared" si="21"/>
        <v>B</v>
      </c>
      <c r="H1371" s="11"/>
      <c r="I1371" s="11"/>
      <c r="J1371" s="11" t="s">
        <v>1559</v>
      </c>
      <c r="K1371" s="11" t="s">
        <v>1552</v>
      </c>
      <c r="L1371" s="11" t="s">
        <v>1811</v>
      </c>
      <c r="M1371" s="13" t="b">
        <v>0</v>
      </c>
      <c r="N1371" s="12">
        <v>44720.362747337997</v>
      </c>
      <c r="O1371" s="11" t="s">
        <v>1550</v>
      </c>
    </row>
    <row r="1372" spans="1:15" x14ac:dyDescent="0.25">
      <c r="A1372" s="11" t="s">
        <v>32</v>
      </c>
      <c r="B1372" s="11" t="s">
        <v>2875</v>
      </c>
      <c r="C1372" s="11" t="s">
        <v>1564</v>
      </c>
      <c r="D1372" s="11" t="s">
        <v>2874</v>
      </c>
      <c r="E1372" s="11" t="s">
        <v>1562</v>
      </c>
      <c r="F1372" s="11" t="s">
        <v>6733</v>
      </c>
      <c r="G1372" s="56" t="str">
        <f t="shared" si="21"/>
        <v>N</v>
      </c>
      <c r="H1372" s="11"/>
      <c r="I1372" s="11"/>
      <c r="J1372" s="11" t="s">
        <v>1575</v>
      </c>
      <c r="K1372" s="11" t="s">
        <v>1539</v>
      </c>
      <c r="L1372" s="11" t="s">
        <v>1729</v>
      </c>
      <c r="M1372" s="13" t="b">
        <v>0</v>
      </c>
      <c r="N1372" s="12">
        <v>44769.431350844898</v>
      </c>
      <c r="O1372" s="11" t="s">
        <v>34</v>
      </c>
    </row>
    <row r="1373" spans="1:15" x14ac:dyDescent="0.25">
      <c r="A1373" s="11" t="s">
        <v>32</v>
      </c>
      <c r="B1373" s="11" t="s">
        <v>2873</v>
      </c>
      <c r="C1373" s="11" t="s">
        <v>1599</v>
      </c>
      <c r="D1373" s="11" t="s">
        <v>2872</v>
      </c>
      <c r="E1373" s="11" t="s">
        <v>1562</v>
      </c>
      <c r="F1373" s="11" t="s">
        <v>6733</v>
      </c>
      <c r="G1373" s="56" t="str">
        <f t="shared" si="21"/>
        <v>N</v>
      </c>
      <c r="H1373" s="11"/>
      <c r="I1373" s="11"/>
      <c r="J1373" s="11" t="s">
        <v>1575</v>
      </c>
      <c r="K1373" s="11" t="s">
        <v>1539</v>
      </c>
      <c r="L1373" s="11" t="s">
        <v>1703</v>
      </c>
      <c r="M1373" s="13" t="b">
        <v>0</v>
      </c>
      <c r="N1373" s="12">
        <v>44767.489378206003</v>
      </c>
      <c r="O1373" s="11" t="s">
        <v>34</v>
      </c>
    </row>
    <row r="1374" spans="1:15" x14ac:dyDescent="0.25">
      <c r="A1374" s="11" t="s">
        <v>32</v>
      </c>
      <c r="B1374" s="11" t="s">
        <v>2871</v>
      </c>
      <c r="C1374" s="11" t="s">
        <v>1564</v>
      </c>
      <c r="D1374" s="11" t="s">
        <v>2870</v>
      </c>
      <c r="E1374" s="11" t="s">
        <v>1562</v>
      </c>
      <c r="F1374" s="11" t="s">
        <v>6733</v>
      </c>
      <c r="G1374" s="56" t="str">
        <f t="shared" si="21"/>
        <v>N</v>
      </c>
      <c r="H1374" s="11"/>
      <c r="I1374" s="11"/>
      <c r="J1374" s="11" t="s">
        <v>1570</v>
      </c>
      <c r="K1374" s="11" t="s">
        <v>1539</v>
      </c>
      <c r="L1374" s="11" t="s">
        <v>1545</v>
      </c>
      <c r="M1374" s="13" t="b">
        <v>0</v>
      </c>
      <c r="N1374" s="12">
        <v>44715.599805937498</v>
      </c>
      <c r="O1374" s="11" t="s">
        <v>34</v>
      </c>
    </row>
    <row r="1375" spans="1:15" x14ac:dyDescent="0.25">
      <c r="A1375" s="11"/>
      <c r="B1375" s="11" t="s">
        <v>2869</v>
      </c>
      <c r="C1375" s="11" t="s">
        <v>1621</v>
      </c>
      <c r="D1375" s="11" t="s">
        <v>2868</v>
      </c>
      <c r="E1375" s="11" t="s">
        <v>1554</v>
      </c>
      <c r="F1375" s="11" t="s">
        <v>1958</v>
      </c>
      <c r="G1375" s="56" t="str">
        <f t="shared" si="21"/>
        <v>B</v>
      </c>
      <c r="H1375" s="11"/>
      <c r="I1375" s="11"/>
      <c r="J1375" s="11" t="s">
        <v>1583</v>
      </c>
      <c r="K1375" s="11" t="s">
        <v>1552</v>
      </c>
      <c r="L1375" s="11" t="s">
        <v>2066</v>
      </c>
      <c r="M1375" s="13" t="b">
        <v>0</v>
      </c>
      <c r="N1375" s="12">
        <v>44707.341123530103</v>
      </c>
      <c r="O1375" s="11" t="s">
        <v>1550</v>
      </c>
    </row>
    <row r="1376" spans="1:15" x14ac:dyDescent="0.25">
      <c r="A1376" s="11"/>
      <c r="B1376" s="11" t="s">
        <v>2867</v>
      </c>
      <c r="C1376" s="11" t="s">
        <v>1621</v>
      </c>
      <c r="D1376" s="11" t="s">
        <v>2866</v>
      </c>
      <c r="E1376" s="11" t="s">
        <v>1554</v>
      </c>
      <c r="F1376" s="11" t="s">
        <v>1958</v>
      </c>
      <c r="G1376" s="56" t="str">
        <f t="shared" si="21"/>
        <v>B</v>
      </c>
      <c r="H1376" s="11"/>
      <c r="I1376" s="11"/>
      <c r="J1376" s="11" t="s">
        <v>1583</v>
      </c>
      <c r="K1376" s="11" t="s">
        <v>1552</v>
      </c>
      <c r="L1376" s="11" t="s">
        <v>1736</v>
      </c>
      <c r="M1376" s="13" t="b">
        <v>0</v>
      </c>
      <c r="N1376" s="12">
        <v>44709.439552928197</v>
      </c>
      <c r="O1376" s="11" t="s">
        <v>1550</v>
      </c>
    </row>
    <row r="1377" spans="1:15" x14ac:dyDescent="0.25">
      <c r="A1377" s="11"/>
      <c r="B1377" s="11" t="s">
        <v>2865</v>
      </c>
      <c r="C1377" s="11" t="s">
        <v>1621</v>
      </c>
      <c r="D1377" s="11" t="s">
        <v>2864</v>
      </c>
      <c r="E1377" s="11" t="s">
        <v>1554</v>
      </c>
      <c r="F1377" s="11" t="s">
        <v>1958</v>
      </c>
      <c r="G1377" s="56" t="str">
        <f t="shared" si="21"/>
        <v>B</v>
      </c>
      <c r="H1377" s="11"/>
      <c r="I1377" s="11"/>
      <c r="J1377" s="11" t="s">
        <v>1583</v>
      </c>
      <c r="K1377" s="11" t="s">
        <v>1552</v>
      </c>
      <c r="L1377" s="11" t="s">
        <v>1844</v>
      </c>
      <c r="M1377" s="13" t="b">
        <v>0</v>
      </c>
      <c r="N1377" s="12">
        <v>44704.611113425897</v>
      </c>
      <c r="O1377" s="11" t="s">
        <v>1550</v>
      </c>
    </row>
    <row r="1378" spans="1:15" x14ac:dyDescent="0.25">
      <c r="A1378" s="11"/>
      <c r="B1378" s="11" t="s">
        <v>2863</v>
      </c>
      <c r="C1378" s="11" t="s">
        <v>1621</v>
      </c>
      <c r="D1378" s="11" t="s">
        <v>2862</v>
      </c>
      <c r="E1378" s="11" t="s">
        <v>1554</v>
      </c>
      <c r="F1378" s="11" t="s">
        <v>1958</v>
      </c>
      <c r="G1378" s="56" t="str">
        <f t="shared" si="21"/>
        <v>B</v>
      </c>
      <c r="H1378" s="11"/>
      <c r="I1378" s="11"/>
      <c r="J1378" s="11" t="s">
        <v>1583</v>
      </c>
      <c r="K1378" s="11" t="s">
        <v>1552</v>
      </c>
      <c r="L1378" s="11" t="s">
        <v>2066</v>
      </c>
      <c r="M1378" s="13" t="b">
        <v>0</v>
      </c>
      <c r="N1378" s="12">
        <v>44707.340910648098</v>
      </c>
      <c r="O1378" s="11" t="s">
        <v>1550</v>
      </c>
    </row>
    <row r="1379" spans="1:15" x14ac:dyDescent="0.25">
      <c r="A1379" s="11"/>
      <c r="B1379" s="11" t="s">
        <v>2861</v>
      </c>
      <c r="C1379" s="11" t="s">
        <v>1596</v>
      </c>
      <c r="D1379" s="11" t="s">
        <v>2860</v>
      </c>
      <c r="E1379" s="11" t="s">
        <v>1554</v>
      </c>
      <c r="F1379" s="11" t="s">
        <v>1958</v>
      </c>
      <c r="G1379" s="56" t="str">
        <f t="shared" si="21"/>
        <v>B</v>
      </c>
      <c r="H1379" s="11"/>
      <c r="I1379" s="11"/>
      <c r="J1379" s="11" t="s">
        <v>1559</v>
      </c>
      <c r="K1379" s="11" t="s">
        <v>1552</v>
      </c>
      <c r="L1379" s="11" t="s">
        <v>1685</v>
      </c>
      <c r="M1379" s="13" t="b">
        <v>0</v>
      </c>
      <c r="N1379" s="12">
        <v>44709.574703275503</v>
      </c>
      <c r="O1379" s="11" t="s">
        <v>1550</v>
      </c>
    </row>
    <row r="1380" spans="1:15" x14ac:dyDescent="0.25">
      <c r="A1380" s="11" t="s">
        <v>32</v>
      </c>
      <c r="B1380" s="11" t="s">
        <v>2859</v>
      </c>
      <c r="C1380" s="11" t="s">
        <v>1564</v>
      </c>
      <c r="D1380" s="11" t="s">
        <v>2858</v>
      </c>
      <c r="E1380" s="11" t="s">
        <v>1562</v>
      </c>
      <c r="F1380" s="11" t="s">
        <v>6733</v>
      </c>
      <c r="G1380" s="56" t="str">
        <f t="shared" si="21"/>
        <v>N</v>
      </c>
      <c r="H1380" s="11"/>
      <c r="I1380" s="11"/>
      <c r="J1380" s="11" t="s">
        <v>1575</v>
      </c>
      <c r="K1380" s="11" t="s">
        <v>1539</v>
      </c>
      <c r="L1380" s="11" t="s">
        <v>1574</v>
      </c>
      <c r="M1380" s="13" t="b">
        <v>0</v>
      </c>
      <c r="N1380" s="12">
        <v>44765.379019756903</v>
      </c>
      <c r="O1380" s="11" t="s">
        <v>34</v>
      </c>
    </row>
    <row r="1381" spans="1:15" x14ac:dyDescent="0.25">
      <c r="A1381" s="11" t="s">
        <v>32</v>
      </c>
      <c r="B1381" s="11" t="s">
        <v>2857</v>
      </c>
      <c r="C1381" s="11" t="s">
        <v>1564</v>
      </c>
      <c r="D1381" s="11" t="s">
        <v>2856</v>
      </c>
      <c r="E1381" s="11" t="s">
        <v>1562</v>
      </c>
      <c r="F1381" s="11" t="s">
        <v>6733</v>
      </c>
      <c r="G1381" s="56" t="str">
        <f t="shared" si="21"/>
        <v>N</v>
      </c>
      <c r="H1381" s="11"/>
      <c r="I1381" s="11"/>
      <c r="J1381" s="11" t="s">
        <v>1570</v>
      </c>
      <c r="K1381" s="11" t="s">
        <v>1539</v>
      </c>
      <c r="L1381" s="11" t="s">
        <v>1545</v>
      </c>
      <c r="M1381" s="13" t="b">
        <v>0</v>
      </c>
      <c r="N1381" s="12">
        <v>44749.630034409704</v>
      </c>
      <c r="O1381" s="11" t="s">
        <v>34</v>
      </c>
    </row>
    <row r="1382" spans="1:15" x14ac:dyDescent="0.25">
      <c r="A1382" s="11" t="s">
        <v>32</v>
      </c>
      <c r="B1382" s="11" t="s">
        <v>2855</v>
      </c>
      <c r="C1382" s="11" t="s">
        <v>1564</v>
      </c>
      <c r="D1382" s="11" t="s">
        <v>2854</v>
      </c>
      <c r="E1382" s="11" t="s">
        <v>1562</v>
      </c>
      <c r="F1382" s="11" t="s">
        <v>6733</v>
      </c>
      <c r="G1382" s="56" t="str">
        <f t="shared" si="21"/>
        <v>N</v>
      </c>
      <c r="H1382" s="11"/>
      <c r="I1382" s="11"/>
      <c r="J1382" s="11" t="s">
        <v>1575</v>
      </c>
      <c r="K1382" s="11" t="s">
        <v>1539</v>
      </c>
      <c r="L1382" s="11" t="s">
        <v>1574</v>
      </c>
      <c r="M1382" s="13" t="b">
        <v>0</v>
      </c>
      <c r="N1382" s="12">
        <v>44765.379451469897</v>
      </c>
      <c r="O1382" s="11" t="s">
        <v>34</v>
      </c>
    </row>
    <row r="1383" spans="1:15" x14ac:dyDescent="0.25">
      <c r="A1383" s="11"/>
      <c r="B1383" s="11" t="s">
        <v>2853</v>
      </c>
      <c r="C1383" s="11" t="s">
        <v>1621</v>
      </c>
      <c r="D1383" s="11" t="s">
        <v>2852</v>
      </c>
      <c r="E1383" s="11" t="s">
        <v>1554</v>
      </c>
      <c r="F1383" s="11" t="s">
        <v>1958</v>
      </c>
      <c r="G1383" s="56" t="str">
        <f t="shared" si="21"/>
        <v>B</v>
      </c>
      <c r="H1383" s="11"/>
      <c r="I1383" s="11"/>
      <c r="J1383" s="11" t="s">
        <v>1559</v>
      </c>
      <c r="K1383" s="11" t="s">
        <v>1552</v>
      </c>
      <c r="L1383" s="11" t="s">
        <v>1751</v>
      </c>
      <c r="M1383" s="13" t="b">
        <v>0</v>
      </c>
      <c r="N1383" s="12">
        <v>44704.589432835703</v>
      </c>
      <c r="O1383" s="11" t="s">
        <v>1550</v>
      </c>
    </row>
    <row r="1384" spans="1:15" x14ac:dyDescent="0.25">
      <c r="A1384" s="11"/>
      <c r="B1384" s="11" t="s">
        <v>2851</v>
      </c>
      <c r="C1384" s="11" t="s">
        <v>1596</v>
      </c>
      <c r="D1384" s="11" t="s">
        <v>2850</v>
      </c>
      <c r="E1384" s="11" t="s">
        <v>1554</v>
      </c>
      <c r="F1384" s="11" t="s">
        <v>1958</v>
      </c>
      <c r="G1384" s="56" t="str">
        <f t="shared" si="21"/>
        <v>B</v>
      </c>
      <c r="H1384" s="11"/>
      <c r="I1384" s="11"/>
      <c r="J1384" s="11" t="s">
        <v>1559</v>
      </c>
      <c r="K1384" s="11" t="s">
        <v>1552</v>
      </c>
      <c r="L1384" s="11" t="s">
        <v>1685</v>
      </c>
      <c r="M1384" s="13" t="b">
        <v>0</v>
      </c>
      <c r="N1384" s="12">
        <v>44709.575129942103</v>
      </c>
      <c r="O1384" s="11" t="s">
        <v>1550</v>
      </c>
    </row>
    <row r="1385" spans="1:15" x14ac:dyDescent="0.25">
      <c r="A1385" s="11"/>
      <c r="B1385" s="11" t="s">
        <v>2849</v>
      </c>
      <c r="C1385" s="11" t="s">
        <v>1596</v>
      </c>
      <c r="D1385" s="11" t="s">
        <v>2848</v>
      </c>
      <c r="E1385" s="11" t="s">
        <v>1554</v>
      </c>
      <c r="F1385" s="11" t="s">
        <v>1958</v>
      </c>
      <c r="G1385" s="56" t="str">
        <f t="shared" si="21"/>
        <v>B</v>
      </c>
      <c r="H1385" s="11"/>
      <c r="I1385" s="11"/>
      <c r="J1385" s="11" t="s">
        <v>1559</v>
      </c>
      <c r="K1385" s="11" t="s">
        <v>1552</v>
      </c>
      <c r="L1385" s="11" t="s">
        <v>1685</v>
      </c>
      <c r="M1385" s="13" t="b">
        <v>0</v>
      </c>
      <c r="N1385" s="12">
        <v>44709.575288506901</v>
      </c>
      <c r="O1385" s="11" t="s">
        <v>1550</v>
      </c>
    </row>
    <row r="1386" spans="1:15" x14ac:dyDescent="0.25">
      <c r="A1386" s="11"/>
      <c r="B1386" s="11" t="s">
        <v>2847</v>
      </c>
      <c r="C1386" s="11" t="s">
        <v>1596</v>
      </c>
      <c r="D1386" s="11" t="s">
        <v>2846</v>
      </c>
      <c r="E1386" s="11" t="s">
        <v>1554</v>
      </c>
      <c r="F1386" s="11" t="s">
        <v>1958</v>
      </c>
      <c r="G1386" s="56" t="str">
        <f t="shared" si="21"/>
        <v>B</v>
      </c>
      <c r="H1386" s="11"/>
      <c r="I1386" s="11"/>
      <c r="J1386" s="11" t="s">
        <v>1559</v>
      </c>
      <c r="K1386" s="11" t="s">
        <v>1552</v>
      </c>
      <c r="L1386" s="11" t="s">
        <v>1685</v>
      </c>
      <c r="M1386" s="13" t="b">
        <v>0</v>
      </c>
      <c r="N1386" s="12">
        <v>44709.5749013889</v>
      </c>
      <c r="O1386" s="11" t="s">
        <v>1550</v>
      </c>
    </row>
    <row r="1387" spans="1:15" x14ac:dyDescent="0.25">
      <c r="A1387" s="11"/>
      <c r="B1387" s="11" t="s">
        <v>2845</v>
      </c>
      <c r="C1387" s="11" t="s">
        <v>1621</v>
      </c>
      <c r="D1387" s="11" t="s">
        <v>2844</v>
      </c>
      <c r="E1387" s="11" t="s">
        <v>1554</v>
      </c>
      <c r="F1387" s="11" t="s">
        <v>1958</v>
      </c>
      <c r="G1387" s="56" t="str">
        <f t="shared" si="21"/>
        <v>B</v>
      </c>
      <c r="H1387" s="11"/>
      <c r="I1387" s="11"/>
      <c r="J1387" s="11" t="s">
        <v>1553</v>
      </c>
      <c r="K1387" s="11" t="s">
        <v>1552</v>
      </c>
      <c r="L1387" s="11" t="s">
        <v>1844</v>
      </c>
      <c r="M1387" s="13" t="b">
        <v>0</v>
      </c>
      <c r="N1387" s="12">
        <v>44704.642416747702</v>
      </c>
      <c r="O1387" s="11" t="s">
        <v>1550</v>
      </c>
    </row>
    <row r="1388" spans="1:15" x14ac:dyDescent="0.25">
      <c r="A1388" s="11" t="s">
        <v>32</v>
      </c>
      <c r="B1388" s="11" t="s">
        <v>2843</v>
      </c>
      <c r="C1388" s="11" t="s">
        <v>1564</v>
      </c>
      <c r="D1388" s="11" t="s">
        <v>2842</v>
      </c>
      <c r="E1388" s="11" t="s">
        <v>1562</v>
      </c>
      <c r="F1388" s="11" t="s">
        <v>6733</v>
      </c>
      <c r="G1388" s="56" t="str">
        <f t="shared" si="21"/>
        <v>N</v>
      </c>
      <c r="H1388" s="11"/>
      <c r="I1388" s="11"/>
      <c r="J1388" s="11" t="s">
        <v>1575</v>
      </c>
      <c r="K1388" s="11" t="s">
        <v>1539</v>
      </c>
      <c r="L1388" s="11" t="s">
        <v>1711</v>
      </c>
      <c r="M1388" s="13" t="b">
        <v>0</v>
      </c>
      <c r="N1388" s="12">
        <v>44765.387263541699</v>
      </c>
      <c r="O1388" s="11" t="s">
        <v>34</v>
      </c>
    </row>
    <row r="1389" spans="1:15" x14ac:dyDescent="0.25">
      <c r="A1389" s="11" t="s">
        <v>32</v>
      </c>
      <c r="B1389" s="11" t="s">
        <v>2841</v>
      </c>
      <c r="C1389" s="11" t="s">
        <v>1564</v>
      </c>
      <c r="D1389" s="11" t="s">
        <v>2840</v>
      </c>
      <c r="E1389" s="11" t="s">
        <v>1562</v>
      </c>
      <c r="F1389" s="11" t="s">
        <v>6733</v>
      </c>
      <c r="G1389" s="56" t="str">
        <f t="shared" si="21"/>
        <v>N</v>
      </c>
      <c r="H1389" s="11"/>
      <c r="I1389" s="11"/>
      <c r="J1389" s="11" t="s">
        <v>1540</v>
      </c>
      <c r="K1389" s="11" t="s">
        <v>1539</v>
      </c>
      <c r="L1389" s="11" t="s">
        <v>1566</v>
      </c>
      <c r="M1389" s="13" t="b">
        <v>0</v>
      </c>
      <c r="N1389" s="12">
        <v>44715.697895833298</v>
      </c>
      <c r="O1389" s="11" t="s">
        <v>34</v>
      </c>
    </row>
    <row r="1390" spans="1:15" x14ac:dyDescent="0.25">
      <c r="A1390" s="11"/>
      <c r="B1390" s="11" t="s">
        <v>2839</v>
      </c>
      <c r="C1390" s="11" t="s">
        <v>1621</v>
      </c>
      <c r="D1390" s="11" t="s">
        <v>2838</v>
      </c>
      <c r="E1390" s="11" t="s">
        <v>1554</v>
      </c>
      <c r="F1390" s="11" t="s">
        <v>1958</v>
      </c>
      <c r="G1390" s="56" t="str">
        <f t="shared" si="21"/>
        <v>B</v>
      </c>
      <c r="H1390" s="11"/>
      <c r="I1390" s="11"/>
      <c r="J1390" s="11" t="s">
        <v>1553</v>
      </c>
      <c r="K1390" s="11" t="s">
        <v>1552</v>
      </c>
      <c r="L1390" s="11" t="s">
        <v>1844</v>
      </c>
      <c r="M1390" s="13" t="b">
        <v>0</v>
      </c>
      <c r="N1390" s="12">
        <v>44704.642890775503</v>
      </c>
      <c r="O1390" s="11" t="s">
        <v>1550</v>
      </c>
    </row>
    <row r="1391" spans="1:15" x14ac:dyDescent="0.25">
      <c r="A1391" s="11"/>
      <c r="B1391" s="11" t="s">
        <v>2837</v>
      </c>
      <c r="C1391" s="11" t="s">
        <v>1621</v>
      </c>
      <c r="D1391" s="11" t="s">
        <v>2836</v>
      </c>
      <c r="E1391" s="11" t="s">
        <v>1554</v>
      </c>
      <c r="F1391" s="11" t="s">
        <v>1958</v>
      </c>
      <c r="G1391" s="56" t="str">
        <f t="shared" si="21"/>
        <v>B</v>
      </c>
      <c r="H1391" s="11"/>
      <c r="I1391" s="11"/>
      <c r="J1391" s="11" t="s">
        <v>1553</v>
      </c>
      <c r="K1391" s="11" t="s">
        <v>1552</v>
      </c>
      <c r="L1391" s="11" t="s">
        <v>1643</v>
      </c>
      <c r="M1391" s="13" t="b">
        <v>0</v>
      </c>
      <c r="N1391" s="12">
        <v>44704.5764080671</v>
      </c>
      <c r="O1391" s="11" t="s">
        <v>1550</v>
      </c>
    </row>
    <row r="1392" spans="1:15" x14ac:dyDescent="0.25">
      <c r="A1392" s="11"/>
      <c r="B1392" s="11" t="s">
        <v>2835</v>
      </c>
      <c r="C1392" s="11" t="s">
        <v>2834</v>
      </c>
      <c r="D1392" s="11" t="s">
        <v>1507</v>
      </c>
      <c r="E1392" s="11" t="s">
        <v>1617</v>
      </c>
      <c r="F1392" s="11" t="s">
        <v>6733</v>
      </c>
      <c r="G1392" s="56" t="str">
        <f t="shared" si="21"/>
        <v>N</v>
      </c>
      <c r="H1392" s="11"/>
      <c r="I1392" s="11"/>
      <c r="J1392" s="11"/>
      <c r="K1392" s="11"/>
      <c r="L1392" s="11"/>
      <c r="M1392" s="13" t="b">
        <v>0</v>
      </c>
      <c r="N1392" s="12">
        <v>45052.656779016201</v>
      </c>
      <c r="O1392" s="11" t="s">
        <v>34</v>
      </c>
    </row>
    <row r="1393" spans="1:15" x14ac:dyDescent="0.25">
      <c r="A1393" s="11"/>
      <c r="B1393" s="11" t="s">
        <v>2833</v>
      </c>
      <c r="C1393" s="11" t="s">
        <v>1621</v>
      </c>
      <c r="D1393" s="11" t="s">
        <v>2832</v>
      </c>
      <c r="E1393" s="11" t="s">
        <v>1554</v>
      </c>
      <c r="F1393" s="11" t="s">
        <v>1958</v>
      </c>
      <c r="G1393" s="56" t="str">
        <f t="shared" si="21"/>
        <v>B</v>
      </c>
      <c r="H1393" s="11"/>
      <c r="I1393" s="11"/>
      <c r="J1393" s="11" t="s">
        <v>1553</v>
      </c>
      <c r="K1393" s="11" t="s">
        <v>1552</v>
      </c>
      <c r="L1393" s="11" t="s">
        <v>1844</v>
      </c>
      <c r="M1393" s="13" t="b">
        <v>0</v>
      </c>
      <c r="N1393" s="12">
        <v>44704.6239381134</v>
      </c>
      <c r="O1393" s="11" t="s">
        <v>1550</v>
      </c>
    </row>
    <row r="1394" spans="1:15" x14ac:dyDescent="0.25">
      <c r="A1394" s="11"/>
      <c r="B1394" s="11" t="s">
        <v>2831</v>
      </c>
      <c r="C1394" s="11" t="s">
        <v>1621</v>
      </c>
      <c r="D1394" s="11" t="s">
        <v>2830</v>
      </c>
      <c r="E1394" s="11" t="s">
        <v>1587</v>
      </c>
      <c r="F1394" s="11" t="s">
        <v>1958</v>
      </c>
      <c r="G1394" s="56" t="str">
        <f t="shared" si="21"/>
        <v>B</v>
      </c>
      <c r="H1394" s="11"/>
      <c r="I1394" s="11"/>
      <c r="J1394" s="11" t="s">
        <v>1553</v>
      </c>
      <c r="K1394" s="11" t="s">
        <v>1552</v>
      </c>
      <c r="L1394" s="11" t="s">
        <v>1582</v>
      </c>
      <c r="M1394" s="13" t="b">
        <v>0</v>
      </c>
      <c r="N1394" s="12">
        <v>44705.597484143502</v>
      </c>
      <c r="O1394" s="11" t="s">
        <v>1550</v>
      </c>
    </row>
    <row r="1395" spans="1:15" x14ac:dyDescent="0.25">
      <c r="A1395" s="11"/>
      <c r="B1395" s="11" t="s">
        <v>2829</v>
      </c>
      <c r="C1395" s="11" t="s">
        <v>1621</v>
      </c>
      <c r="D1395" s="11" t="s">
        <v>2828</v>
      </c>
      <c r="E1395" s="11" t="s">
        <v>1554</v>
      </c>
      <c r="F1395" s="11" t="s">
        <v>1958</v>
      </c>
      <c r="G1395" s="56" t="str">
        <f t="shared" si="21"/>
        <v>B</v>
      </c>
      <c r="H1395" s="11"/>
      <c r="I1395" s="11"/>
      <c r="J1395" s="11" t="s">
        <v>1583</v>
      </c>
      <c r="K1395" s="11" t="s">
        <v>1552</v>
      </c>
      <c r="L1395" s="11" t="s">
        <v>2045</v>
      </c>
      <c r="M1395" s="13" t="b">
        <v>0</v>
      </c>
      <c r="N1395" s="12">
        <v>44707.488209988398</v>
      </c>
      <c r="O1395" s="11" t="s">
        <v>1550</v>
      </c>
    </row>
    <row r="1396" spans="1:15" ht="21" x14ac:dyDescent="0.25">
      <c r="A1396" s="11"/>
      <c r="B1396" s="11" t="s">
        <v>2827</v>
      </c>
      <c r="C1396" s="11" t="s">
        <v>1621</v>
      </c>
      <c r="D1396" s="14" t="s">
        <v>2826</v>
      </c>
      <c r="E1396" s="11" t="s">
        <v>1554</v>
      </c>
      <c r="F1396" s="11" t="s">
        <v>1958</v>
      </c>
      <c r="G1396" s="56" t="str">
        <f t="shared" si="21"/>
        <v>B</v>
      </c>
      <c r="H1396" s="11"/>
      <c r="I1396" s="11"/>
      <c r="J1396" s="11" t="s">
        <v>1553</v>
      </c>
      <c r="K1396" s="11" t="s">
        <v>1552</v>
      </c>
      <c r="L1396" s="11" t="s">
        <v>1643</v>
      </c>
      <c r="M1396" s="13" t="b">
        <v>0</v>
      </c>
      <c r="N1396" s="12">
        <v>44704.574391701397</v>
      </c>
      <c r="O1396" s="11" t="s">
        <v>1550</v>
      </c>
    </row>
    <row r="1397" spans="1:15" ht="21" x14ac:dyDescent="0.25">
      <c r="A1397" s="11"/>
      <c r="B1397" s="11" t="s">
        <v>2825</v>
      </c>
      <c r="C1397" s="11" t="s">
        <v>1621</v>
      </c>
      <c r="D1397" s="14" t="s">
        <v>2824</v>
      </c>
      <c r="E1397" s="11" t="s">
        <v>1554</v>
      </c>
      <c r="F1397" s="11" t="s">
        <v>1958</v>
      </c>
      <c r="G1397" s="56" t="str">
        <f t="shared" si="21"/>
        <v>B</v>
      </c>
      <c r="H1397" s="11"/>
      <c r="I1397" s="11"/>
      <c r="J1397" s="11" t="s">
        <v>1553</v>
      </c>
      <c r="K1397" s="11" t="s">
        <v>1552</v>
      </c>
      <c r="L1397" s="11" t="s">
        <v>1643</v>
      </c>
      <c r="M1397" s="13" t="b">
        <v>0</v>
      </c>
      <c r="N1397" s="12">
        <v>44704.574779050898</v>
      </c>
      <c r="O1397" s="11" t="s">
        <v>1550</v>
      </c>
    </row>
    <row r="1398" spans="1:15" x14ac:dyDescent="0.25">
      <c r="A1398" s="11" t="s">
        <v>32</v>
      </c>
      <c r="B1398" s="11" t="s">
        <v>2823</v>
      </c>
      <c r="C1398" s="11" t="s">
        <v>1564</v>
      </c>
      <c r="D1398" s="11" t="s">
        <v>2822</v>
      </c>
      <c r="E1398" s="11" t="s">
        <v>1562</v>
      </c>
      <c r="F1398" s="11" t="s">
        <v>6733</v>
      </c>
      <c r="G1398" s="56" t="str">
        <f t="shared" si="21"/>
        <v>N</v>
      </c>
      <c r="H1398" s="11"/>
      <c r="I1398" s="11"/>
      <c r="J1398" s="11" t="s">
        <v>1575</v>
      </c>
      <c r="K1398" s="11" t="s">
        <v>1539</v>
      </c>
      <c r="L1398" s="11" t="s">
        <v>1729</v>
      </c>
      <c r="M1398" s="13" t="b">
        <v>0</v>
      </c>
      <c r="N1398" s="12">
        <v>44769.478171215298</v>
      </c>
      <c r="O1398" s="11" t="s">
        <v>34</v>
      </c>
    </row>
    <row r="1399" spans="1:15" x14ac:dyDescent="0.25">
      <c r="A1399" s="11" t="s">
        <v>32</v>
      </c>
      <c r="B1399" s="11" t="s">
        <v>2821</v>
      </c>
      <c r="C1399" s="11" t="s">
        <v>1564</v>
      </c>
      <c r="D1399" s="11" t="s">
        <v>2820</v>
      </c>
      <c r="E1399" s="11" t="s">
        <v>1562</v>
      </c>
      <c r="F1399" s="11" t="s">
        <v>6733</v>
      </c>
      <c r="G1399" s="56" t="str">
        <f t="shared" si="21"/>
        <v>N</v>
      </c>
      <c r="H1399" s="11"/>
      <c r="I1399" s="11"/>
      <c r="J1399" s="11" t="s">
        <v>1635</v>
      </c>
      <c r="K1399" s="11" t="s">
        <v>1539</v>
      </c>
      <c r="L1399" s="11" t="s">
        <v>1545</v>
      </c>
      <c r="M1399" s="13" t="b">
        <v>0</v>
      </c>
      <c r="N1399" s="12">
        <v>44719.788454282403</v>
      </c>
      <c r="O1399" s="11" t="s">
        <v>34</v>
      </c>
    </row>
    <row r="1400" spans="1:15" x14ac:dyDescent="0.25">
      <c r="A1400" s="11" t="s">
        <v>32</v>
      </c>
      <c r="B1400" s="11" t="s">
        <v>2819</v>
      </c>
      <c r="C1400" s="11" t="s">
        <v>1564</v>
      </c>
      <c r="D1400" s="11" t="s">
        <v>2818</v>
      </c>
      <c r="E1400" s="11" t="s">
        <v>1562</v>
      </c>
      <c r="F1400" s="11" t="s">
        <v>6733</v>
      </c>
      <c r="G1400" s="56" t="str">
        <f t="shared" si="21"/>
        <v>N</v>
      </c>
      <c r="H1400" s="11"/>
      <c r="I1400" s="11"/>
      <c r="J1400" s="11" t="s">
        <v>1570</v>
      </c>
      <c r="K1400" s="11" t="s">
        <v>1539</v>
      </c>
      <c r="L1400" s="11" t="s">
        <v>1545</v>
      </c>
      <c r="M1400" s="13" t="b">
        <v>0</v>
      </c>
      <c r="N1400" s="12">
        <v>44719.783452546297</v>
      </c>
      <c r="O1400" s="11" t="s">
        <v>34</v>
      </c>
    </row>
    <row r="1401" spans="1:15" x14ac:dyDescent="0.25">
      <c r="A1401" s="11" t="s">
        <v>32</v>
      </c>
      <c r="B1401" s="11" t="s">
        <v>2817</v>
      </c>
      <c r="C1401" s="11" t="s">
        <v>1627</v>
      </c>
      <c r="D1401" s="11" t="s">
        <v>2816</v>
      </c>
      <c r="E1401" s="11" t="s">
        <v>1562</v>
      </c>
      <c r="F1401" s="11" t="s">
        <v>6733</v>
      </c>
      <c r="G1401" s="56" t="str">
        <f t="shared" si="21"/>
        <v>N</v>
      </c>
      <c r="H1401" s="11"/>
      <c r="I1401" s="11"/>
      <c r="J1401" s="11" t="s">
        <v>1570</v>
      </c>
      <c r="K1401" s="11" t="s">
        <v>1539</v>
      </c>
      <c r="L1401" s="11" t="s">
        <v>1545</v>
      </c>
      <c r="M1401" s="13" t="b">
        <v>0</v>
      </c>
      <c r="N1401" s="12">
        <v>44749.631634687503</v>
      </c>
      <c r="O1401" s="11" t="s">
        <v>34</v>
      </c>
    </row>
    <row r="1402" spans="1:15" x14ac:dyDescent="0.25">
      <c r="A1402" s="11" t="s">
        <v>32</v>
      </c>
      <c r="B1402" s="11" t="s">
        <v>2815</v>
      </c>
      <c r="C1402" s="11" t="s">
        <v>1564</v>
      </c>
      <c r="D1402" s="11" t="s">
        <v>2814</v>
      </c>
      <c r="E1402" s="11" t="s">
        <v>1562</v>
      </c>
      <c r="F1402" s="11" t="s">
        <v>6733</v>
      </c>
      <c r="G1402" s="56" t="str">
        <f t="shared" si="21"/>
        <v>N</v>
      </c>
      <c r="H1402" s="11"/>
      <c r="I1402" s="11"/>
      <c r="J1402" s="11" t="s">
        <v>1575</v>
      </c>
      <c r="K1402" s="11" t="s">
        <v>1539</v>
      </c>
      <c r="L1402" s="11" t="s">
        <v>1574</v>
      </c>
      <c r="M1402" s="13" t="b">
        <v>0</v>
      </c>
      <c r="N1402" s="12">
        <v>44749.654956562503</v>
      </c>
      <c r="O1402" s="11" t="s">
        <v>34</v>
      </c>
    </row>
    <row r="1403" spans="1:15" x14ac:dyDescent="0.25">
      <c r="A1403" s="11"/>
      <c r="B1403" s="11" t="s">
        <v>2813</v>
      </c>
      <c r="C1403" s="11" t="s">
        <v>1621</v>
      </c>
      <c r="D1403" s="11" t="s">
        <v>2812</v>
      </c>
      <c r="E1403" s="11" t="s">
        <v>1554</v>
      </c>
      <c r="F1403" s="11" t="s">
        <v>1958</v>
      </c>
      <c r="G1403" s="56" t="str">
        <f t="shared" si="21"/>
        <v>B</v>
      </c>
      <c r="H1403" s="11"/>
      <c r="I1403" s="11"/>
      <c r="J1403" s="11" t="s">
        <v>1559</v>
      </c>
      <c r="K1403" s="11" t="s">
        <v>1552</v>
      </c>
      <c r="L1403" s="11" t="s">
        <v>1667</v>
      </c>
      <c r="M1403" s="13" t="b">
        <v>0</v>
      </c>
      <c r="N1403" s="12">
        <v>44707.636824386602</v>
      </c>
      <c r="O1403" s="11" t="s">
        <v>1550</v>
      </c>
    </row>
    <row r="1404" spans="1:15" x14ac:dyDescent="0.25">
      <c r="A1404" s="11"/>
      <c r="B1404" s="11" t="s">
        <v>2811</v>
      </c>
      <c r="C1404" s="11" t="s">
        <v>1596</v>
      </c>
      <c r="D1404" s="11" t="s">
        <v>2810</v>
      </c>
      <c r="E1404" s="11" t="s">
        <v>1554</v>
      </c>
      <c r="F1404" s="11" t="s">
        <v>1958</v>
      </c>
      <c r="G1404" s="56" t="str">
        <f t="shared" si="21"/>
        <v>B</v>
      </c>
      <c r="H1404" s="11"/>
      <c r="I1404" s="11"/>
      <c r="J1404" s="11" t="s">
        <v>1559</v>
      </c>
      <c r="K1404" s="11" t="s">
        <v>1552</v>
      </c>
      <c r="L1404" s="11" t="s">
        <v>1766</v>
      </c>
      <c r="M1404" s="13" t="b">
        <v>0</v>
      </c>
      <c r="N1404" s="12">
        <v>44705.604966666702</v>
      </c>
      <c r="O1404" s="11" t="s">
        <v>1550</v>
      </c>
    </row>
    <row r="1405" spans="1:15" x14ac:dyDescent="0.25">
      <c r="A1405" s="11"/>
      <c r="B1405" s="11" t="s">
        <v>2809</v>
      </c>
      <c r="C1405" s="11" t="s">
        <v>1596</v>
      </c>
      <c r="D1405" s="11" t="s">
        <v>2808</v>
      </c>
      <c r="E1405" s="11" t="s">
        <v>1554</v>
      </c>
      <c r="F1405" s="11" t="s">
        <v>1958</v>
      </c>
      <c r="G1405" s="56" t="str">
        <f t="shared" si="21"/>
        <v>B</v>
      </c>
      <c r="H1405" s="11"/>
      <c r="I1405" s="11"/>
      <c r="J1405" s="11" t="s">
        <v>1559</v>
      </c>
      <c r="K1405" s="11" t="s">
        <v>1552</v>
      </c>
      <c r="L1405" s="11" t="s">
        <v>1766</v>
      </c>
      <c r="M1405" s="13" t="b">
        <v>0</v>
      </c>
      <c r="N1405" s="12">
        <v>44705.605157210703</v>
      </c>
      <c r="O1405" s="11" t="s">
        <v>1550</v>
      </c>
    </row>
    <row r="1406" spans="1:15" x14ac:dyDescent="0.25">
      <c r="A1406" s="11"/>
      <c r="B1406" s="11" t="s">
        <v>2807</v>
      </c>
      <c r="C1406" s="11" t="s">
        <v>1596</v>
      </c>
      <c r="D1406" s="11" t="s">
        <v>2806</v>
      </c>
      <c r="E1406" s="11" t="s">
        <v>1554</v>
      </c>
      <c r="F1406" s="11" t="s">
        <v>1958</v>
      </c>
      <c r="G1406" s="56" t="str">
        <f t="shared" si="21"/>
        <v>B</v>
      </c>
      <c r="H1406" s="11"/>
      <c r="I1406" s="11"/>
      <c r="J1406" s="11" t="s">
        <v>1559</v>
      </c>
      <c r="K1406" s="11" t="s">
        <v>1552</v>
      </c>
      <c r="L1406" s="11" t="s">
        <v>1766</v>
      </c>
      <c r="M1406" s="13" t="b">
        <v>0</v>
      </c>
      <c r="N1406" s="12">
        <v>44705.605358252302</v>
      </c>
      <c r="O1406" s="11" t="s">
        <v>1550</v>
      </c>
    </row>
    <row r="1407" spans="1:15" x14ac:dyDescent="0.25">
      <c r="A1407" s="11"/>
      <c r="B1407" s="11" t="s">
        <v>2805</v>
      </c>
      <c r="C1407" s="11" t="s">
        <v>1596</v>
      </c>
      <c r="D1407" s="11" t="s">
        <v>2804</v>
      </c>
      <c r="E1407" s="11" t="s">
        <v>1554</v>
      </c>
      <c r="F1407" s="11" t="s">
        <v>1958</v>
      </c>
      <c r="G1407" s="56" t="str">
        <f t="shared" si="21"/>
        <v>B</v>
      </c>
      <c r="H1407" s="11"/>
      <c r="I1407" s="11"/>
      <c r="J1407" s="11" t="s">
        <v>1583</v>
      </c>
      <c r="K1407" s="11" t="s">
        <v>1552</v>
      </c>
      <c r="L1407" s="11" t="s">
        <v>1631</v>
      </c>
      <c r="M1407" s="13" t="b">
        <v>0</v>
      </c>
      <c r="N1407" s="12">
        <v>44707.422903043996</v>
      </c>
      <c r="O1407" s="11" t="s">
        <v>1550</v>
      </c>
    </row>
    <row r="1408" spans="1:15" x14ac:dyDescent="0.25">
      <c r="A1408" s="11" t="s">
        <v>32</v>
      </c>
      <c r="B1408" s="11" t="s">
        <v>2803</v>
      </c>
      <c r="C1408" s="11" t="s">
        <v>1564</v>
      </c>
      <c r="D1408" s="11" t="s">
        <v>2802</v>
      </c>
      <c r="E1408" s="11" t="s">
        <v>1562</v>
      </c>
      <c r="F1408" s="11" t="s">
        <v>6733</v>
      </c>
      <c r="G1408" s="56" t="str">
        <f t="shared" si="21"/>
        <v>N</v>
      </c>
      <c r="H1408" s="11"/>
      <c r="I1408" s="11"/>
      <c r="J1408" s="11" t="s">
        <v>1575</v>
      </c>
      <c r="K1408" s="11" t="s">
        <v>1539</v>
      </c>
      <c r="L1408" s="11" t="s">
        <v>1729</v>
      </c>
      <c r="M1408" s="13" t="b">
        <v>0</v>
      </c>
      <c r="N1408" s="12">
        <v>44749.6110885417</v>
      </c>
      <c r="O1408" s="11" t="s">
        <v>34</v>
      </c>
    </row>
    <row r="1409" spans="1:15" x14ac:dyDescent="0.25">
      <c r="A1409" s="11" t="s">
        <v>32</v>
      </c>
      <c r="B1409" s="11" t="s">
        <v>2801</v>
      </c>
      <c r="C1409" s="11" t="s">
        <v>1564</v>
      </c>
      <c r="D1409" s="11" t="s">
        <v>2800</v>
      </c>
      <c r="E1409" s="11" t="s">
        <v>1562</v>
      </c>
      <c r="F1409" s="11" t="s">
        <v>6733</v>
      </c>
      <c r="G1409" s="56" t="str">
        <f t="shared" si="21"/>
        <v>N</v>
      </c>
      <c r="H1409" s="11"/>
      <c r="I1409" s="11"/>
      <c r="J1409" s="11" t="s">
        <v>1570</v>
      </c>
      <c r="K1409" s="11" t="s">
        <v>1539</v>
      </c>
      <c r="L1409" s="11" t="s">
        <v>1545</v>
      </c>
      <c r="M1409" s="13" t="b">
        <v>0</v>
      </c>
      <c r="N1409" s="12">
        <v>44719.784914432901</v>
      </c>
      <c r="O1409" s="11" t="s">
        <v>34</v>
      </c>
    </row>
    <row r="1410" spans="1:15" x14ac:dyDescent="0.25">
      <c r="A1410" s="11"/>
      <c r="B1410" s="11" t="s">
        <v>2799</v>
      </c>
      <c r="C1410" s="11" t="s">
        <v>1621</v>
      </c>
      <c r="D1410" s="11" t="s">
        <v>2798</v>
      </c>
      <c r="E1410" s="11" t="s">
        <v>1587</v>
      </c>
      <c r="F1410" s="11" t="s">
        <v>1958</v>
      </c>
      <c r="G1410" s="56" t="str">
        <f t="shared" si="21"/>
        <v>B</v>
      </c>
      <c r="H1410" s="11"/>
      <c r="I1410" s="11"/>
      <c r="J1410" s="11" t="s">
        <v>1553</v>
      </c>
      <c r="K1410" s="11" t="s">
        <v>1552</v>
      </c>
      <c r="L1410" s="11" t="s">
        <v>1582</v>
      </c>
      <c r="M1410" s="13" t="b">
        <v>0</v>
      </c>
      <c r="N1410" s="12">
        <v>44705.597872916704</v>
      </c>
      <c r="O1410" s="11" t="s">
        <v>1550</v>
      </c>
    </row>
    <row r="1411" spans="1:15" x14ac:dyDescent="0.25">
      <c r="A1411" s="11" t="s">
        <v>32</v>
      </c>
      <c r="B1411" s="11" t="s">
        <v>2797</v>
      </c>
      <c r="C1411" s="11" t="s">
        <v>1718</v>
      </c>
      <c r="D1411" s="11" t="s">
        <v>2796</v>
      </c>
      <c r="E1411" s="11" t="s">
        <v>1562</v>
      </c>
      <c r="F1411" s="11" t="s">
        <v>6733</v>
      </c>
      <c r="G1411" s="56" t="str">
        <f t="shared" si="21"/>
        <v>N</v>
      </c>
      <c r="H1411" s="11"/>
      <c r="I1411" s="11"/>
      <c r="J1411" s="11" t="s">
        <v>1575</v>
      </c>
      <c r="K1411" s="11" t="s">
        <v>1539</v>
      </c>
      <c r="L1411" s="11" t="s">
        <v>1716</v>
      </c>
      <c r="M1411" s="13" t="b">
        <v>0</v>
      </c>
      <c r="N1411" s="12">
        <v>44719.561930173601</v>
      </c>
      <c r="O1411" s="11" t="s">
        <v>34</v>
      </c>
    </row>
    <row r="1412" spans="1:15" x14ac:dyDescent="0.25">
      <c r="A1412" s="11" t="s">
        <v>32</v>
      </c>
      <c r="B1412" s="11" t="s">
        <v>2795</v>
      </c>
      <c r="C1412" s="11" t="s">
        <v>1564</v>
      </c>
      <c r="D1412" s="11" t="s">
        <v>2794</v>
      </c>
      <c r="E1412" s="11" t="s">
        <v>1562</v>
      </c>
      <c r="F1412" s="11" t="s">
        <v>6733</v>
      </c>
      <c r="G1412" s="56" t="str">
        <f t="shared" ref="G1412:G1475" si="22">IF(F1412="MIENNAM","N","B")</f>
        <v>N</v>
      </c>
      <c r="H1412" s="11"/>
      <c r="I1412" s="11"/>
      <c r="J1412" s="11" t="s">
        <v>1570</v>
      </c>
      <c r="K1412" s="11" t="s">
        <v>1539</v>
      </c>
      <c r="L1412" s="11" t="s">
        <v>1545</v>
      </c>
      <c r="M1412" s="13" t="b">
        <v>0</v>
      </c>
      <c r="N1412" s="12">
        <v>44749.6847019329</v>
      </c>
      <c r="O1412" s="11" t="s">
        <v>34</v>
      </c>
    </row>
    <row r="1413" spans="1:15" x14ac:dyDescent="0.25">
      <c r="A1413" s="11" t="s">
        <v>32</v>
      </c>
      <c r="B1413" s="11" t="s">
        <v>2793</v>
      </c>
      <c r="C1413" s="11" t="s">
        <v>1564</v>
      </c>
      <c r="D1413" s="11" t="s">
        <v>2792</v>
      </c>
      <c r="E1413" s="11" t="s">
        <v>1562</v>
      </c>
      <c r="F1413" s="11" t="s">
        <v>6733</v>
      </c>
      <c r="G1413" s="56" t="str">
        <f t="shared" si="22"/>
        <v>N</v>
      </c>
      <c r="H1413" s="11"/>
      <c r="I1413" s="11"/>
      <c r="J1413" s="11" t="s">
        <v>1575</v>
      </c>
      <c r="K1413" s="11" t="s">
        <v>1539</v>
      </c>
      <c r="L1413" s="11" t="s">
        <v>1574</v>
      </c>
      <c r="M1413" s="13" t="b">
        <v>0</v>
      </c>
      <c r="N1413" s="12">
        <v>44750.493695023099</v>
      </c>
      <c r="O1413" s="11" t="s">
        <v>34</v>
      </c>
    </row>
    <row r="1414" spans="1:15" x14ac:dyDescent="0.25">
      <c r="A1414" s="11"/>
      <c r="B1414" s="11" t="s">
        <v>2791</v>
      </c>
      <c r="C1414" s="11" t="s">
        <v>1621</v>
      </c>
      <c r="D1414" s="11" t="s">
        <v>2790</v>
      </c>
      <c r="E1414" s="11" t="s">
        <v>1554</v>
      </c>
      <c r="F1414" s="11" t="s">
        <v>1958</v>
      </c>
      <c r="G1414" s="56" t="str">
        <f t="shared" si="22"/>
        <v>B</v>
      </c>
      <c r="H1414" s="11"/>
      <c r="I1414" s="11"/>
      <c r="J1414" s="11" t="s">
        <v>1553</v>
      </c>
      <c r="K1414" s="11" t="s">
        <v>1552</v>
      </c>
      <c r="L1414" s="11" t="s">
        <v>1844</v>
      </c>
      <c r="M1414" s="13" t="b">
        <v>0</v>
      </c>
      <c r="N1414" s="12">
        <v>44704.612442048601</v>
      </c>
      <c r="O1414" s="11" t="s">
        <v>1550</v>
      </c>
    </row>
    <row r="1415" spans="1:15" x14ac:dyDescent="0.25">
      <c r="A1415" s="11"/>
      <c r="B1415" s="11" t="s">
        <v>2789</v>
      </c>
      <c r="C1415" s="11" t="s">
        <v>1621</v>
      </c>
      <c r="D1415" s="11" t="s">
        <v>2788</v>
      </c>
      <c r="E1415" s="11" t="s">
        <v>1554</v>
      </c>
      <c r="F1415" s="11" t="s">
        <v>1958</v>
      </c>
      <c r="G1415" s="56" t="str">
        <f t="shared" si="22"/>
        <v>B</v>
      </c>
      <c r="H1415" s="11"/>
      <c r="I1415" s="11"/>
      <c r="J1415" s="11" t="s">
        <v>1559</v>
      </c>
      <c r="K1415" s="11" t="s">
        <v>1552</v>
      </c>
      <c r="L1415" s="11" t="s">
        <v>1558</v>
      </c>
      <c r="M1415" s="13" t="b">
        <v>0</v>
      </c>
      <c r="N1415" s="12">
        <v>44704.657034062497</v>
      </c>
      <c r="O1415" s="11" t="s">
        <v>1550</v>
      </c>
    </row>
    <row r="1416" spans="1:15" x14ac:dyDescent="0.25">
      <c r="A1416" s="11"/>
      <c r="B1416" s="11" t="s">
        <v>2787</v>
      </c>
      <c r="C1416" s="11" t="s">
        <v>1621</v>
      </c>
      <c r="D1416" s="11" t="s">
        <v>2786</v>
      </c>
      <c r="E1416" s="11" t="s">
        <v>1554</v>
      </c>
      <c r="F1416" s="11" t="s">
        <v>1958</v>
      </c>
      <c r="G1416" s="56" t="str">
        <f t="shared" si="22"/>
        <v>B</v>
      </c>
      <c r="H1416" s="11"/>
      <c r="I1416" s="11"/>
      <c r="J1416" s="11" t="s">
        <v>1583</v>
      </c>
      <c r="K1416" s="11" t="s">
        <v>1552</v>
      </c>
      <c r="L1416" s="11" t="s">
        <v>1852</v>
      </c>
      <c r="M1416" s="13" t="b">
        <v>0</v>
      </c>
      <c r="N1416" s="12">
        <v>44733.578905358801</v>
      </c>
      <c r="O1416" s="11" t="s">
        <v>1550</v>
      </c>
    </row>
    <row r="1417" spans="1:15" x14ac:dyDescent="0.25">
      <c r="A1417" s="11"/>
      <c r="B1417" s="11" t="s">
        <v>2785</v>
      </c>
      <c r="C1417" s="11" t="s">
        <v>1621</v>
      </c>
      <c r="D1417" s="11" t="s">
        <v>2784</v>
      </c>
      <c r="E1417" s="11" t="s">
        <v>1554</v>
      </c>
      <c r="F1417" s="11" t="s">
        <v>1958</v>
      </c>
      <c r="G1417" s="56" t="str">
        <f t="shared" si="22"/>
        <v>B</v>
      </c>
      <c r="H1417" s="11"/>
      <c r="I1417" s="11"/>
      <c r="J1417" s="11" t="s">
        <v>1583</v>
      </c>
      <c r="K1417" s="11" t="s">
        <v>1552</v>
      </c>
      <c r="L1417" s="11" t="s">
        <v>1852</v>
      </c>
      <c r="M1417" s="13" t="b">
        <v>0</v>
      </c>
      <c r="N1417" s="12">
        <v>44728.460762997704</v>
      </c>
      <c r="O1417" s="11" t="s">
        <v>1550</v>
      </c>
    </row>
    <row r="1418" spans="1:15" x14ac:dyDescent="0.25">
      <c r="A1418" s="11"/>
      <c r="B1418" s="11" t="s">
        <v>2783</v>
      </c>
      <c r="C1418" s="11" t="s">
        <v>1621</v>
      </c>
      <c r="D1418" s="11" t="s">
        <v>2782</v>
      </c>
      <c r="E1418" s="11" t="s">
        <v>1554</v>
      </c>
      <c r="F1418" s="11" t="s">
        <v>1958</v>
      </c>
      <c r="G1418" s="56" t="str">
        <f t="shared" si="22"/>
        <v>B</v>
      </c>
      <c r="H1418" s="11"/>
      <c r="I1418" s="11"/>
      <c r="J1418" s="11" t="s">
        <v>1553</v>
      </c>
      <c r="K1418" s="11" t="s">
        <v>1552</v>
      </c>
      <c r="L1418" s="11" t="s">
        <v>1643</v>
      </c>
      <c r="M1418" s="13" t="b">
        <v>0</v>
      </c>
      <c r="N1418" s="12">
        <v>44704.576002777801</v>
      </c>
      <c r="O1418" s="11" t="s">
        <v>1550</v>
      </c>
    </row>
    <row r="1419" spans="1:15" x14ac:dyDescent="0.25">
      <c r="A1419" s="11"/>
      <c r="B1419" s="11" t="s">
        <v>2781</v>
      </c>
      <c r="C1419" s="11" t="s">
        <v>1621</v>
      </c>
      <c r="D1419" s="11" t="s">
        <v>2780</v>
      </c>
      <c r="E1419" s="11" t="s">
        <v>1554</v>
      </c>
      <c r="F1419" s="11" t="s">
        <v>1958</v>
      </c>
      <c r="G1419" s="56" t="str">
        <f t="shared" si="22"/>
        <v>B</v>
      </c>
      <c r="H1419" s="11"/>
      <c r="I1419" s="11"/>
      <c r="J1419" s="11" t="s">
        <v>1583</v>
      </c>
      <c r="K1419" s="11" t="s">
        <v>1552</v>
      </c>
      <c r="L1419" s="11" t="s">
        <v>2066</v>
      </c>
      <c r="M1419" s="13" t="b">
        <v>0</v>
      </c>
      <c r="N1419" s="12">
        <v>44707.341625775502</v>
      </c>
      <c r="O1419" s="11" t="s">
        <v>1550</v>
      </c>
    </row>
    <row r="1420" spans="1:15" x14ac:dyDescent="0.25">
      <c r="A1420" s="11" t="s">
        <v>32</v>
      </c>
      <c r="B1420" s="11" t="s">
        <v>2779</v>
      </c>
      <c r="C1420" s="11" t="s">
        <v>1564</v>
      </c>
      <c r="D1420" s="11" t="s">
        <v>2778</v>
      </c>
      <c r="E1420" s="11" t="s">
        <v>1562</v>
      </c>
      <c r="F1420" s="11" t="s">
        <v>6733</v>
      </c>
      <c r="G1420" s="56" t="str">
        <f t="shared" si="22"/>
        <v>N</v>
      </c>
      <c r="H1420" s="11"/>
      <c r="I1420" s="11"/>
      <c r="J1420" s="11" t="s">
        <v>1540</v>
      </c>
      <c r="K1420" s="11" t="s">
        <v>1539</v>
      </c>
      <c r="L1420" s="11" t="s">
        <v>1566</v>
      </c>
      <c r="M1420" s="13" t="b">
        <v>0</v>
      </c>
      <c r="N1420" s="12">
        <v>44735.447738275499</v>
      </c>
      <c r="O1420" s="11" t="s">
        <v>34</v>
      </c>
    </row>
    <row r="1421" spans="1:15" x14ac:dyDescent="0.25">
      <c r="A1421" s="11" t="s">
        <v>32</v>
      </c>
      <c r="B1421" s="11" t="s">
        <v>2777</v>
      </c>
      <c r="C1421" s="11" t="s">
        <v>1564</v>
      </c>
      <c r="D1421" s="11" t="s">
        <v>2776</v>
      </c>
      <c r="E1421" s="11" t="s">
        <v>1562</v>
      </c>
      <c r="F1421" s="11" t="s">
        <v>6733</v>
      </c>
      <c r="G1421" s="56" t="str">
        <f t="shared" si="22"/>
        <v>N</v>
      </c>
      <c r="H1421" s="11"/>
      <c r="I1421" s="11"/>
      <c r="J1421" s="11" t="s">
        <v>1570</v>
      </c>
      <c r="K1421" s="11" t="s">
        <v>1539</v>
      </c>
      <c r="L1421" s="11" t="s">
        <v>2775</v>
      </c>
      <c r="M1421" s="13" t="b">
        <v>0</v>
      </c>
      <c r="N1421" s="12">
        <v>44767.450145567098</v>
      </c>
      <c r="O1421" s="11" t="s">
        <v>34</v>
      </c>
    </row>
    <row r="1422" spans="1:15" x14ac:dyDescent="0.25">
      <c r="A1422" s="11"/>
      <c r="B1422" s="11" t="s">
        <v>2774</v>
      </c>
      <c r="C1422" s="11" t="s">
        <v>1725</v>
      </c>
      <c r="D1422" s="11" t="s">
        <v>2773</v>
      </c>
      <c r="E1422" s="11" t="s">
        <v>1554</v>
      </c>
      <c r="F1422" s="11" t="s">
        <v>1958</v>
      </c>
      <c r="G1422" s="56" t="str">
        <f t="shared" si="22"/>
        <v>B</v>
      </c>
      <c r="H1422" s="11"/>
      <c r="I1422" s="11"/>
      <c r="J1422" s="11" t="s">
        <v>1559</v>
      </c>
      <c r="K1422" s="11" t="s">
        <v>1552</v>
      </c>
      <c r="L1422" s="11" t="s">
        <v>2306</v>
      </c>
      <c r="M1422" s="13" t="b">
        <v>0</v>
      </c>
      <c r="N1422" s="12">
        <v>44705.592179363397</v>
      </c>
      <c r="O1422" s="11" t="s">
        <v>1550</v>
      </c>
    </row>
    <row r="1423" spans="1:15" x14ac:dyDescent="0.25">
      <c r="A1423" s="11" t="s">
        <v>32</v>
      </c>
      <c r="B1423" s="11" t="s">
        <v>2772</v>
      </c>
      <c r="C1423" s="11" t="s">
        <v>1564</v>
      </c>
      <c r="D1423" s="11" t="s">
        <v>2771</v>
      </c>
      <c r="E1423" s="11" t="s">
        <v>1562</v>
      </c>
      <c r="F1423" s="11" t="s">
        <v>6733</v>
      </c>
      <c r="G1423" s="56" t="str">
        <f t="shared" si="22"/>
        <v>N</v>
      </c>
      <c r="H1423" s="11"/>
      <c r="I1423" s="11"/>
      <c r="J1423" s="11" t="s">
        <v>1570</v>
      </c>
      <c r="K1423" s="11" t="s">
        <v>1539</v>
      </c>
      <c r="L1423" s="11" t="s">
        <v>1545</v>
      </c>
      <c r="M1423" s="13" t="b">
        <v>0</v>
      </c>
      <c r="N1423" s="12">
        <v>44750.345030057899</v>
      </c>
      <c r="O1423" s="11" t="s">
        <v>34</v>
      </c>
    </row>
    <row r="1424" spans="1:15" x14ac:dyDescent="0.25">
      <c r="A1424" s="11" t="s">
        <v>32</v>
      </c>
      <c r="B1424" s="11" t="s">
        <v>2770</v>
      </c>
      <c r="C1424" s="11" t="s">
        <v>1564</v>
      </c>
      <c r="D1424" s="11" t="s">
        <v>2769</v>
      </c>
      <c r="E1424" s="11" t="s">
        <v>1562</v>
      </c>
      <c r="F1424" s="11" t="s">
        <v>6733</v>
      </c>
      <c r="G1424" s="56" t="str">
        <f t="shared" si="22"/>
        <v>N</v>
      </c>
      <c r="H1424" s="11"/>
      <c r="I1424" s="11"/>
      <c r="J1424" s="11" t="s">
        <v>1575</v>
      </c>
      <c r="K1424" s="11" t="s">
        <v>1539</v>
      </c>
      <c r="L1424" s="11" t="s">
        <v>1729</v>
      </c>
      <c r="M1424" s="13" t="b">
        <v>0</v>
      </c>
      <c r="N1424" s="12">
        <v>44765.456739548601</v>
      </c>
      <c r="O1424" s="11" t="s">
        <v>34</v>
      </c>
    </row>
    <row r="1425" spans="1:15" x14ac:dyDescent="0.25">
      <c r="A1425" s="11"/>
      <c r="B1425" s="11" t="s">
        <v>2768</v>
      </c>
      <c r="C1425" s="11" t="s">
        <v>1621</v>
      </c>
      <c r="D1425" s="11" t="s">
        <v>2767</v>
      </c>
      <c r="E1425" s="11" t="s">
        <v>1554</v>
      </c>
      <c r="F1425" s="11" t="s">
        <v>1958</v>
      </c>
      <c r="G1425" s="56" t="str">
        <f t="shared" si="22"/>
        <v>B</v>
      </c>
      <c r="H1425" s="11"/>
      <c r="I1425" s="11"/>
      <c r="J1425" s="11" t="s">
        <v>1553</v>
      </c>
      <c r="K1425" s="11" t="s">
        <v>1552</v>
      </c>
      <c r="L1425" s="11" t="s">
        <v>1551</v>
      </c>
      <c r="M1425" s="13" t="b">
        <v>0</v>
      </c>
      <c r="N1425" s="12">
        <v>44704.394359178201</v>
      </c>
      <c r="O1425" s="11" t="s">
        <v>1550</v>
      </c>
    </row>
    <row r="1426" spans="1:15" x14ac:dyDescent="0.25">
      <c r="A1426" s="11"/>
      <c r="B1426" s="11" t="s">
        <v>2766</v>
      </c>
      <c r="C1426" s="11" t="s">
        <v>1621</v>
      </c>
      <c r="D1426" s="11" t="s">
        <v>2765</v>
      </c>
      <c r="E1426" s="11" t="s">
        <v>1554</v>
      </c>
      <c r="F1426" s="11" t="s">
        <v>1958</v>
      </c>
      <c r="G1426" s="56" t="str">
        <f t="shared" si="22"/>
        <v>B</v>
      </c>
      <c r="H1426" s="11"/>
      <c r="I1426" s="11"/>
      <c r="J1426" s="11" t="s">
        <v>1553</v>
      </c>
      <c r="K1426" s="11" t="s">
        <v>1552</v>
      </c>
      <c r="L1426" s="11" t="s">
        <v>1839</v>
      </c>
      <c r="M1426" s="13" t="b">
        <v>0</v>
      </c>
      <c r="N1426" s="12">
        <v>44704.465040358802</v>
      </c>
      <c r="O1426" s="11" t="s">
        <v>1550</v>
      </c>
    </row>
    <row r="1427" spans="1:15" x14ac:dyDescent="0.25">
      <c r="A1427" s="11"/>
      <c r="B1427" s="11" t="s">
        <v>2764</v>
      </c>
      <c r="C1427" s="11" t="s">
        <v>1621</v>
      </c>
      <c r="D1427" s="11" t="s">
        <v>2763</v>
      </c>
      <c r="E1427" s="11" t="s">
        <v>1554</v>
      </c>
      <c r="F1427" s="11" t="s">
        <v>1958</v>
      </c>
      <c r="G1427" s="56" t="str">
        <f t="shared" si="22"/>
        <v>B</v>
      </c>
      <c r="H1427" s="11"/>
      <c r="I1427" s="11"/>
      <c r="J1427" s="11" t="s">
        <v>1553</v>
      </c>
      <c r="K1427" s="11" t="s">
        <v>1552</v>
      </c>
      <c r="L1427" s="11" t="s">
        <v>1643</v>
      </c>
      <c r="M1427" s="13" t="b">
        <v>0</v>
      </c>
      <c r="N1427" s="12">
        <v>44704.575640775503</v>
      </c>
      <c r="O1427" s="11" t="s">
        <v>1550</v>
      </c>
    </row>
    <row r="1428" spans="1:15" x14ac:dyDescent="0.25">
      <c r="A1428" s="11"/>
      <c r="B1428" s="11" t="s">
        <v>2762</v>
      </c>
      <c r="C1428" s="11" t="s">
        <v>1596</v>
      </c>
      <c r="D1428" s="11" t="s">
        <v>2761</v>
      </c>
      <c r="E1428" s="11" t="s">
        <v>1554</v>
      </c>
      <c r="F1428" s="11" t="s">
        <v>1958</v>
      </c>
      <c r="G1428" s="56" t="str">
        <f t="shared" si="22"/>
        <v>B</v>
      </c>
      <c r="H1428" s="11"/>
      <c r="I1428" s="11"/>
      <c r="J1428" s="11" t="s">
        <v>1559</v>
      </c>
      <c r="K1428" s="11" t="s">
        <v>1552</v>
      </c>
      <c r="L1428" s="11" t="s">
        <v>1766</v>
      </c>
      <c r="M1428" s="13" t="b">
        <v>0</v>
      </c>
      <c r="N1428" s="12">
        <v>44705.605541782403</v>
      </c>
      <c r="O1428" s="11" t="s">
        <v>1550</v>
      </c>
    </row>
    <row r="1429" spans="1:15" x14ac:dyDescent="0.25">
      <c r="A1429" s="11"/>
      <c r="B1429" s="11" t="s">
        <v>2760</v>
      </c>
      <c r="C1429" s="11" t="s">
        <v>1621</v>
      </c>
      <c r="D1429" s="11" t="s">
        <v>2759</v>
      </c>
      <c r="E1429" s="11" t="s">
        <v>1554</v>
      </c>
      <c r="F1429" s="11" t="s">
        <v>1958</v>
      </c>
      <c r="G1429" s="56" t="str">
        <f t="shared" si="22"/>
        <v>B</v>
      </c>
      <c r="H1429" s="11"/>
      <c r="I1429" s="11"/>
      <c r="J1429" s="11" t="s">
        <v>1553</v>
      </c>
      <c r="K1429" s="11" t="s">
        <v>1552</v>
      </c>
      <c r="L1429" s="11" t="s">
        <v>1844</v>
      </c>
      <c r="M1429" s="13" t="b">
        <v>0</v>
      </c>
      <c r="N1429" s="12">
        <v>44704.614003391202</v>
      </c>
      <c r="O1429" s="11" t="s">
        <v>1550</v>
      </c>
    </row>
    <row r="1430" spans="1:15" x14ac:dyDescent="0.25">
      <c r="A1430" s="11"/>
      <c r="B1430" s="11" t="s">
        <v>2758</v>
      </c>
      <c r="C1430" s="11" t="s">
        <v>1596</v>
      </c>
      <c r="D1430" s="11" t="s">
        <v>2757</v>
      </c>
      <c r="E1430" s="11" t="s">
        <v>1554</v>
      </c>
      <c r="F1430" s="11" t="s">
        <v>1958</v>
      </c>
      <c r="G1430" s="56" t="str">
        <f t="shared" si="22"/>
        <v>B</v>
      </c>
      <c r="H1430" s="11"/>
      <c r="I1430" s="11"/>
      <c r="J1430" s="11" t="s">
        <v>1583</v>
      </c>
      <c r="K1430" s="11" t="s">
        <v>1552</v>
      </c>
      <c r="L1430" s="11" t="s">
        <v>1682</v>
      </c>
      <c r="M1430" s="13" t="b">
        <v>0</v>
      </c>
      <c r="N1430" s="12">
        <v>44709.571393055601</v>
      </c>
      <c r="O1430" s="11" t="s">
        <v>1550</v>
      </c>
    </row>
    <row r="1431" spans="1:15" x14ac:dyDescent="0.25">
      <c r="A1431" s="11"/>
      <c r="B1431" s="11" t="s">
        <v>2756</v>
      </c>
      <c r="C1431" s="11" t="s">
        <v>1596</v>
      </c>
      <c r="D1431" s="11" t="s">
        <v>2755</v>
      </c>
      <c r="E1431" s="11" t="s">
        <v>1554</v>
      </c>
      <c r="F1431" s="11" t="s">
        <v>1958</v>
      </c>
      <c r="G1431" s="56" t="str">
        <f t="shared" si="22"/>
        <v>B</v>
      </c>
      <c r="H1431" s="11"/>
      <c r="I1431" s="11"/>
      <c r="J1431" s="11" t="s">
        <v>1583</v>
      </c>
      <c r="K1431" s="11" t="s">
        <v>1552</v>
      </c>
      <c r="L1431" s="11" t="s">
        <v>1682</v>
      </c>
      <c r="M1431" s="13" t="b">
        <v>0</v>
      </c>
      <c r="N1431" s="12">
        <v>44709.572131828703</v>
      </c>
      <c r="O1431" s="11" t="s">
        <v>1550</v>
      </c>
    </row>
    <row r="1432" spans="1:15" ht="21" x14ac:dyDescent="0.25">
      <c r="A1432" s="11"/>
      <c r="B1432" s="11" t="s">
        <v>2754</v>
      </c>
      <c r="C1432" s="11" t="s">
        <v>1621</v>
      </c>
      <c r="D1432" s="14" t="s">
        <v>2753</v>
      </c>
      <c r="E1432" s="11" t="s">
        <v>1554</v>
      </c>
      <c r="F1432" s="11" t="s">
        <v>1958</v>
      </c>
      <c r="G1432" s="56" t="str">
        <f t="shared" si="22"/>
        <v>B</v>
      </c>
      <c r="H1432" s="11"/>
      <c r="I1432" s="11"/>
      <c r="J1432" s="11" t="s">
        <v>1559</v>
      </c>
      <c r="K1432" s="11" t="s">
        <v>1552</v>
      </c>
      <c r="L1432" s="11" t="s">
        <v>2466</v>
      </c>
      <c r="M1432" s="13" t="b">
        <v>0</v>
      </c>
      <c r="N1432" s="12">
        <v>44707.6497650116</v>
      </c>
      <c r="O1432" s="11" t="s">
        <v>1550</v>
      </c>
    </row>
    <row r="1433" spans="1:15" x14ac:dyDescent="0.25">
      <c r="A1433" s="11" t="s">
        <v>32</v>
      </c>
      <c r="B1433" s="11" t="s">
        <v>2752</v>
      </c>
      <c r="C1433" s="11" t="s">
        <v>1564</v>
      </c>
      <c r="D1433" s="11" t="s">
        <v>2751</v>
      </c>
      <c r="E1433" s="11" t="s">
        <v>1562</v>
      </c>
      <c r="F1433" s="11" t="s">
        <v>6733</v>
      </c>
      <c r="G1433" s="56" t="str">
        <f t="shared" si="22"/>
        <v>N</v>
      </c>
      <c r="H1433" s="11"/>
      <c r="I1433" s="11"/>
      <c r="J1433" s="11" t="s">
        <v>1570</v>
      </c>
      <c r="K1433" s="11" t="s">
        <v>1539</v>
      </c>
      <c r="L1433" s="11" t="s">
        <v>1545</v>
      </c>
      <c r="M1433" s="13" t="b">
        <v>0</v>
      </c>
      <c r="N1433" s="12">
        <v>44767.413563923597</v>
      </c>
      <c r="O1433" s="11" t="s">
        <v>34</v>
      </c>
    </row>
    <row r="1434" spans="1:15" x14ac:dyDescent="0.25">
      <c r="A1434" s="11" t="s">
        <v>32</v>
      </c>
      <c r="B1434" s="11" t="s">
        <v>2750</v>
      </c>
      <c r="C1434" s="11" t="s">
        <v>1564</v>
      </c>
      <c r="D1434" s="11" t="s">
        <v>2749</v>
      </c>
      <c r="E1434" s="11" t="s">
        <v>1562</v>
      </c>
      <c r="F1434" s="11" t="s">
        <v>6733</v>
      </c>
      <c r="G1434" s="56" t="str">
        <f t="shared" si="22"/>
        <v>N</v>
      </c>
      <c r="H1434" s="11"/>
      <c r="I1434" s="11"/>
      <c r="J1434" s="11" t="s">
        <v>1570</v>
      </c>
      <c r="K1434" s="11" t="s">
        <v>1539</v>
      </c>
      <c r="L1434" s="11" t="s">
        <v>1545</v>
      </c>
      <c r="M1434" s="13" t="b">
        <v>0</v>
      </c>
      <c r="N1434" s="12">
        <v>44720.648887233801</v>
      </c>
      <c r="O1434" s="11" t="s">
        <v>34</v>
      </c>
    </row>
    <row r="1435" spans="1:15" x14ac:dyDescent="0.25">
      <c r="A1435" s="11" t="s">
        <v>32</v>
      </c>
      <c r="B1435" s="11" t="s">
        <v>2748</v>
      </c>
      <c r="C1435" s="11" t="s">
        <v>1564</v>
      </c>
      <c r="D1435" s="11" t="s">
        <v>2747</v>
      </c>
      <c r="E1435" s="11" t="s">
        <v>1562</v>
      </c>
      <c r="F1435" s="11" t="s">
        <v>6733</v>
      </c>
      <c r="G1435" s="56" t="str">
        <f t="shared" si="22"/>
        <v>N</v>
      </c>
      <c r="H1435" s="11"/>
      <c r="I1435" s="11"/>
      <c r="J1435" s="11" t="s">
        <v>1540</v>
      </c>
      <c r="K1435" s="11" t="s">
        <v>1539</v>
      </c>
      <c r="L1435" s="11" t="s">
        <v>1566</v>
      </c>
      <c r="M1435" s="13" t="b">
        <v>0</v>
      </c>
      <c r="N1435" s="12">
        <v>44765.647099340298</v>
      </c>
      <c r="O1435" s="11" t="s">
        <v>34</v>
      </c>
    </row>
    <row r="1436" spans="1:15" x14ac:dyDescent="0.25">
      <c r="A1436" s="11"/>
      <c r="B1436" s="11" t="s">
        <v>2746</v>
      </c>
      <c r="C1436" s="11" t="s">
        <v>1621</v>
      </c>
      <c r="D1436" s="11" t="s">
        <v>2745</v>
      </c>
      <c r="E1436" s="11" t="s">
        <v>1554</v>
      </c>
      <c r="F1436" s="11" t="s">
        <v>1958</v>
      </c>
      <c r="G1436" s="56" t="str">
        <f t="shared" si="22"/>
        <v>B</v>
      </c>
      <c r="H1436" s="11"/>
      <c r="I1436" s="11"/>
      <c r="J1436" s="11" t="s">
        <v>1583</v>
      </c>
      <c r="K1436" s="11" t="s">
        <v>1552</v>
      </c>
      <c r="L1436" s="11" t="s">
        <v>2045</v>
      </c>
      <c r="M1436" s="13" t="b">
        <v>0</v>
      </c>
      <c r="N1436" s="12">
        <v>44707.487992245398</v>
      </c>
      <c r="O1436" s="11" t="s">
        <v>1550</v>
      </c>
    </row>
    <row r="1437" spans="1:15" x14ac:dyDescent="0.25">
      <c r="A1437" s="11"/>
      <c r="B1437" s="11" t="s">
        <v>2744</v>
      </c>
      <c r="C1437" s="11" t="s">
        <v>1596</v>
      </c>
      <c r="D1437" s="11" t="s">
        <v>2743</v>
      </c>
      <c r="E1437" s="11" t="s">
        <v>1554</v>
      </c>
      <c r="F1437" s="11" t="s">
        <v>1958</v>
      </c>
      <c r="G1437" s="56" t="str">
        <f t="shared" si="22"/>
        <v>B</v>
      </c>
      <c r="H1437" s="11"/>
      <c r="I1437" s="11"/>
      <c r="J1437" s="11" t="s">
        <v>1583</v>
      </c>
      <c r="K1437" s="11" t="s">
        <v>1552</v>
      </c>
      <c r="L1437" s="11" t="s">
        <v>1682</v>
      </c>
      <c r="M1437" s="13" t="b">
        <v>0</v>
      </c>
      <c r="N1437" s="12">
        <v>44709.572470914398</v>
      </c>
      <c r="O1437" s="11" t="s">
        <v>1550</v>
      </c>
    </row>
    <row r="1438" spans="1:15" x14ac:dyDescent="0.25">
      <c r="A1438" s="11"/>
      <c r="B1438" s="11" t="s">
        <v>2742</v>
      </c>
      <c r="C1438" s="11" t="s">
        <v>1621</v>
      </c>
      <c r="D1438" s="11" t="s">
        <v>2741</v>
      </c>
      <c r="E1438" s="11" t="s">
        <v>1554</v>
      </c>
      <c r="F1438" s="11" t="s">
        <v>1958</v>
      </c>
      <c r="G1438" s="56" t="str">
        <f t="shared" si="22"/>
        <v>B</v>
      </c>
      <c r="H1438" s="11"/>
      <c r="I1438" s="11"/>
      <c r="J1438" s="11" t="s">
        <v>1583</v>
      </c>
      <c r="K1438" s="11" t="s">
        <v>1552</v>
      </c>
      <c r="L1438" s="11" t="s">
        <v>2045</v>
      </c>
      <c r="M1438" s="13" t="b">
        <v>0</v>
      </c>
      <c r="N1438" s="12">
        <v>44707.4884564815</v>
      </c>
      <c r="O1438" s="11" t="s">
        <v>1550</v>
      </c>
    </row>
    <row r="1439" spans="1:15" x14ac:dyDescent="0.25">
      <c r="A1439" s="11"/>
      <c r="B1439" s="11" t="s">
        <v>2740</v>
      </c>
      <c r="C1439" s="11" t="s">
        <v>1621</v>
      </c>
      <c r="D1439" s="11" t="s">
        <v>2739</v>
      </c>
      <c r="E1439" s="11" t="s">
        <v>1554</v>
      </c>
      <c r="F1439" s="11" t="s">
        <v>1958</v>
      </c>
      <c r="G1439" s="56" t="str">
        <f t="shared" si="22"/>
        <v>B</v>
      </c>
      <c r="H1439" s="11"/>
      <c r="I1439" s="11"/>
      <c r="J1439" s="11" t="s">
        <v>1583</v>
      </c>
      <c r="K1439" s="11" t="s">
        <v>1552</v>
      </c>
      <c r="L1439" s="11" t="s">
        <v>1631</v>
      </c>
      <c r="M1439" s="13" t="b">
        <v>0</v>
      </c>
      <c r="N1439" s="12">
        <v>44707.424350462999</v>
      </c>
      <c r="O1439" s="11" t="s">
        <v>1550</v>
      </c>
    </row>
    <row r="1440" spans="1:15" x14ac:dyDescent="0.25">
      <c r="A1440" s="11"/>
      <c r="B1440" s="11" t="s">
        <v>2738</v>
      </c>
      <c r="C1440" s="11" t="s">
        <v>1725</v>
      </c>
      <c r="D1440" s="11" t="s">
        <v>2737</v>
      </c>
      <c r="E1440" s="11" t="s">
        <v>1554</v>
      </c>
      <c r="F1440" s="11" t="s">
        <v>1958</v>
      </c>
      <c r="G1440" s="56" t="str">
        <f t="shared" si="22"/>
        <v>B</v>
      </c>
      <c r="H1440" s="11"/>
      <c r="I1440" s="11"/>
      <c r="J1440" s="11" t="s">
        <v>1559</v>
      </c>
      <c r="K1440" s="11" t="s">
        <v>1552</v>
      </c>
      <c r="L1440" s="11" t="s">
        <v>2306</v>
      </c>
      <c r="M1440" s="13" t="b">
        <v>0</v>
      </c>
      <c r="N1440" s="12">
        <v>44705.591852858801</v>
      </c>
      <c r="O1440" s="11" t="s">
        <v>1550</v>
      </c>
    </row>
    <row r="1441" spans="1:15" x14ac:dyDescent="0.25">
      <c r="A1441" s="11"/>
      <c r="B1441" s="11" t="s">
        <v>2736</v>
      </c>
      <c r="C1441" s="11" t="s">
        <v>1621</v>
      </c>
      <c r="D1441" s="11" t="s">
        <v>2735</v>
      </c>
      <c r="E1441" s="11" t="s">
        <v>1554</v>
      </c>
      <c r="F1441" s="11" t="s">
        <v>1958</v>
      </c>
      <c r="G1441" s="56" t="str">
        <f t="shared" si="22"/>
        <v>B</v>
      </c>
      <c r="H1441" s="11"/>
      <c r="I1441" s="11"/>
      <c r="J1441" s="11" t="s">
        <v>1583</v>
      </c>
      <c r="K1441" s="11" t="s">
        <v>1552</v>
      </c>
      <c r="L1441" s="11" t="s">
        <v>1558</v>
      </c>
      <c r="M1441" s="13" t="b">
        <v>0</v>
      </c>
      <c r="N1441" s="12">
        <v>44704.657741238399</v>
      </c>
      <c r="O1441" s="11" t="s">
        <v>1550</v>
      </c>
    </row>
    <row r="1442" spans="1:15" x14ac:dyDescent="0.25">
      <c r="A1442" s="11"/>
      <c r="B1442" s="11" t="s">
        <v>2734</v>
      </c>
      <c r="C1442" s="11" t="s">
        <v>1596</v>
      </c>
      <c r="D1442" s="11" t="s">
        <v>2733</v>
      </c>
      <c r="E1442" s="11" t="s">
        <v>1554</v>
      </c>
      <c r="F1442" s="11" t="s">
        <v>1958</v>
      </c>
      <c r="G1442" s="56" t="str">
        <f t="shared" si="22"/>
        <v>B</v>
      </c>
      <c r="H1442" s="11"/>
      <c r="I1442" s="11"/>
      <c r="J1442" s="11" t="s">
        <v>1583</v>
      </c>
      <c r="K1442" s="11" t="s">
        <v>1552</v>
      </c>
      <c r="L1442" s="11" t="s">
        <v>1736</v>
      </c>
      <c r="M1442" s="13" t="b">
        <v>0</v>
      </c>
      <c r="N1442" s="12">
        <v>44709.439871261602</v>
      </c>
      <c r="O1442" s="11" t="s">
        <v>1550</v>
      </c>
    </row>
    <row r="1443" spans="1:15" x14ac:dyDescent="0.25">
      <c r="A1443" s="11" t="s">
        <v>32</v>
      </c>
      <c r="B1443" s="11" t="s">
        <v>2732</v>
      </c>
      <c r="C1443" s="11" t="s">
        <v>1564</v>
      </c>
      <c r="D1443" s="11" t="s">
        <v>2731</v>
      </c>
      <c r="E1443" s="11" t="s">
        <v>1562</v>
      </c>
      <c r="F1443" s="11" t="s">
        <v>6733</v>
      </c>
      <c r="G1443" s="56" t="str">
        <f t="shared" si="22"/>
        <v>N</v>
      </c>
      <c r="H1443" s="11"/>
      <c r="I1443" s="11"/>
      <c r="J1443" s="11" t="s">
        <v>1570</v>
      </c>
      <c r="K1443" s="11" t="s">
        <v>1539</v>
      </c>
      <c r="L1443" s="11" t="s">
        <v>1545</v>
      </c>
      <c r="M1443" s="13" t="b">
        <v>0</v>
      </c>
      <c r="N1443" s="12">
        <v>44749.623881168998</v>
      </c>
      <c r="O1443" s="11" t="s">
        <v>34</v>
      </c>
    </row>
    <row r="1444" spans="1:15" x14ac:dyDescent="0.25">
      <c r="A1444" s="11" t="s">
        <v>32</v>
      </c>
      <c r="B1444" s="11" t="s">
        <v>2730</v>
      </c>
      <c r="C1444" s="11" t="s">
        <v>1564</v>
      </c>
      <c r="D1444" s="11" t="s">
        <v>2729</v>
      </c>
      <c r="E1444" s="11" t="s">
        <v>1562</v>
      </c>
      <c r="F1444" s="11" t="s">
        <v>6733</v>
      </c>
      <c r="G1444" s="56" t="str">
        <f t="shared" si="22"/>
        <v>N</v>
      </c>
      <c r="H1444" s="11"/>
      <c r="I1444" s="11"/>
      <c r="J1444" s="11" t="s">
        <v>1575</v>
      </c>
      <c r="K1444" s="11" t="s">
        <v>1539</v>
      </c>
      <c r="L1444" s="11" t="s">
        <v>1729</v>
      </c>
      <c r="M1444" s="13" t="b">
        <v>0</v>
      </c>
      <c r="N1444" s="12">
        <v>44769.422612037</v>
      </c>
      <c r="O1444" s="11" t="s">
        <v>34</v>
      </c>
    </row>
    <row r="1445" spans="1:15" x14ac:dyDescent="0.25">
      <c r="A1445" s="11" t="s">
        <v>32</v>
      </c>
      <c r="B1445" s="11" t="s">
        <v>2728</v>
      </c>
      <c r="C1445" s="11" t="s">
        <v>1627</v>
      </c>
      <c r="D1445" s="11" t="s">
        <v>2727</v>
      </c>
      <c r="E1445" s="11" t="s">
        <v>1562</v>
      </c>
      <c r="F1445" s="11" t="s">
        <v>6733</v>
      </c>
      <c r="G1445" s="56" t="str">
        <f t="shared" si="22"/>
        <v>N</v>
      </c>
      <c r="H1445" s="11"/>
      <c r="I1445" s="11"/>
      <c r="J1445" s="11" t="s">
        <v>1540</v>
      </c>
      <c r="K1445" s="11" t="s">
        <v>1539</v>
      </c>
      <c r="L1445" s="11" t="s">
        <v>1598</v>
      </c>
      <c r="M1445" s="13" t="b">
        <v>0</v>
      </c>
      <c r="N1445" s="12">
        <v>44765.431414085702</v>
      </c>
      <c r="O1445" s="11" t="s">
        <v>34</v>
      </c>
    </row>
    <row r="1446" spans="1:15" x14ac:dyDescent="0.25">
      <c r="A1446" s="11"/>
      <c r="B1446" s="11" t="s">
        <v>2726</v>
      </c>
      <c r="C1446" s="11" t="s">
        <v>1621</v>
      </c>
      <c r="D1446" s="11" t="s">
        <v>2725</v>
      </c>
      <c r="E1446" s="11" t="s">
        <v>1554</v>
      </c>
      <c r="F1446" s="11" t="s">
        <v>1958</v>
      </c>
      <c r="G1446" s="56" t="str">
        <f t="shared" si="22"/>
        <v>B</v>
      </c>
      <c r="H1446" s="11"/>
      <c r="I1446" s="11"/>
      <c r="J1446" s="11" t="s">
        <v>1583</v>
      </c>
      <c r="K1446" s="11" t="s">
        <v>1552</v>
      </c>
      <c r="L1446" s="11" t="s">
        <v>2045</v>
      </c>
      <c r="M1446" s="13" t="b">
        <v>0</v>
      </c>
      <c r="N1446" s="12">
        <v>44707.488856631899</v>
      </c>
      <c r="O1446" s="11" t="s">
        <v>1550</v>
      </c>
    </row>
    <row r="1447" spans="1:15" x14ac:dyDescent="0.25">
      <c r="A1447" s="11"/>
      <c r="B1447" s="11" t="s">
        <v>2724</v>
      </c>
      <c r="C1447" s="11" t="s">
        <v>1621</v>
      </c>
      <c r="D1447" s="11" t="s">
        <v>2723</v>
      </c>
      <c r="E1447" s="11" t="s">
        <v>1587</v>
      </c>
      <c r="F1447" s="11" t="s">
        <v>1958</v>
      </c>
      <c r="G1447" s="56" t="str">
        <f t="shared" si="22"/>
        <v>B</v>
      </c>
      <c r="H1447" s="11"/>
      <c r="I1447" s="11"/>
      <c r="J1447" s="11" t="s">
        <v>1553</v>
      </c>
      <c r="K1447" s="11" t="s">
        <v>1552</v>
      </c>
      <c r="L1447" s="11" t="s">
        <v>1582</v>
      </c>
      <c r="M1447" s="13" t="b">
        <v>0</v>
      </c>
      <c r="N1447" s="12">
        <v>44705.598940011601</v>
      </c>
      <c r="O1447" s="11" t="s">
        <v>1550</v>
      </c>
    </row>
    <row r="1448" spans="1:15" x14ac:dyDescent="0.25">
      <c r="A1448" s="11"/>
      <c r="B1448" s="11" t="s">
        <v>2722</v>
      </c>
      <c r="C1448" s="11" t="s">
        <v>1621</v>
      </c>
      <c r="D1448" s="11" t="s">
        <v>2721</v>
      </c>
      <c r="E1448" s="11" t="s">
        <v>1554</v>
      </c>
      <c r="F1448" s="11" t="s">
        <v>1958</v>
      </c>
      <c r="G1448" s="56" t="str">
        <f t="shared" si="22"/>
        <v>B</v>
      </c>
      <c r="H1448" s="11"/>
      <c r="I1448" s="11"/>
      <c r="J1448" s="11" t="s">
        <v>1559</v>
      </c>
      <c r="K1448" s="11" t="s">
        <v>1552</v>
      </c>
      <c r="L1448" s="11" t="s">
        <v>1811</v>
      </c>
      <c r="M1448" s="13" t="b">
        <v>0</v>
      </c>
      <c r="N1448" s="12">
        <v>44720.361659108799</v>
      </c>
      <c r="O1448" s="11" t="s">
        <v>1550</v>
      </c>
    </row>
    <row r="1449" spans="1:15" x14ac:dyDescent="0.25">
      <c r="A1449" s="11"/>
      <c r="B1449" s="11" t="s">
        <v>2720</v>
      </c>
      <c r="C1449" s="11" t="s">
        <v>1621</v>
      </c>
      <c r="D1449" s="11" t="s">
        <v>2719</v>
      </c>
      <c r="E1449" s="11" t="s">
        <v>1554</v>
      </c>
      <c r="F1449" s="11" t="s">
        <v>1958</v>
      </c>
      <c r="G1449" s="56" t="str">
        <f t="shared" si="22"/>
        <v>B</v>
      </c>
      <c r="H1449" s="11"/>
      <c r="I1449" s="11"/>
      <c r="J1449" s="11" t="s">
        <v>1583</v>
      </c>
      <c r="K1449" s="11" t="s">
        <v>1552</v>
      </c>
      <c r="L1449" s="11" t="s">
        <v>1736</v>
      </c>
      <c r="M1449" s="13" t="b">
        <v>0</v>
      </c>
      <c r="N1449" s="12">
        <v>44709.439711921303</v>
      </c>
      <c r="O1449" s="11" t="s">
        <v>1550</v>
      </c>
    </row>
    <row r="1450" spans="1:15" x14ac:dyDescent="0.25">
      <c r="A1450" s="11"/>
      <c r="B1450" s="11" t="s">
        <v>2718</v>
      </c>
      <c r="C1450" s="11" t="s">
        <v>1621</v>
      </c>
      <c r="D1450" s="11" t="s">
        <v>2717</v>
      </c>
      <c r="E1450" s="11" t="s">
        <v>1554</v>
      </c>
      <c r="F1450" s="11" t="s">
        <v>1958</v>
      </c>
      <c r="G1450" s="56" t="str">
        <f t="shared" si="22"/>
        <v>B</v>
      </c>
      <c r="H1450" s="11"/>
      <c r="I1450" s="11"/>
      <c r="J1450" s="11" t="s">
        <v>1559</v>
      </c>
      <c r="K1450" s="11" t="s">
        <v>1552</v>
      </c>
      <c r="L1450" s="11" t="s">
        <v>1751</v>
      </c>
      <c r="M1450" s="13" t="b">
        <v>0</v>
      </c>
      <c r="N1450" s="12">
        <v>44704.590131944402</v>
      </c>
      <c r="O1450" s="11" t="s">
        <v>1550</v>
      </c>
    </row>
    <row r="1451" spans="1:15" x14ac:dyDescent="0.25">
      <c r="A1451" s="11"/>
      <c r="B1451" s="11" t="s">
        <v>2716</v>
      </c>
      <c r="C1451" s="11" t="s">
        <v>1621</v>
      </c>
      <c r="D1451" s="11" t="s">
        <v>2715</v>
      </c>
      <c r="E1451" s="11" t="s">
        <v>1554</v>
      </c>
      <c r="F1451" s="11" t="s">
        <v>1958</v>
      </c>
      <c r="G1451" s="56" t="str">
        <f t="shared" si="22"/>
        <v>B</v>
      </c>
      <c r="H1451" s="11"/>
      <c r="I1451" s="11"/>
      <c r="J1451" s="11" t="s">
        <v>1553</v>
      </c>
      <c r="K1451" s="11" t="s">
        <v>1552</v>
      </c>
      <c r="L1451" s="11" t="s">
        <v>1844</v>
      </c>
      <c r="M1451" s="13" t="b">
        <v>0</v>
      </c>
      <c r="N1451" s="12">
        <v>44704.634042592603</v>
      </c>
      <c r="O1451" s="11" t="s">
        <v>1550</v>
      </c>
    </row>
    <row r="1452" spans="1:15" x14ac:dyDescent="0.25">
      <c r="A1452" s="11" t="s">
        <v>32</v>
      </c>
      <c r="B1452" s="11" t="s">
        <v>2714</v>
      </c>
      <c r="C1452" s="11" t="s">
        <v>1564</v>
      </c>
      <c r="D1452" s="11" t="s">
        <v>2713</v>
      </c>
      <c r="E1452" s="11" t="s">
        <v>1562</v>
      </c>
      <c r="F1452" s="11" t="s">
        <v>6733</v>
      </c>
      <c r="G1452" s="56" t="str">
        <f t="shared" si="22"/>
        <v>N</v>
      </c>
      <c r="H1452" s="11"/>
      <c r="I1452" s="11"/>
      <c r="J1452" s="11" t="s">
        <v>1540</v>
      </c>
      <c r="K1452" s="11" t="s">
        <v>1539</v>
      </c>
      <c r="L1452" s="11" t="s">
        <v>2079</v>
      </c>
      <c r="M1452" s="13" t="b">
        <v>0</v>
      </c>
      <c r="N1452" s="12">
        <v>44749.629056215301</v>
      </c>
      <c r="O1452" s="11" t="s">
        <v>34</v>
      </c>
    </row>
    <row r="1453" spans="1:15" x14ac:dyDescent="0.25">
      <c r="A1453" s="11"/>
      <c r="B1453" s="11" t="s">
        <v>2712</v>
      </c>
      <c r="C1453" s="11" t="s">
        <v>1621</v>
      </c>
      <c r="D1453" s="11" t="s">
        <v>2711</v>
      </c>
      <c r="E1453" s="11" t="s">
        <v>1554</v>
      </c>
      <c r="F1453" s="11" t="s">
        <v>1958</v>
      </c>
      <c r="G1453" s="56" t="str">
        <f t="shared" si="22"/>
        <v>B</v>
      </c>
      <c r="H1453" s="11"/>
      <c r="I1453" s="11"/>
      <c r="J1453" s="11" t="s">
        <v>1583</v>
      </c>
      <c r="K1453" s="11" t="s">
        <v>1552</v>
      </c>
      <c r="L1453" s="11" t="s">
        <v>1631</v>
      </c>
      <c r="M1453" s="13" t="b">
        <v>0</v>
      </c>
      <c r="N1453" s="12">
        <v>44707.423325000003</v>
      </c>
      <c r="O1453" s="11" t="s">
        <v>1550</v>
      </c>
    </row>
    <row r="1454" spans="1:15" x14ac:dyDescent="0.25">
      <c r="A1454" s="11" t="s">
        <v>32</v>
      </c>
      <c r="B1454" s="11" t="s">
        <v>2710</v>
      </c>
      <c r="C1454" s="11" t="s">
        <v>1564</v>
      </c>
      <c r="D1454" s="11" t="s">
        <v>2709</v>
      </c>
      <c r="E1454" s="11" t="s">
        <v>1562</v>
      </c>
      <c r="F1454" s="11" t="s">
        <v>6733</v>
      </c>
      <c r="G1454" s="56" t="str">
        <f t="shared" si="22"/>
        <v>N</v>
      </c>
      <c r="H1454" s="11"/>
      <c r="I1454" s="11"/>
      <c r="J1454" s="11" t="s">
        <v>1575</v>
      </c>
      <c r="K1454" s="11" t="s">
        <v>1539</v>
      </c>
      <c r="L1454" s="11" t="s">
        <v>1703</v>
      </c>
      <c r="M1454" s="13" t="b">
        <v>0</v>
      </c>
      <c r="N1454" s="12">
        <v>44757.388894363401</v>
      </c>
      <c r="O1454" s="11" t="s">
        <v>34</v>
      </c>
    </row>
    <row r="1455" spans="1:15" x14ac:dyDescent="0.25">
      <c r="A1455" s="11" t="s">
        <v>32</v>
      </c>
      <c r="B1455" s="11" t="s">
        <v>2708</v>
      </c>
      <c r="C1455" s="11" t="s">
        <v>1564</v>
      </c>
      <c r="D1455" s="11" t="s">
        <v>2707</v>
      </c>
      <c r="E1455" s="11" t="s">
        <v>1562</v>
      </c>
      <c r="F1455" s="11" t="s">
        <v>6733</v>
      </c>
      <c r="G1455" s="56" t="str">
        <f t="shared" si="22"/>
        <v>N</v>
      </c>
      <c r="H1455" s="11"/>
      <c r="I1455" s="11"/>
      <c r="J1455" s="11" t="s">
        <v>1635</v>
      </c>
      <c r="K1455" s="11" t="s">
        <v>1539</v>
      </c>
      <c r="L1455" s="11" t="s">
        <v>1545</v>
      </c>
      <c r="M1455" s="13" t="b">
        <v>0</v>
      </c>
      <c r="N1455" s="12">
        <v>44735.414867789397</v>
      </c>
      <c r="O1455" s="11" t="s">
        <v>34</v>
      </c>
    </row>
    <row r="1456" spans="1:15" x14ac:dyDescent="0.25">
      <c r="A1456" s="11" t="s">
        <v>32</v>
      </c>
      <c r="B1456" s="11" t="s">
        <v>2706</v>
      </c>
      <c r="C1456" s="11" t="s">
        <v>1627</v>
      </c>
      <c r="D1456" s="11" t="s">
        <v>2705</v>
      </c>
      <c r="E1456" s="11" t="s">
        <v>1562</v>
      </c>
      <c r="F1456" s="11" t="s">
        <v>6733</v>
      </c>
      <c r="G1456" s="56" t="str">
        <f t="shared" si="22"/>
        <v>N</v>
      </c>
      <c r="H1456" s="11"/>
      <c r="I1456" s="11"/>
      <c r="J1456" s="11" t="s">
        <v>1540</v>
      </c>
      <c r="K1456" s="11" t="s">
        <v>1539</v>
      </c>
      <c r="L1456" s="11" t="s">
        <v>1538</v>
      </c>
      <c r="M1456" s="13" t="b">
        <v>0</v>
      </c>
      <c r="N1456" s="12">
        <v>44749.645205474502</v>
      </c>
      <c r="O1456" s="11" t="s">
        <v>34</v>
      </c>
    </row>
    <row r="1457" spans="1:15" x14ac:dyDescent="0.25">
      <c r="A1457" s="11"/>
      <c r="B1457" s="11" t="s">
        <v>2704</v>
      </c>
      <c r="C1457" s="11" t="s">
        <v>1621</v>
      </c>
      <c r="D1457" s="11" t="s">
        <v>2703</v>
      </c>
      <c r="E1457" s="11" t="s">
        <v>1554</v>
      </c>
      <c r="F1457" s="11" t="s">
        <v>1958</v>
      </c>
      <c r="G1457" s="56" t="str">
        <f t="shared" si="22"/>
        <v>B</v>
      </c>
      <c r="H1457" s="11"/>
      <c r="I1457" s="11"/>
      <c r="J1457" s="11" t="s">
        <v>1553</v>
      </c>
      <c r="K1457" s="11" t="s">
        <v>1552</v>
      </c>
      <c r="L1457" s="11" t="s">
        <v>1844</v>
      </c>
      <c r="M1457" s="13" t="b">
        <v>0</v>
      </c>
      <c r="N1457" s="12">
        <v>44704.623470520797</v>
      </c>
      <c r="O1457" s="11" t="s">
        <v>1550</v>
      </c>
    </row>
    <row r="1458" spans="1:15" x14ac:dyDescent="0.25">
      <c r="A1458" s="11"/>
      <c r="B1458" s="11" t="s">
        <v>2702</v>
      </c>
      <c r="C1458" s="11" t="s">
        <v>1621</v>
      </c>
      <c r="D1458" s="11" t="s">
        <v>2701</v>
      </c>
      <c r="E1458" s="11" t="s">
        <v>1554</v>
      </c>
      <c r="F1458" s="11" t="s">
        <v>1958</v>
      </c>
      <c r="G1458" s="56" t="str">
        <f t="shared" si="22"/>
        <v>B</v>
      </c>
      <c r="H1458" s="11"/>
      <c r="I1458" s="11"/>
      <c r="J1458" s="11" t="s">
        <v>1553</v>
      </c>
      <c r="K1458" s="11" t="s">
        <v>1552</v>
      </c>
      <c r="L1458" s="11" t="s">
        <v>1745</v>
      </c>
      <c r="M1458" s="13" t="b">
        <v>0</v>
      </c>
      <c r="N1458" s="12">
        <v>44704.3493089931</v>
      </c>
      <c r="O1458" s="11" t="s">
        <v>1550</v>
      </c>
    </row>
    <row r="1459" spans="1:15" x14ac:dyDescent="0.25">
      <c r="A1459" s="11" t="s">
        <v>32</v>
      </c>
      <c r="B1459" s="11" t="s">
        <v>2700</v>
      </c>
      <c r="C1459" s="11" t="s">
        <v>1564</v>
      </c>
      <c r="D1459" s="11" t="s">
        <v>2699</v>
      </c>
      <c r="E1459" s="11" t="s">
        <v>1562</v>
      </c>
      <c r="F1459" s="11" t="s">
        <v>6733</v>
      </c>
      <c r="G1459" s="56" t="str">
        <f t="shared" si="22"/>
        <v>N</v>
      </c>
      <c r="H1459" s="11"/>
      <c r="I1459" s="11"/>
      <c r="J1459" s="11" t="s">
        <v>1575</v>
      </c>
      <c r="K1459" s="11" t="s">
        <v>1539</v>
      </c>
      <c r="L1459" s="11" t="s">
        <v>1711</v>
      </c>
      <c r="M1459" s="13" t="b">
        <v>0</v>
      </c>
      <c r="N1459" s="12">
        <v>44765.449512615698</v>
      </c>
      <c r="O1459" s="11" t="s">
        <v>34</v>
      </c>
    </row>
    <row r="1460" spans="1:15" ht="31.5" x14ac:dyDescent="0.25">
      <c r="A1460" s="11"/>
      <c r="B1460" s="11" t="s">
        <v>2698</v>
      </c>
      <c r="C1460" s="11" t="s">
        <v>1621</v>
      </c>
      <c r="D1460" s="14" t="s">
        <v>2697</v>
      </c>
      <c r="E1460" s="11" t="s">
        <v>1554</v>
      </c>
      <c r="F1460" s="11" t="s">
        <v>1958</v>
      </c>
      <c r="G1460" s="56" t="str">
        <f t="shared" si="22"/>
        <v>B</v>
      </c>
      <c r="H1460" s="11"/>
      <c r="I1460" s="11"/>
      <c r="J1460" s="11" t="s">
        <v>1583</v>
      </c>
      <c r="K1460" s="11" t="s">
        <v>1552</v>
      </c>
      <c r="L1460" s="11" t="s">
        <v>2045</v>
      </c>
      <c r="M1460" s="13" t="b">
        <v>0</v>
      </c>
      <c r="N1460" s="12">
        <v>44707.488656481502</v>
      </c>
      <c r="O1460" s="11" t="s">
        <v>1550</v>
      </c>
    </row>
    <row r="1461" spans="1:15" x14ac:dyDescent="0.25">
      <c r="A1461" s="11" t="s">
        <v>32</v>
      </c>
      <c r="B1461" s="11" t="s">
        <v>2696</v>
      </c>
      <c r="C1461" s="11" t="s">
        <v>1564</v>
      </c>
      <c r="D1461" s="11" t="s">
        <v>1508</v>
      </c>
      <c r="E1461" s="11" t="s">
        <v>1562</v>
      </c>
      <c r="F1461" s="11" t="s">
        <v>6733</v>
      </c>
      <c r="G1461" s="56" t="str">
        <f t="shared" si="22"/>
        <v>N</v>
      </c>
      <c r="H1461" s="11"/>
      <c r="I1461" s="11"/>
      <c r="J1461" s="11" t="s">
        <v>1540</v>
      </c>
      <c r="K1461" s="11" t="s">
        <v>1539</v>
      </c>
      <c r="L1461" s="11" t="s">
        <v>2079</v>
      </c>
      <c r="M1461" s="13" t="b">
        <v>0</v>
      </c>
      <c r="N1461" s="12">
        <v>44729.611345405101</v>
      </c>
      <c r="O1461" s="11" t="s">
        <v>34</v>
      </c>
    </row>
    <row r="1462" spans="1:15" x14ac:dyDescent="0.25">
      <c r="A1462" s="11"/>
      <c r="B1462" s="11" t="s">
        <v>2695</v>
      </c>
      <c r="C1462" s="11" t="s">
        <v>1596</v>
      </c>
      <c r="D1462" s="11" t="s">
        <v>2694</v>
      </c>
      <c r="E1462" s="11" t="s">
        <v>1554</v>
      </c>
      <c r="F1462" s="11" t="s">
        <v>1958</v>
      </c>
      <c r="G1462" s="56" t="str">
        <f t="shared" si="22"/>
        <v>B</v>
      </c>
      <c r="H1462" s="11"/>
      <c r="I1462" s="11"/>
      <c r="J1462" s="11" t="s">
        <v>1583</v>
      </c>
      <c r="K1462" s="11" t="s">
        <v>1552</v>
      </c>
      <c r="L1462" s="11" t="s">
        <v>1682</v>
      </c>
      <c r="M1462" s="13" t="b">
        <v>0</v>
      </c>
      <c r="N1462" s="12">
        <v>44709.571687233802</v>
      </c>
      <c r="O1462" s="11" t="s">
        <v>1550</v>
      </c>
    </row>
    <row r="1463" spans="1:15" x14ac:dyDescent="0.25">
      <c r="A1463" s="11"/>
      <c r="B1463" s="11" t="s">
        <v>2693</v>
      </c>
      <c r="C1463" s="11" t="s">
        <v>1621</v>
      </c>
      <c r="D1463" s="11" t="s">
        <v>2692</v>
      </c>
      <c r="E1463" s="11" t="s">
        <v>1554</v>
      </c>
      <c r="F1463" s="11" t="s">
        <v>1958</v>
      </c>
      <c r="G1463" s="56" t="str">
        <f t="shared" si="22"/>
        <v>B</v>
      </c>
      <c r="H1463" s="11"/>
      <c r="I1463" s="11"/>
      <c r="J1463" s="11" t="s">
        <v>1559</v>
      </c>
      <c r="K1463" s="11" t="s">
        <v>1552</v>
      </c>
      <c r="L1463" s="11" t="s">
        <v>1885</v>
      </c>
      <c r="M1463" s="13" t="b">
        <v>0</v>
      </c>
      <c r="N1463" s="12">
        <v>44720.675353553197</v>
      </c>
      <c r="O1463" s="11" t="s">
        <v>1550</v>
      </c>
    </row>
    <row r="1464" spans="1:15" x14ac:dyDescent="0.25">
      <c r="A1464" s="11" t="s">
        <v>32</v>
      </c>
      <c r="B1464" s="11" t="s">
        <v>2691</v>
      </c>
      <c r="C1464" s="11" t="s">
        <v>1564</v>
      </c>
      <c r="D1464" s="11" t="s">
        <v>2690</v>
      </c>
      <c r="E1464" s="11" t="s">
        <v>1562</v>
      </c>
      <c r="F1464" s="11" t="s">
        <v>6733</v>
      </c>
      <c r="G1464" s="56" t="str">
        <f t="shared" si="22"/>
        <v>N</v>
      </c>
      <c r="H1464" s="11"/>
      <c r="I1464" s="11"/>
      <c r="J1464" s="11" t="s">
        <v>1570</v>
      </c>
      <c r="K1464" s="11" t="s">
        <v>1539</v>
      </c>
      <c r="L1464" s="11" t="s">
        <v>1929</v>
      </c>
      <c r="M1464" s="13" t="b">
        <v>0</v>
      </c>
      <c r="N1464" s="12">
        <v>44755.648268981502</v>
      </c>
      <c r="O1464" s="11" t="s">
        <v>34</v>
      </c>
    </row>
    <row r="1465" spans="1:15" x14ac:dyDescent="0.25">
      <c r="A1465" s="11"/>
      <c r="B1465" s="11" t="s">
        <v>2689</v>
      </c>
      <c r="C1465" s="11" t="s">
        <v>1725</v>
      </c>
      <c r="D1465" s="11" t="s">
        <v>2688</v>
      </c>
      <c r="E1465" s="11" t="s">
        <v>1554</v>
      </c>
      <c r="F1465" s="11" t="s">
        <v>1958</v>
      </c>
      <c r="G1465" s="56" t="str">
        <f t="shared" si="22"/>
        <v>B</v>
      </c>
      <c r="H1465" s="11"/>
      <c r="I1465" s="11"/>
      <c r="J1465" s="11" t="s">
        <v>1559</v>
      </c>
      <c r="K1465" s="11" t="s">
        <v>1552</v>
      </c>
      <c r="L1465" s="11" t="s">
        <v>2306</v>
      </c>
      <c r="M1465" s="13" t="b">
        <v>0</v>
      </c>
      <c r="N1465" s="12">
        <v>44705.591981979203</v>
      </c>
      <c r="O1465" s="11" t="s">
        <v>1550</v>
      </c>
    </row>
    <row r="1466" spans="1:15" x14ac:dyDescent="0.25">
      <c r="A1466" s="11"/>
      <c r="B1466" s="11" t="s">
        <v>2687</v>
      </c>
      <c r="C1466" s="11" t="s">
        <v>1621</v>
      </c>
      <c r="D1466" s="11" t="s">
        <v>2686</v>
      </c>
      <c r="E1466" s="11" t="s">
        <v>1554</v>
      </c>
      <c r="F1466" s="11" t="s">
        <v>1958</v>
      </c>
      <c r="G1466" s="56" t="str">
        <f t="shared" si="22"/>
        <v>B</v>
      </c>
      <c r="H1466" s="11"/>
      <c r="I1466" s="11"/>
      <c r="J1466" s="11" t="s">
        <v>1553</v>
      </c>
      <c r="K1466" s="11" t="s">
        <v>1552</v>
      </c>
      <c r="L1466" s="11" t="s">
        <v>1745</v>
      </c>
      <c r="M1466" s="13" t="b">
        <v>0</v>
      </c>
      <c r="N1466" s="12">
        <v>44704.349615127299</v>
      </c>
      <c r="O1466" s="11" t="s">
        <v>1550</v>
      </c>
    </row>
    <row r="1467" spans="1:15" x14ac:dyDescent="0.25">
      <c r="A1467" s="11"/>
      <c r="B1467" s="11" t="s">
        <v>2685</v>
      </c>
      <c r="C1467" s="11" t="s">
        <v>1621</v>
      </c>
      <c r="D1467" s="11" t="s">
        <v>2684</v>
      </c>
      <c r="E1467" s="11" t="s">
        <v>1554</v>
      </c>
      <c r="F1467" s="11" t="s">
        <v>1958</v>
      </c>
      <c r="G1467" s="56" t="str">
        <f t="shared" si="22"/>
        <v>B</v>
      </c>
      <c r="H1467" s="11"/>
      <c r="I1467" s="11"/>
      <c r="J1467" s="11" t="s">
        <v>1559</v>
      </c>
      <c r="K1467" s="11" t="s">
        <v>1552</v>
      </c>
      <c r="L1467" s="11" t="s">
        <v>1558</v>
      </c>
      <c r="M1467" s="13" t="b">
        <v>0</v>
      </c>
      <c r="N1467" s="12">
        <v>44704.657399733798</v>
      </c>
      <c r="O1467" s="11" t="s">
        <v>1550</v>
      </c>
    </row>
    <row r="1468" spans="1:15" x14ac:dyDescent="0.25">
      <c r="A1468" s="11"/>
      <c r="B1468" s="11" t="s">
        <v>2683</v>
      </c>
      <c r="C1468" s="11" t="s">
        <v>1621</v>
      </c>
      <c r="D1468" s="11" t="s">
        <v>2682</v>
      </c>
      <c r="E1468" s="11" t="s">
        <v>1554</v>
      </c>
      <c r="F1468" s="11" t="s">
        <v>1958</v>
      </c>
      <c r="G1468" s="56" t="str">
        <f t="shared" si="22"/>
        <v>B</v>
      </c>
      <c r="H1468" s="11"/>
      <c r="I1468" s="11"/>
      <c r="J1468" s="11" t="s">
        <v>1553</v>
      </c>
      <c r="K1468" s="11" t="s">
        <v>1552</v>
      </c>
      <c r="L1468" s="11" t="s">
        <v>1551</v>
      </c>
      <c r="M1468" s="13" t="b">
        <v>0</v>
      </c>
      <c r="N1468" s="12">
        <v>44704.394958530102</v>
      </c>
      <c r="O1468" s="11" t="s">
        <v>1550</v>
      </c>
    </row>
    <row r="1469" spans="1:15" x14ac:dyDescent="0.25">
      <c r="A1469" s="11" t="s">
        <v>32</v>
      </c>
      <c r="B1469" s="11" t="s">
        <v>2681</v>
      </c>
      <c r="C1469" s="11" t="s">
        <v>1564</v>
      </c>
      <c r="D1469" s="11" t="s">
        <v>2680</v>
      </c>
      <c r="E1469" s="11" t="s">
        <v>1562</v>
      </c>
      <c r="F1469" s="11" t="s">
        <v>6733</v>
      </c>
      <c r="G1469" s="56" t="str">
        <f t="shared" si="22"/>
        <v>N</v>
      </c>
      <c r="H1469" s="11"/>
      <c r="I1469" s="11"/>
      <c r="J1469" s="11" t="s">
        <v>1635</v>
      </c>
      <c r="K1469" s="11" t="s">
        <v>1539</v>
      </c>
      <c r="L1469" s="11" t="s">
        <v>1545</v>
      </c>
      <c r="M1469" s="13" t="b">
        <v>0</v>
      </c>
      <c r="N1469" s="12">
        <v>44719.765275659702</v>
      </c>
      <c r="O1469" s="11" t="s">
        <v>34</v>
      </c>
    </row>
    <row r="1470" spans="1:15" x14ac:dyDescent="0.25">
      <c r="A1470" s="11"/>
      <c r="B1470" s="11" t="s">
        <v>2679</v>
      </c>
      <c r="C1470" s="11" t="s">
        <v>1621</v>
      </c>
      <c r="D1470" s="11" t="s">
        <v>2678</v>
      </c>
      <c r="E1470" s="11" t="s">
        <v>1554</v>
      </c>
      <c r="F1470" s="11" t="s">
        <v>1958</v>
      </c>
      <c r="G1470" s="56" t="str">
        <f t="shared" si="22"/>
        <v>B</v>
      </c>
      <c r="H1470" s="11"/>
      <c r="I1470" s="11"/>
      <c r="J1470" s="11" t="s">
        <v>1559</v>
      </c>
      <c r="K1470" s="11" t="s">
        <v>1552</v>
      </c>
      <c r="L1470" s="11" t="s">
        <v>1664</v>
      </c>
      <c r="M1470" s="13" t="b">
        <v>0</v>
      </c>
      <c r="N1470" s="12">
        <v>44702.654506631901</v>
      </c>
      <c r="O1470" s="11" t="s">
        <v>1550</v>
      </c>
    </row>
    <row r="1471" spans="1:15" x14ac:dyDescent="0.25">
      <c r="A1471" s="11" t="s">
        <v>32</v>
      </c>
      <c r="B1471" s="11" t="s">
        <v>2677</v>
      </c>
      <c r="C1471" s="11" t="s">
        <v>1564</v>
      </c>
      <c r="D1471" s="11" t="s">
        <v>2676</v>
      </c>
      <c r="E1471" s="11" t="s">
        <v>1562</v>
      </c>
      <c r="F1471" s="11" t="s">
        <v>6733</v>
      </c>
      <c r="G1471" s="56" t="str">
        <f t="shared" si="22"/>
        <v>N</v>
      </c>
      <c r="H1471" s="11"/>
      <c r="I1471" s="11"/>
      <c r="J1471" s="11" t="s">
        <v>1575</v>
      </c>
      <c r="K1471" s="11" t="s">
        <v>1539</v>
      </c>
      <c r="L1471" s="11" t="s">
        <v>1574</v>
      </c>
      <c r="M1471" s="13" t="b">
        <v>0</v>
      </c>
      <c r="N1471" s="12">
        <v>44749.7710745718</v>
      </c>
      <c r="O1471" s="11" t="s">
        <v>34</v>
      </c>
    </row>
    <row r="1472" spans="1:15" x14ac:dyDescent="0.25">
      <c r="A1472" s="11" t="s">
        <v>32</v>
      </c>
      <c r="B1472" s="11" t="s">
        <v>2675</v>
      </c>
      <c r="C1472" s="11" t="s">
        <v>1564</v>
      </c>
      <c r="D1472" s="11" t="s">
        <v>2674</v>
      </c>
      <c r="E1472" s="11" t="s">
        <v>1562</v>
      </c>
      <c r="F1472" s="11" t="s">
        <v>6733</v>
      </c>
      <c r="G1472" s="56" t="str">
        <f t="shared" si="22"/>
        <v>N</v>
      </c>
      <c r="H1472" s="11"/>
      <c r="I1472" s="11"/>
      <c r="J1472" s="11" t="s">
        <v>1575</v>
      </c>
      <c r="K1472" s="11" t="s">
        <v>1539</v>
      </c>
      <c r="L1472" s="11" t="s">
        <v>1590</v>
      </c>
      <c r="M1472" s="13" t="b">
        <v>0</v>
      </c>
      <c r="N1472" s="12">
        <v>44749.602417048598</v>
      </c>
      <c r="O1472" s="11" t="s">
        <v>34</v>
      </c>
    </row>
    <row r="1473" spans="1:15" x14ac:dyDescent="0.25">
      <c r="A1473" s="11" t="s">
        <v>32</v>
      </c>
      <c r="B1473" s="11" t="s">
        <v>2673</v>
      </c>
      <c r="C1473" s="11" t="s">
        <v>1564</v>
      </c>
      <c r="D1473" s="11" t="s">
        <v>2672</v>
      </c>
      <c r="E1473" s="11" t="s">
        <v>1562</v>
      </c>
      <c r="F1473" s="11" t="s">
        <v>6733</v>
      </c>
      <c r="G1473" s="56" t="str">
        <f t="shared" si="22"/>
        <v>N</v>
      </c>
      <c r="H1473" s="11"/>
      <c r="I1473" s="11"/>
      <c r="J1473" s="11" t="s">
        <v>1575</v>
      </c>
      <c r="K1473" s="11" t="s">
        <v>1539</v>
      </c>
      <c r="L1473" s="11" t="s">
        <v>1729</v>
      </c>
      <c r="M1473" s="13" t="b">
        <v>0</v>
      </c>
      <c r="N1473" s="12">
        <v>44725.611893090303</v>
      </c>
      <c r="O1473" s="11" t="s">
        <v>34</v>
      </c>
    </row>
    <row r="1474" spans="1:15" x14ac:dyDescent="0.25">
      <c r="A1474" s="11"/>
      <c r="B1474" s="11" t="s">
        <v>2671</v>
      </c>
      <c r="C1474" s="11" t="s">
        <v>1621</v>
      </c>
      <c r="D1474" s="11" t="s">
        <v>2670</v>
      </c>
      <c r="E1474" s="11" t="s">
        <v>1554</v>
      </c>
      <c r="F1474" s="11" t="s">
        <v>1958</v>
      </c>
      <c r="G1474" s="56" t="str">
        <f t="shared" si="22"/>
        <v>B</v>
      </c>
      <c r="H1474" s="11"/>
      <c r="I1474" s="11"/>
      <c r="J1474" s="11" t="s">
        <v>1553</v>
      </c>
      <c r="K1474" s="11" t="s">
        <v>1552</v>
      </c>
      <c r="L1474" s="11" t="s">
        <v>1551</v>
      </c>
      <c r="M1474" s="13" t="b">
        <v>0</v>
      </c>
      <c r="N1474" s="12">
        <v>44704.393310532403</v>
      </c>
      <c r="O1474" s="11" t="s">
        <v>1550</v>
      </c>
    </row>
    <row r="1475" spans="1:15" x14ac:dyDescent="0.25">
      <c r="A1475" s="11"/>
      <c r="B1475" s="11" t="s">
        <v>2669</v>
      </c>
      <c r="C1475" s="11" t="s">
        <v>1596</v>
      </c>
      <c r="D1475" s="11" t="s">
        <v>2668</v>
      </c>
      <c r="E1475" s="11" t="s">
        <v>1554</v>
      </c>
      <c r="F1475" s="11" t="s">
        <v>1958</v>
      </c>
      <c r="G1475" s="56" t="str">
        <f t="shared" si="22"/>
        <v>B</v>
      </c>
      <c r="H1475" s="11"/>
      <c r="I1475" s="11"/>
      <c r="J1475" s="11" t="s">
        <v>1583</v>
      </c>
      <c r="K1475" s="11" t="s">
        <v>1552</v>
      </c>
      <c r="L1475" s="11" t="s">
        <v>1651</v>
      </c>
      <c r="M1475" s="13" t="b">
        <v>0</v>
      </c>
      <c r="N1475" s="12">
        <v>44720.359711574099</v>
      </c>
      <c r="O1475" s="11" t="s">
        <v>1550</v>
      </c>
    </row>
    <row r="1476" spans="1:15" x14ac:dyDescent="0.25">
      <c r="A1476" s="11"/>
      <c r="B1476" s="11" t="s">
        <v>2667</v>
      </c>
      <c r="C1476" s="11" t="s">
        <v>2666</v>
      </c>
      <c r="D1476" s="11" t="s">
        <v>2665</v>
      </c>
      <c r="E1476" s="11" t="s">
        <v>1617</v>
      </c>
      <c r="F1476" s="11" t="s">
        <v>6733</v>
      </c>
      <c r="G1476" s="56" t="str">
        <f t="shared" ref="G1476:G1539" si="23">IF(F1476="MIENNAM","N","B")</f>
        <v>N</v>
      </c>
      <c r="H1476" s="11"/>
      <c r="I1476" s="11"/>
      <c r="J1476" s="11"/>
      <c r="K1476" s="11"/>
      <c r="L1476" s="11"/>
      <c r="M1476" s="13" t="b">
        <v>0</v>
      </c>
      <c r="N1476" s="12">
        <v>45052.652660185202</v>
      </c>
      <c r="O1476" s="11" t="s">
        <v>34</v>
      </c>
    </row>
    <row r="1477" spans="1:15" x14ac:dyDescent="0.25">
      <c r="A1477" s="11"/>
      <c r="B1477" s="11" t="s">
        <v>2664</v>
      </c>
      <c r="C1477" s="11" t="s">
        <v>1621</v>
      </c>
      <c r="D1477" s="11" t="s">
        <v>2663</v>
      </c>
      <c r="E1477" s="11" t="s">
        <v>1587</v>
      </c>
      <c r="F1477" s="11" t="s">
        <v>1958</v>
      </c>
      <c r="G1477" s="56" t="str">
        <f t="shared" si="23"/>
        <v>B</v>
      </c>
      <c r="H1477" s="11"/>
      <c r="I1477" s="11"/>
      <c r="J1477" s="11" t="s">
        <v>1553</v>
      </c>
      <c r="K1477" s="11" t="s">
        <v>1552</v>
      </c>
      <c r="L1477" s="11" t="s">
        <v>1582</v>
      </c>
      <c r="M1477" s="13" t="b">
        <v>0</v>
      </c>
      <c r="N1477" s="12">
        <v>44705.599349456003</v>
      </c>
      <c r="O1477" s="11" t="s">
        <v>1550</v>
      </c>
    </row>
    <row r="1478" spans="1:15" x14ac:dyDescent="0.25">
      <c r="A1478" s="11" t="s">
        <v>32</v>
      </c>
      <c r="B1478" s="11" t="s">
        <v>2662</v>
      </c>
      <c r="C1478" s="11" t="s">
        <v>1564</v>
      </c>
      <c r="D1478" s="11" t="s">
        <v>2661</v>
      </c>
      <c r="E1478" s="11" t="s">
        <v>1562</v>
      </c>
      <c r="F1478" s="11" t="s">
        <v>6733</v>
      </c>
      <c r="G1478" s="56" t="str">
        <f t="shared" si="23"/>
        <v>N</v>
      </c>
      <c r="H1478" s="11"/>
      <c r="I1478" s="11"/>
      <c r="J1478" s="11" t="s">
        <v>1540</v>
      </c>
      <c r="K1478" s="11" t="s">
        <v>1539</v>
      </c>
      <c r="L1478" s="11" t="s">
        <v>1793</v>
      </c>
      <c r="M1478" s="13" t="b">
        <v>0</v>
      </c>
      <c r="N1478" s="12">
        <v>44769.600821724503</v>
      </c>
      <c r="O1478" s="11" t="s">
        <v>34</v>
      </c>
    </row>
    <row r="1479" spans="1:15" ht="31.5" x14ac:dyDescent="0.25">
      <c r="A1479" s="11"/>
      <c r="B1479" s="11" t="s">
        <v>2660</v>
      </c>
      <c r="C1479" s="11" t="s">
        <v>1621</v>
      </c>
      <c r="D1479" s="14" t="s">
        <v>2659</v>
      </c>
      <c r="E1479" s="11" t="s">
        <v>1554</v>
      </c>
      <c r="F1479" s="11" t="s">
        <v>1958</v>
      </c>
      <c r="G1479" s="56" t="str">
        <f t="shared" si="23"/>
        <v>B</v>
      </c>
      <c r="H1479" s="11"/>
      <c r="I1479" s="11"/>
      <c r="J1479" s="11" t="s">
        <v>1559</v>
      </c>
      <c r="K1479" s="11" t="s">
        <v>1552</v>
      </c>
      <c r="L1479" s="11" t="s">
        <v>1667</v>
      </c>
      <c r="M1479" s="13" t="b">
        <v>0</v>
      </c>
      <c r="N1479" s="12">
        <v>44707.637852280102</v>
      </c>
      <c r="O1479" s="11" t="s">
        <v>1550</v>
      </c>
    </row>
    <row r="1480" spans="1:15" x14ac:dyDescent="0.25">
      <c r="A1480" s="11"/>
      <c r="B1480" s="11" t="s">
        <v>2658</v>
      </c>
      <c r="C1480" s="11" t="s">
        <v>1621</v>
      </c>
      <c r="D1480" s="11" t="s">
        <v>2657</v>
      </c>
      <c r="E1480" s="11" t="s">
        <v>1554</v>
      </c>
      <c r="F1480" s="11" t="s">
        <v>1958</v>
      </c>
      <c r="G1480" s="56" t="str">
        <f t="shared" si="23"/>
        <v>B</v>
      </c>
      <c r="H1480" s="11"/>
      <c r="I1480" s="11"/>
      <c r="J1480" s="11" t="s">
        <v>1553</v>
      </c>
      <c r="K1480" s="11" t="s">
        <v>1552</v>
      </c>
      <c r="L1480" s="11" t="s">
        <v>1551</v>
      </c>
      <c r="M1480" s="13" t="b">
        <v>0</v>
      </c>
      <c r="N1480" s="12">
        <v>44704.393625925899</v>
      </c>
      <c r="O1480" s="11" t="s">
        <v>1550</v>
      </c>
    </row>
    <row r="1481" spans="1:15" x14ac:dyDescent="0.25">
      <c r="A1481" s="11"/>
      <c r="B1481" s="11" t="s">
        <v>2656</v>
      </c>
      <c r="C1481" s="11" t="s">
        <v>1621</v>
      </c>
      <c r="D1481" s="11" t="s">
        <v>2655</v>
      </c>
      <c r="E1481" s="11" t="s">
        <v>1554</v>
      </c>
      <c r="F1481" s="11" t="s">
        <v>1958</v>
      </c>
      <c r="G1481" s="56" t="str">
        <f t="shared" si="23"/>
        <v>B</v>
      </c>
      <c r="H1481" s="11"/>
      <c r="I1481" s="11"/>
      <c r="J1481" s="11" t="s">
        <v>1553</v>
      </c>
      <c r="K1481" s="11" t="s">
        <v>1552</v>
      </c>
      <c r="L1481" s="11" t="s">
        <v>1551</v>
      </c>
      <c r="M1481" s="13" t="b">
        <v>0</v>
      </c>
      <c r="N1481" s="12">
        <v>44704.393987534699</v>
      </c>
      <c r="O1481" s="11" t="s">
        <v>1550</v>
      </c>
    </row>
    <row r="1482" spans="1:15" x14ac:dyDescent="0.25">
      <c r="A1482" s="11"/>
      <c r="B1482" s="11" t="s">
        <v>2654</v>
      </c>
      <c r="C1482" s="11" t="s">
        <v>1596</v>
      </c>
      <c r="D1482" s="11" t="s">
        <v>2653</v>
      </c>
      <c r="E1482" s="11" t="s">
        <v>1554</v>
      </c>
      <c r="F1482" s="11" t="s">
        <v>1958</v>
      </c>
      <c r="G1482" s="56" t="str">
        <f t="shared" si="23"/>
        <v>B</v>
      </c>
      <c r="H1482" s="11"/>
      <c r="I1482" s="11"/>
      <c r="J1482" s="11" t="s">
        <v>1559</v>
      </c>
      <c r="K1482" s="11" t="s">
        <v>1552</v>
      </c>
      <c r="L1482" s="11" t="s">
        <v>1604</v>
      </c>
      <c r="M1482" s="13" t="b">
        <v>0</v>
      </c>
      <c r="N1482" s="12">
        <v>44726.7302164352</v>
      </c>
      <c r="O1482" s="11" t="s">
        <v>1550</v>
      </c>
    </row>
    <row r="1483" spans="1:15" x14ac:dyDescent="0.25">
      <c r="A1483" s="11"/>
      <c r="B1483" s="11" t="s">
        <v>2652</v>
      </c>
      <c r="C1483" s="11" t="s">
        <v>1621</v>
      </c>
      <c r="D1483" s="11" t="s">
        <v>2651</v>
      </c>
      <c r="E1483" s="11" t="s">
        <v>1554</v>
      </c>
      <c r="F1483" s="11" t="s">
        <v>1958</v>
      </c>
      <c r="G1483" s="56" t="str">
        <f t="shared" si="23"/>
        <v>B</v>
      </c>
      <c r="H1483" s="11"/>
      <c r="I1483" s="11"/>
      <c r="J1483" s="11" t="s">
        <v>1583</v>
      </c>
      <c r="K1483" s="11" t="s">
        <v>1552</v>
      </c>
      <c r="L1483" s="11" t="s">
        <v>2066</v>
      </c>
      <c r="M1483" s="13" t="b">
        <v>0</v>
      </c>
      <c r="N1483" s="12">
        <v>44707.342340740703</v>
      </c>
      <c r="O1483" s="11" t="s">
        <v>1550</v>
      </c>
    </row>
    <row r="1484" spans="1:15" x14ac:dyDescent="0.25">
      <c r="A1484" s="11"/>
      <c r="B1484" s="11" t="s">
        <v>2650</v>
      </c>
      <c r="C1484" s="11" t="s">
        <v>1621</v>
      </c>
      <c r="D1484" s="11" t="s">
        <v>2649</v>
      </c>
      <c r="E1484" s="11" t="s">
        <v>1554</v>
      </c>
      <c r="F1484" s="11" t="s">
        <v>1958</v>
      </c>
      <c r="G1484" s="56" t="str">
        <f t="shared" si="23"/>
        <v>B</v>
      </c>
      <c r="H1484" s="11"/>
      <c r="I1484" s="11"/>
      <c r="J1484" s="11" t="s">
        <v>1559</v>
      </c>
      <c r="K1484" s="11" t="s">
        <v>1552</v>
      </c>
      <c r="L1484" s="11" t="s">
        <v>2466</v>
      </c>
      <c r="M1484" s="13" t="b">
        <v>0</v>
      </c>
      <c r="N1484" s="12">
        <v>44707.6499539699</v>
      </c>
      <c r="O1484" s="11" t="s">
        <v>1550</v>
      </c>
    </row>
    <row r="1485" spans="1:15" x14ac:dyDescent="0.25">
      <c r="A1485" s="11"/>
      <c r="B1485" s="11" t="s">
        <v>2648</v>
      </c>
      <c r="C1485" s="11" t="s">
        <v>1621</v>
      </c>
      <c r="D1485" s="11" t="s">
        <v>2647</v>
      </c>
      <c r="E1485" s="11" t="s">
        <v>1554</v>
      </c>
      <c r="F1485" s="11" t="s">
        <v>1958</v>
      </c>
      <c r="G1485" s="56" t="str">
        <f t="shared" si="23"/>
        <v>B</v>
      </c>
      <c r="H1485" s="11"/>
      <c r="I1485" s="11"/>
      <c r="J1485" s="11" t="s">
        <v>1583</v>
      </c>
      <c r="K1485" s="11" t="s">
        <v>1552</v>
      </c>
      <c r="L1485" s="11" t="s">
        <v>2066</v>
      </c>
      <c r="M1485" s="13" t="b">
        <v>0</v>
      </c>
      <c r="N1485" s="12">
        <v>44707.3419019676</v>
      </c>
      <c r="O1485" s="11" t="s">
        <v>1550</v>
      </c>
    </row>
    <row r="1486" spans="1:15" x14ac:dyDescent="0.25">
      <c r="A1486" s="11"/>
      <c r="B1486" s="11" t="s">
        <v>2646</v>
      </c>
      <c r="C1486" s="11" t="s">
        <v>1621</v>
      </c>
      <c r="D1486" s="11" t="s">
        <v>2645</v>
      </c>
      <c r="E1486" s="11" t="s">
        <v>1554</v>
      </c>
      <c r="F1486" s="11" t="s">
        <v>1958</v>
      </c>
      <c r="G1486" s="56" t="str">
        <f t="shared" si="23"/>
        <v>B</v>
      </c>
      <c r="H1486" s="11"/>
      <c r="I1486" s="11"/>
      <c r="J1486" s="11" t="s">
        <v>1559</v>
      </c>
      <c r="K1486" s="11" t="s">
        <v>1552</v>
      </c>
      <c r="L1486" s="11" t="s">
        <v>1667</v>
      </c>
      <c r="M1486" s="13" t="b">
        <v>0</v>
      </c>
      <c r="N1486" s="12">
        <v>44707.637035416701</v>
      </c>
      <c r="O1486" s="11" t="s">
        <v>1550</v>
      </c>
    </row>
    <row r="1487" spans="1:15" x14ac:dyDescent="0.25">
      <c r="A1487" s="11" t="s">
        <v>32</v>
      </c>
      <c r="B1487" s="11" t="s">
        <v>2644</v>
      </c>
      <c r="C1487" s="11" t="s">
        <v>1564</v>
      </c>
      <c r="D1487" s="11" t="s">
        <v>2643</v>
      </c>
      <c r="E1487" s="11" t="s">
        <v>1562</v>
      </c>
      <c r="F1487" s="11" t="s">
        <v>6733</v>
      </c>
      <c r="G1487" s="56" t="str">
        <f t="shared" si="23"/>
        <v>N</v>
      </c>
      <c r="H1487" s="11"/>
      <c r="I1487" s="11"/>
      <c r="J1487" s="11" t="s">
        <v>1570</v>
      </c>
      <c r="K1487" s="11" t="s">
        <v>1539</v>
      </c>
      <c r="L1487" s="11" t="s">
        <v>2346</v>
      </c>
      <c r="M1487" s="13" t="b">
        <v>0</v>
      </c>
      <c r="N1487" s="12">
        <v>44755.646603854198</v>
      </c>
      <c r="O1487" s="11" t="s">
        <v>34</v>
      </c>
    </row>
    <row r="1488" spans="1:15" x14ac:dyDescent="0.25">
      <c r="A1488" s="11" t="s">
        <v>32</v>
      </c>
      <c r="B1488" s="11" t="s">
        <v>2642</v>
      </c>
      <c r="C1488" s="11" t="s">
        <v>1718</v>
      </c>
      <c r="D1488" s="11" t="s">
        <v>2641</v>
      </c>
      <c r="E1488" s="11" t="s">
        <v>1562</v>
      </c>
      <c r="F1488" s="11" t="s">
        <v>6733</v>
      </c>
      <c r="G1488" s="56" t="str">
        <f t="shared" si="23"/>
        <v>N</v>
      </c>
      <c r="H1488" s="11"/>
      <c r="I1488" s="11"/>
      <c r="J1488" s="11" t="s">
        <v>1575</v>
      </c>
      <c r="K1488" s="11" t="s">
        <v>1539</v>
      </c>
      <c r="L1488" s="11" t="s">
        <v>1716</v>
      </c>
      <c r="M1488" s="13" t="b">
        <v>0</v>
      </c>
      <c r="N1488" s="12">
        <v>44750.383285798598</v>
      </c>
      <c r="O1488" s="11" t="s">
        <v>34</v>
      </c>
    </row>
    <row r="1489" spans="1:15" x14ac:dyDescent="0.25">
      <c r="A1489" s="11" t="s">
        <v>32</v>
      </c>
      <c r="B1489" s="11" t="s">
        <v>2640</v>
      </c>
      <c r="C1489" s="11" t="s">
        <v>1564</v>
      </c>
      <c r="D1489" s="11" t="s">
        <v>2639</v>
      </c>
      <c r="E1489" s="11" t="s">
        <v>1562</v>
      </c>
      <c r="F1489" s="11" t="s">
        <v>6733</v>
      </c>
      <c r="G1489" s="56" t="str">
        <f t="shared" si="23"/>
        <v>N</v>
      </c>
      <c r="H1489" s="11"/>
      <c r="I1489" s="11"/>
      <c r="J1489" s="11" t="s">
        <v>1635</v>
      </c>
      <c r="K1489" s="11" t="s">
        <v>1539</v>
      </c>
      <c r="L1489" s="11" t="s">
        <v>1545</v>
      </c>
      <c r="M1489" s="13" t="b">
        <v>0</v>
      </c>
      <c r="N1489" s="12">
        <v>44715.449715972201</v>
      </c>
      <c r="O1489" s="11" t="s">
        <v>34</v>
      </c>
    </row>
    <row r="1490" spans="1:15" x14ac:dyDescent="0.25">
      <c r="A1490" s="11"/>
      <c r="B1490" s="11" t="s">
        <v>2638</v>
      </c>
      <c r="C1490" s="11" t="s">
        <v>1621</v>
      </c>
      <c r="D1490" s="11" t="s">
        <v>2637</v>
      </c>
      <c r="E1490" s="11" t="s">
        <v>1554</v>
      </c>
      <c r="F1490" s="11" t="s">
        <v>1958</v>
      </c>
      <c r="G1490" s="56" t="str">
        <f t="shared" si="23"/>
        <v>B</v>
      </c>
      <c r="H1490" s="11"/>
      <c r="I1490" s="11"/>
      <c r="J1490" s="11" t="s">
        <v>1559</v>
      </c>
      <c r="K1490" s="11" t="s">
        <v>1552</v>
      </c>
      <c r="L1490" s="11" t="s">
        <v>2319</v>
      </c>
      <c r="M1490" s="13" t="b">
        <v>0</v>
      </c>
      <c r="N1490" s="12">
        <v>44705.590843483798</v>
      </c>
      <c r="O1490" s="11" t="s">
        <v>1550</v>
      </c>
    </row>
    <row r="1491" spans="1:15" x14ac:dyDescent="0.25">
      <c r="A1491" s="11"/>
      <c r="B1491" s="11" t="s">
        <v>2636</v>
      </c>
      <c r="C1491" s="11" t="s">
        <v>1596</v>
      </c>
      <c r="D1491" s="11" t="s">
        <v>2635</v>
      </c>
      <c r="E1491" s="11" t="s">
        <v>1554</v>
      </c>
      <c r="F1491" s="11" t="s">
        <v>1958</v>
      </c>
      <c r="G1491" s="56" t="str">
        <f t="shared" si="23"/>
        <v>B</v>
      </c>
      <c r="H1491" s="11"/>
      <c r="I1491" s="11"/>
      <c r="J1491" s="11" t="s">
        <v>1559</v>
      </c>
      <c r="K1491" s="11" t="s">
        <v>1552</v>
      </c>
      <c r="L1491" s="11" t="s">
        <v>1685</v>
      </c>
      <c r="M1491" s="13" t="b">
        <v>0</v>
      </c>
      <c r="N1491" s="12">
        <v>44709.575479398103</v>
      </c>
      <c r="O1491" s="11" t="s">
        <v>1550</v>
      </c>
    </row>
    <row r="1492" spans="1:15" x14ac:dyDescent="0.25">
      <c r="A1492" s="11"/>
      <c r="B1492" s="11" t="s">
        <v>2634</v>
      </c>
      <c r="C1492" s="11" t="s">
        <v>1621</v>
      </c>
      <c r="D1492" s="11" t="s">
        <v>2633</v>
      </c>
      <c r="E1492" s="11" t="s">
        <v>1554</v>
      </c>
      <c r="F1492" s="11" t="s">
        <v>1958</v>
      </c>
      <c r="G1492" s="56" t="str">
        <f t="shared" si="23"/>
        <v>B</v>
      </c>
      <c r="H1492" s="11"/>
      <c r="I1492" s="11"/>
      <c r="J1492" s="11" t="s">
        <v>1559</v>
      </c>
      <c r="K1492" s="11" t="s">
        <v>1552</v>
      </c>
      <c r="L1492" s="11" t="s">
        <v>1558</v>
      </c>
      <c r="M1492" s="13" t="b">
        <v>0</v>
      </c>
      <c r="N1492" s="12">
        <v>44704.6581141551</v>
      </c>
      <c r="O1492" s="11" t="s">
        <v>1550</v>
      </c>
    </row>
    <row r="1493" spans="1:15" x14ac:dyDescent="0.25">
      <c r="A1493" s="11"/>
      <c r="B1493" s="11" t="s">
        <v>2632</v>
      </c>
      <c r="C1493" s="11" t="s">
        <v>1621</v>
      </c>
      <c r="D1493" s="11" t="s">
        <v>2631</v>
      </c>
      <c r="E1493" s="11" t="s">
        <v>1554</v>
      </c>
      <c r="F1493" s="11" t="s">
        <v>1958</v>
      </c>
      <c r="G1493" s="56" t="str">
        <f t="shared" si="23"/>
        <v>B</v>
      </c>
      <c r="H1493" s="11"/>
      <c r="I1493" s="11"/>
      <c r="J1493" s="11" t="s">
        <v>1553</v>
      </c>
      <c r="K1493" s="11" t="s">
        <v>1552</v>
      </c>
      <c r="L1493" s="11" t="s">
        <v>1839</v>
      </c>
      <c r="M1493" s="13" t="b">
        <v>0</v>
      </c>
      <c r="N1493" s="12">
        <v>44704.4653972222</v>
      </c>
      <c r="O1493" s="11" t="s">
        <v>1550</v>
      </c>
    </row>
    <row r="1494" spans="1:15" x14ac:dyDescent="0.25">
      <c r="A1494" s="11"/>
      <c r="B1494" s="11" t="s">
        <v>2630</v>
      </c>
      <c r="C1494" s="11" t="s">
        <v>1596</v>
      </c>
      <c r="D1494" s="11" t="s">
        <v>2629</v>
      </c>
      <c r="E1494" s="11" t="s">
        <v>1554</v>
      </c>
      <c r="F1494" s="11" t="s">
        <v>1958</v>
      </c>
      <c r="G1494" s="56" t="str">
        <f t="shared" si="23"/>
        <v>B</v>
      </c>
      <c r="H1494" s="11"/>
      <c r="I1494" s="11"/>
      <c r="J1494" s="11" t="s">
        <v>1559</v>
      </c>
      <c r="K1494" s="11" t="s">
        <v>1552</v>
      </c>
      <c r="L1494" s="11" t="s">
        <v>1685</v>
      </c>
      <c r="M1494" s="13" t="b">
        <v>0</v>
      </c>
      <c r="N1494" s="12">
        <v>44709.575644444398</v>
      </c>
      <c r="O1494" s="11" t="s">
        <v>1550</v>
      </c>
    </row>
    <row r="1495" spans="1:15" x14ac:dyDescent="0.25">
      <c r="A1495" s="11" t="s">
        <v>32</v>
      </c>
      <c r="B1495" s="11" t="s">
        <v>2628</v>
      </c>
      <c r="C1495" s="11" t="s">
        <v>1564</v>
      </c>
      <c r="D1495" s="11" t="s">
        <v>2627</v>
      </c>
      <c r="E1495" s="11" t="s">
        <v>1562</v>
      </c>
      <c r="F1495" s="11" t="s">
        <v>6733</v>
      </c>
      <c r="G1495" s="56" t="str">
        <f t="shared" si="23"/>
        <v>N</v>
      </c>
      <c r="H1495" s="11"/>
      <c r="I1495" s="11"/>
      <c r="J1495" s="11" t="s">
        <v>1575</v>
      </c>
      <c r="K1495" s="11" t="s">
        <v>1539</v>
      </c>
      <c r="L1495" s="11" t="s">
        <v>1590</v>
      </c>
      <c r="M1495" s="13" t="b">
        <v>0</v>
      </c>
      <c r="N1495" s="12">
        <v>44765.3400231134</v>
      </c>
      <c r="O1495" s="11" t="s">
        <v>34</v>
      </c>
    </row>
    <row r="1496" spans="1:15" x14ac:dyDescent="0.25">
      <c r="A1496" s="11"/>
      <c r="B1496" s="11" t="s">
        <v>2626</v>
      </c>
      <c r="C1496" s="11" t="s">
        <v>1621</v>
      </c>
      <c r="D1496" s="11" t="s">
        <v>2625</v>
      </c>
      <c r="E1496" s="11" t="s">
        <v>1554</v>
      </c>
      <c r="F1496" s="11" t="s">
        <v>1958</v>
      </c>
      <c r="G1496" s="56" t="str">
        <f t="shared" si="23"/>
        <v>B</v>
      </c>
      <c r="H1496" s="11"/>
      <c r="I1496" s="11"/>
      <c r="J1496" s="11" t="s">
        <v>1559</v>
      </c>
      <c r="K1496" s="11" t="s">
        <v>1552</v>
      </c>
      <c r="L1496" s="11" t="s">
        <v>1751</v>
      </c>
      <c r="M1496" s="13" t="b">
        <v>0</v>
      </c>
      <c r="N1496" s="12">
        <v>44704.589745520803</v>
      </c>
      <c r="O1496" s="11" t="s">
        <v>1550</v>
      </c>
    </row>
    <row r="1497" spans="1:15" x14ac:dyDescent="0.25">
      <c r="A1497" s="11" t="s">
        <v>32</v>
      </c>
      <c r="B1497" s="11" t="s">
        <v>2624</v>
      </c>
      <c r="C1497" s="11" t="s">
        <v>1718</v>
      </c>
      <c r="D1497" s="11" t="s">
        <v>2623</v>
      </c>
      <c r="E1497" s="11" t="s">
        <v>1562</v>
      </c>
      <c r="F1497" s="11" t="s">
        <v>6733</v>
      </c>
      <c r="G1497" s="56" t="str">
        <f t="shared" si="23"/>
        <v>N</v>
      </c>
      <c r="H1497" s="11"/>
      <c r="I1497" s="11"/>
      <c r="J1497" s="11" t="s">
        <v>1575</v>
      </c>
      <c r="K1497" s="11" t="s">
        <v>1539</v>
      </c>
      <c r="L1497" s="11" t="s">
        <v>1716</v>
      </c>
      <c r="M1497" s="13" t="b">
        <v>0</v>
      </c>
      <c r="N1497" s="12">
        <v>44715.383519872703</v>
      </c>
      <c r="O1497" s="11" t="s">
        <v>34</v>
      </c>
    </row>
    <row r="1498" spans="1:15" x14ac:dyDescent="0.25">
      <c r="A1498" s="11"/>
      <c r="B1498" s="11" t="s">
        <v>2622</v>
      </c>
      <c r="C1498" s="11" t="s">
        <v>1621</v>
      </c>
      <c r="D1498" s="11" t="s">
        <v>2621</v>
      </c>
      <c r="E1498" s="11" t="s">
        <v>1554</v>
      </c>
      <c r="F1498" s="11" t="s">
        <v>1958</v>
      </c>
      <c r="G1498" s="56" t="str">
        <f t="shared" si="23"/>
        <v>B</v>
      </c>
      <c r="H1498" s="11"/>
      <c r="I1498" s="11"/>
      <c r="J1498" s="11" t="s">
        <v>1553</v>
      </c>
      <c r="K1498" s="11" t="s">
        <v>1552</v>
      </c>
      <c r="L1498" s="11" t="s">
        <v>1844</v>
      </c>
      <c r="M1498" s="13" t="b">
        <v>0</v>
      </c>
      <c r="N1498" s="12">
        <v>44704.643261493104</v>
      </c>
      <c r="O1498" s="11" t="s">
        <v>1550</v>
      </c>
    </row>
    <row r="1499" spans="1:15" x14ac:dyDescent="0.25">
      <c r="A1499" s="11"/>
      <c r="B1499" s="11" t="s">
        <v>2620</v>
      </c>
      <c r="C1499" s="11" t="s">
        <v>1621</v>
      </c>
      <c r="D1499" s="11" t="s">
        <v>2619</v>
      </c>
      <c r="E1499" s="11" t="s">
        <v>1554</v>
      </c>
      <c r="F1499" s="11" t="s">
        <v>1958</v>
      </c>
      <c r="G1499" s="56" t="str">
        <f t="shared" si="23"/>
        <v>B</v>
      </c>
      <c r="H1499" s="11"/>
      <c r="I1499" s="11"/>
      <c r="J1499" s="11" t="s">
        <v>1559</v>
      </c>
      <c r="K1499" s="11" t="s">
        <v>1552</v>
      </c>
      <c r="L1499" s="11" t="s">
        <v>1664</v>
      </c>
      <c r="M1499" s="13" t="b">
        <v>0</v>
      </c>
      <c r="N1499" s="12">
        <v>44702.652114548597</v>
      </c>
      <c r="O1499" s="11" t="s">
        <v>1550</v>
      </c>
    </row>
    <row r="1500" spans="1:15" x14ac:dyDescent="0.25">
      <c r="A1500" s="11"/>
      <c r="B1500" s="11" t="s">
        <v>2618</v>
      </c>
      <c r="C1500" s="11" t="s">
        <v>1621</v>
      </c>
      <c r="D1500" s="11" t="s">
        <v>2617</v>
      </c>
      <c r="E1500" s="11" t="s">
        <v>1554</v>
      </c>
      <c r="F1500" s="11" t="s">
        <v>1958</v>
      </c>
      <c r="G1500" s="56" t="str">
        <f t="shared" si="23"/>
        <v>B</v>
      </c>
      <c r="H1500" s="11"/>
      <c r="I1500" s="11"/>
      <c r="J1500" s="11" t="s">
        <v>1559</v>
      </c>
      <c r="K1500" s="11" t="s">
        <v>1552</v>
      </c>
      <c r="L1500" s="11" t="s">
        <v>1664</v>
      </c>
      <c r="M1500" s="13" t="b">
        <v>0</v>
      </c>
      <c r="N1500" s="12">
        <v>44702.652721145801</v>
      </c>
      <c r="O1500" s="11" t="s">
        <v>1550</v>
      </c>
    </row>
    <row r="1501" spans="1:15" x14ac:dyDescent="0.25">
      <c r="A1501" s="11"/>
      <c r="B1501" s="11" t="s">
        <v>2616</v>
      </c>
      <c r="C1501" s="11" t="s">
        <v>1596</v>
      </c>
      <c r="D1501" s="11" t="s">
        <v>2615</v>
      </c>
      <c r="E1501" s="11" t="s">
        <v>1554</v>
      </c>
      <c r="F1501" s="11" t="s">
        <v>1958</v>
      </c>
      <c r="G1501" s="56" t="str">
        <f t="shared" si="23"/>
        <v>B</v>
      </c>
      <c r="H1501" s="11"/>
      <c r="I1501" s="11"/>
      <c r="J1501" s="11" t="s">
        <v>1583</v>
      </c>
      <c r="K1501" s="11" t="s">
        <v>1552</v>
      </c>
      <c r="L1501" s="11" t="s">
        <v>1594</v>
      </c>
      <c r="M1501" s="13" t="b">
        <v>0</v>
      </c>
      <c r="N1501" s="12">
        <v>44709.448318518502</v>
      </c>
      <c r="O1501" s="11" t="s">
        <v>1550</v>
      </c>
    </row>
    <row r="1502" spans="1:15" x14ac:dyDescent="0.25">
      <c r="A1502" s="11"/>
      <c r="B1502" s="11" t="s">
        <v>2614</v>
      </c>
      <c r="C1502" s="11" t="s">
        <v>1596</v>
      </c>
      <c r="D1502" s="11" t="s">
        <v>2613</v>
      </c>
      <c r="E1502" s="11" t="s">
        <v>1554</v>
      </c>
      <c r="F1502" s="11" t="s">
        <v>1958</v>
      </c>
      <c r="G1502" s="56" t="str">
        <f t="shared" si="23"/>
        <v>B</v>
      </c>
      <c r="H1502" s="11"/>
      <c r="I1502" s="11"/>
      <c r="J1502" s="11" t="s">
        <v>1583</v>
      </c>
      <c r="K1502" s="11" t="s">
        <v>1552</v>
      </c>
      <c r="L1502" s="11" t="s">
        <v>1631</v>
      </c>
      <c r="M1502" s="13" t="b">
        <v>0</v>
      </c>
      <c r="N1502" s="12">
        <v>44707.423137580998</v>
      </c>
      <c r="O1502" s="11" t="s">
        <v>1550</v>
      </c>
    </row>
    <row r="1503" spans="1:15" x14ac:dyDescent="0.25">
      <c r="A1503" s="11"/>
      <c r="B1503" s="11" t="s">
        <v>2612</v>
      </c>
      <c r="C1503" s="11" t="s">
        <v>1621</v>
      </c>
      <c r="D1503" s="11" t="s">
        <v>2611</v>
      </c>
      <c r="E1503" s="11" t="s">
        <v>1554</v>
      </c>
      <c r="F1503" s="11" t="s">
        <v>1958</v>
      </c>
      <c r="G1503" s="56" t="str">
        <f t="shared" si="23"/>
        <v>B</v>
      </c>
      <c r="H1503" s="11"/>
      <c r="I1503" s="11"/>
      <c r="J1503" s="11" t="s">
        <v>1559</v>
      </c>
      <c r="K1503" s="11" t="s">
        <v>1552</v>
      </c>
      <c r="L1503" s="11" t="s">
        <v>2319</v>
      </c>
      <c r="M1503" s="13" t="b">
        <v>0</v>
      </c>
      <c r="N1503" s="12">
        <v>44705.591060682898</v>
      </c>
      <c r="O1503" s="11" t="s">
        <v>1550</v>
      </c>
    </row>
    <row r="1504" spans="1:15" x14ac:dyDescent="0.25">
      <c r="A1504" s="11" t="s">
        <v>32</v>
      </c>
      <c r="B1504" s="11" t="s">
        <v>2610</v>
      </c>
      <c r="C1504" s="11" t="s">
        <v>1599</v>
      </c>
      <c r="D1504" s="11" t="s">
        <v>2609</v>
      </c>
      <c r="E1504" s="11" t="s">
        <v>1562</v>
      </c>
      <c r="F1504" s="11" t="s">
        <v>6733</v>
      </c>
      <c r="G1504" s="56" t="str">
        <f t="shared" si="23"/>
        <v>N</v>
      </c>
      <c r="H1504" s="11"/>
      <c r="I1504" s="11"/>
      <c r="J1504" s="11" t="s">
        <v>1570</v>
      </c>
      <c r="K1504" s="11" t="s">
        <v>1539</v>
      </c>
      <c r="L1504" s="11" t="s">
        <v>1545</v>
      </c>
      <c r="M1504" s="13" t="b">
        <v>0</v>
      </c>
      <c r="N1504" s="12">
        <v>44765.332413391203</v>
      </c>
      <c r="O1504" s="11" t="s">
        <v>34</v>
      </c>
    </row>
    <row r="1505" spans="1:15" x14ac:dyDescent="0.25">
      <c r="A1505" s="11" t="s">
        <v>32</v>
      </c>
      <c r="B1505" s="11" t="s">
        <v>2608</v>
      </c>
      <c r="C1505" s="11" t="s">
        <v>1564</v>
      </c>
      <c r="D1505" s="11" t="s">
        <v>2607</v>
      </c>
      <c r="E1505" s="11" t="s">
        <v>1562</v>
      </c>
      <c r="F1505" s="11" t="s">
        <v>6733</v>
      </c>
      <c r="G1505" s="56" t="str">
        <f t="shared" si="23"/>
        <v>N</v>
      </c>
      <c r="H1505" s="11"/>
      <c r="I1505" s="11"/>
      <c r="J1505" s="11" t="s">
        <v>1575</v>
      </c>
      <c r="K1505" s="11" t="s">
        <v>1539</v>
      </c>
      <c r="L1505" s="11" t="s">
        <v>1574</v>
      </c>
      <c r="M1505" s="13" t="b">
        <v>0</v>
      </c>
      <c r="N1505" s="12">
        <v>44755.6655145486</v>
      </c>
      <c r="O1505" s="11" t="s">
        <v>34</v>
      </c>
    </row>
    <row r="1506" spans="1:15" x14ac:dyDescent="0.25">
      <c r="A1506" s="11"/>
      <c r="B1506" s="11" t="s">
        <v>2606</v>
      </c>
      <c r="C1506" s="11" t="s">
        <v>1621</v>
      </c>
      <c r="D1506" s="11" t="s">
        <v>2605</v>
      </c>
      <c r="E1506" s="11" t="s">
        <v>1554</v>
      </c>
      <c r="F1506" s="11" t="s">
        <v>1958</v>
      </c>
      <c r="G1506" s="56" t="str">
        <f t="shared" si="23"/>
        <v>B</v>
      </c>
      <c r="H1506" s="11"/>
      <c r="I1506" s="11"/>
      <c r="J1506" s="11" t="s">
        <v>1553</v>
      </c>
      <c r="K1506" s="11" t="s">
        <v>1552</v>
      </c>
      <c r="L1506" s="11" t="s">
        <v>1745</v>
      </c>
      <c r="M1506" s="13" t="b">
        <v>0</v>
      </c>
      <c r="N1506" s="12">
        <v>44704.349942974499</v>
      </c>
      <c r="O1506" s="11" t="s">
        <v>1550</v>
      </c>
    </row>
    <row r="1507" spans="1:15" x14ac:dyDescent="0.25">
      <c r="A1507" s="11" t="s">
        <v>32</v>
      </c>
      <c r="B1507" s="11" t="s">
        <v>2604</v>
      </c>
      <c r="C1507" s="11" t="s">
        <v>1564</v>
      </c>
      <c r="D1507" s="11" t="s">
        <v>2603</v>
      </c>
      <c r="E1507" s="11" t="s">
        <v>1562</v>
      </c>
      <c r="F1507" s="11" t="s">
        <v>6733</v>
      </c>
      <c r="G1507" s="56" t="str">
        <f t="shared" si="23"/>
        <v>N</v>
      </c>
      <c r="H1507" s="11"/>
      <c r="I1507" s="11"/>
      <c r="J1507" s="11" t="s">
        <v>1540</v>
      </c>
      <c r="K1507" s="11" t="s">
        <v>1539</v>
      </c>
      <c r="L1507" s="11" t="s">
        <v>1566</v>
      </c>
      <c r="M1507" s="13" t="b">
        <v>0</v>
      </c>
      <c r="N1507" s="12">
        <v>44715.695820138899</v>
      </c>
      <c r="O1507" s="11" t="s">
        <v>34</v>
      </c>
    </row>
    <row r="1508" spans="1:15" x14ac:dyDescent="0.25">
      <c r="A1508" s="11"/>
      <c r="B1508" s="11" t="s">
        <v>2602</v>
      </c>
      <c r="C1508" s="11" t="s">
        <v>1596</v>
      </c>
      <c r="D1508" s="11" t="s">
        <v>2601</v>
      </c>
      <c r="E1508" s="11" t="s">
        <v>1554</v>
      </c>
      <c r="F1508" s="11" t="s">
        <v>1958</v>
      </c>
      <c r="G1508" s="56" t="str">
        <f t="shared" si="23"/>
        <v>B</v>
      </c>
      <c r="H1508" s="11"/>
      <c r="I1508" s="11"/>
      <c r="J1508" s="11" t="s">
        <v>1583</v>
      </c>
      <c r="K1508" s="11" t="s">
        <v>1552</v>
      </c>
      <c r="L1508" s="11" t="s">
        <v>1648</v>
      </c>
      <c r="M1508" s="13" t="b">
        <v>0</v>
      </c>
      <c r="N1508" s="12">
        <v>44726.737399502301</v>
      </c>
      <c r="O1508" s="11" t="s">
        <v>1550</v>
      </c>
    </row>
    <row r="1509" spans="1:15" x14ac:dyDescent="0.25">
      <c r="A1509" s="11"/>
      <c r="B1509" s="11" t="s">
        <v>2600</v>
      </c>
      <c r="C1509" s="11" t="s">
        <v>1621</v>
      </c>
      <c r="D1509" s="11" t="s">
        <v>2599</v>
      </c>
      <c r="E1509" s="11" t="s">
        <v>1554</v>
      </c>
      <c r="F1509" s="11" t="s">
        <v>1958</v>
      </c>
      <c r="G1509" s="56" t="str">
        <f t="shared" si="23"/>
        <v>B</v>
      </c>
      <c r="H1509" s="11"/>
      <c r="I1509" s="11"/>
      <c r="J1509" s="11" t="s">
        <v>1583</v>
      </c>
      <c r="K1509" s="11" t="s">
        <v>1552</v>
      </c>
      <c r="L1509" s="11" t="s">
        <v>1852</v>
      </c>
      <c r="M1509" s="13" t="b">
        <v>0</v>
      </c>
      <c r="N1509" s="12">
        <v>44719.654740509301</v>
      </c>
      <c r="O1509" s="11" t="s">
        <v>1550</v>
      </c>
    </row>
    <row r="1510" spans="1:15" x14ac:dyDescent="0.25">
      <c r="A1510" s="11"/>
      <c r="B1510" s="11" t="s">
        <v>2598</v>
      </c>
      <c r="C1510" s="11" t="s">
        <v>1621</v>
      </c>
      <c r="D1510" s="11" t="s">
        <v>2597</v>
      </c>
      <c r="E1510" s="11" t="s">
        <v>1554</v>
      </c>
      <c r="F1510" s="11" t="s">
        <v>1958</v>
      </c>
      <c r="G1510" s="56" t="str">
        <f t="shared" si="23"/>
        <v>B</v>
      </c>
      <c r="H1510" s="11"/>
      <c r="I1510" s="11"/>
      <c r="J1510" s="11" t="s">
        <v>1553</v>
      </c>
      <c r="K1510" s="11" t="s">
        <v>1552</v>
      </c>
      <c r="L1510" s="11" t="s">
        <v>1745</v>
      </c>
      <c r="M1510" s="13" t="b">
        <v>0</v>
      </c>
      <c r="N1510" s="12">
        <v>44704.3502626505</v>
      </c>
      <c r="O1510" s="11" t="s">
        <v>1550</v>
      </c>
    </row>
    <row r="1511" spans="1:15" x14ac:dyDescent="0.25">
      <c r="A1511" s="11" t="s">
        <v>32</v>
      </c>
      <c r="B1511" s="11" t="s">
        <v>2596</v>
      </c>
      <c r="C1511" s="11" t="s">
        <v>1564</v>
      </c>
      <c r="D1511" s="11" t="s">
        <v>2595</v>
      </c>
      <c r="E1511" s="11" t="s">
        <v>1562</v>
      </c>
      <c r="F1511" s="11" t="s">
        <v>6733</v>
      </c>
      <c r="G1511" s="56" t="str">
        <f t="shared" si="23"/>
        <v>N</v>
      </c>
      <c r="H1511" s="11"/>
      <c r="I1511" s="11"/>
      <c r="J1511" s="11" t="s">
        <v>1575</v>
      </c>
      <c r="K1511" s="11" t="s">
        <v>1539</v>
      </c>
      <c r="L1511" s="11" t="s">
        <v>1574</v>
      </c>
      <c r="M1511" s="13" t="b">
        <v>0</v>
      </c>
      <c r="N1511" s="12">
        <v>44765.451187881903</v>
      </c>
      <c r="O1511" s="11" t="s">
        <v>34</v>
      </c>
    </row>
    <row r="1512" spans="1:15" x14ac:dyDescent="0.25">
      <c r="A1512" s="11" t="s">
        <v>32</v>
      </c>
      <c r="B1512" s="11" t="s">
        <v>2594</v>
      </c>
      <c r="C1512" s="11" t="s">
        <v>1627</v>
      </c>
      <c r="D1512" s="11" t="s">
        <v>1798</v>
      </c>
      <c r="E1512" s="11" t="s">
        <v>1562</v>
      </c>
      <c r="F1512" s="11" t="s">
        <v>6733</v>
      </c>
      <c r="G1512" s="56" t="str">
        <f t="shared" si="23"/>
        <v>N</v>
      </c>
      <c r="H1512" s="11"/>
      <c r="I1512" s="11"/>
      <c r="J1512" s="11" t="s">
        <v>1540</v>
      </c>
      <c r="K1512" s="11" t="s">
        <v>1539</v>
      </c>
      <c r="L1512" s="11" t="s">
        <v>1538</v>
      </c>
      <c r="M1512" s="13" t="b">
        <v>0</v>
      </c>
      <c r="N1512" s="12">
        <v>44765.383587615703</v>
      </c>
      <c r="O1512" s="11" t="s">
        <v>34</v>
      </c>
    </row>
    <row r="1513" spans="1:15" x14ac:dyDescent="0.25">
      <c r="A1513" s="11"/>
      <c r="B1513" s="11" t="s">
        <v>2593</v>
      </c>
      <c r="C1513" s="11" t="s">
        <v>1596</v>
      </c>
      <c r="D1513" s="11" t="s">
        <v>2592</v>
      </c>
      <c r="E1513" s="11" t="s">
        <v>1554</v>
      </c>
      <c r="F1513" s="11" t="s">
        <v>1958</v>
      </c>
      <c r="G1513" s="56" t="str">
        <f t="shared" si="23"/>
        <v>B</v>
      </c>
      <c r="H1513" s="11"/>
      <c r="I1513" s="11"/>
      <c r="J1513" s="11" t="s">
        <v>1583</v>
      </c>
      <c r="K1513" s="11" t="s">
        <v>1552</v>
      </c>
      <c r="L1513" s="11" t="s">
        <v>1682</v>
      </c>
      <c r="M1513" s="13" t="b">
        <v>0</v>
      </c>
      <c r="N1513" s="12">
        <v>44709.571904050899</v>
      </c>
      <c r="O1513" s="11" t="s">
        <v>1550</v>
      </c>
    </row>
    <row r="1514" spans="1:15" x14ac:dyDescent="0.25">
      <c r="A1514" s="11" t="s">
        <v>32</v>
      </c>
      <c r="B1514" s="11" t="s">
        <v>2591</v>
      </c>
      <c r="C1514" s="11" t="s">
        <v>1564</v>
      </c>
      <c r="D1514" s="11" t="s">
        <v>2590</v>
      </c>
      <c r="E1514" s="11" t="s">
        <v>1562</v>
      </c>
      <c r="F1514" s="11" t="s">
        <v>6733</v>
      </c>
      <c r="G1514" s="56" t="str">
        <f t="shared" si="23"/>
        <v>N</v>
      </c>
      <c r="H1514" s="11"/>
      <c r="I1514" s="11"/>
      <c r="J1514" s="11" t="s">
        <v>1635</v>
      </c>
      <c r="K1514" s="11" t="s">
        <v>1539</v>
      </c>
      <c r="L1514" s="11" t="s">
        <v>1634</v>
      </c>
      <c r="M1514" s="13" t="b">
        <v>0</v>
      </c>
      <c r="N1514" s="12">
        <v>44750.358399074103</v>
      </c>
      <c r="O1514" s="11" t="s">
        <v>34</v>
      </c>
    </row>
    <row r="1515" spans="1:15" x14ac:dyDescent="0.25">
      <c r="A1515" s="11" t="s">
        <v>32</v>
      </c>
      <c r="B1515" s="11" t="s">
        <v>2589</v>
      </c>
      <c r="C1515" s="11" t="s">
        <v>1599</v>
      </c>
      <c r="D1515" s="11" t="s">
        <v>2588</v>
      </c>
      <c r="E1515" s="11" t="s">
        <v>1562</v>
      </c>
      <c r="F1515" s="11" t="s">
        <v>6733</v>
      </c>
      <c r="G1515" s="56" t="str">
        <f t="shared" si="23"/>
        <v>N</v>
      </c>
      <c r="H1515" s="11"/>
      <c r="I1515" s="11"/>
      <c r="J1515" s="11" t="s">
        <v>1570</v>
      </c>
      <c r="K1515" s="11" t="s">
        <v>1539</v>
      </c>
      <c r="L1515" s="11" t="s">
        <v>1929</v>
      </c>
      <c r="M1515" s="13" t="b">
        <v>0</v>
      </c>
      <c r="N1515" s="12">
        <v>44788.632069988402</v>
      </c>
      <c r="O1515" s="11" t="s">
        <v>34</v>
      </c>
    </row>
    <row r="1516" spans="1:15" x14ac:dyDescent="0.25">
      <c r="A1516" s="11" t="s">
        <v>32</v>
      </c>
      <c r="B1516" s="11" t="s">
        <v>2587</v>
      </c>
      <c r="C1516" s="11" t="s">
        <v>1564</v>
      </c>
      <c r="D1516" s="11" t="s">
        <v>2586</v>
      </c>
      <c r="E1516" s="11" t="s">
        <v>1562</v>
      </c>
      <c r="F1516" s="11" t="s">
        <v>6733</v>
      </c>
      <c r="G1516" s="56" t="str">
        <f t="shared" si="23"/>
        <v>N</v>
      </c>
      <c r="H1516" s="11"/>
      <c r="I1516" s="11"/>
      <c r="J1516" s="11" t="s">
        <v>1575</v>
      </c>
      <c r="K1516" s="11" t="s">
        <v>1539</v>
      </c>
      <c r="L1516" s="11" t="s">
        <v>1574</v>
      </c>
      <c r="M1516" s="13" t="b">
        <v>0</v>
      </c>
      <c r="N1516" s="12">
        <v>44765.442745254601</v>
      </c>
      <c r="O1516" s="11" t="s">
        <v>34</v>
      </c>
    </row>
    <row r="1517" spans="1:15" x14ac:dyDescent="0.25">
      <c r="A1517" s="11"/>
      <c r="B1517" s="11" t="s">
        <v>2585</v>
      </c>
      <c r="C1517" s="11" t="s">
        <v>1621</v>
      </c>
      <c r="D1517" s="11" t="s">
        <v>2584</v>
      </c>
      <c r="E1517" s="11" t="s">
        <v>1554</v>
      </c>
      <c r="F1517" s="11" t="s">
        <v>1958</v>
      </c>
      <c r="G1517" s="56" t="str">
        <f t="shared" si="23"/>
        <v>B</v>
      </c>
      <c r="H1517" s="11"/>
      <c r="I1517" s="11"/>
      <c r="J1517" s="11" t="s">
        <v>1559</v>
      </c>
      <c r="K1517" s="11" t="s">
        <v>1552</v>
      </c>
      <c r="L1517" s="11" t="s">
        <v>1667</v>
      </c>
      <c r="M1517" s="13" t="b">
        <v>0</v>
      </c>
      <c r="N1517" s="12">
        <v>44707.638006631903</v>
      </c>
      <c r="O1517" s="11" t="s">
        <v>1550</v>
      </c>
    </row>
    <row r="1518" spans="1:15" x14ac:dyDescent="0.25">
      <c r="A1518" s="11"/>
      <c r="B1518" s="11" t="s">
        <v>2583</v>
      </c>
      <c r="C1518" s="11" t="s">
        <v>1621</v>
      </c>
      <c r="D1518" s="11" t="s">
        <v>2582</v>
      </c>
      <c r="E1518" s="11" t="s">
        <v>1554</v>
      </c>
      <c r="F1518" s="11" t="s">
        <v>1958</v>
      </c>
      <c r="G1518" s="56" t="str">
        <f t="shared" si="23"/>
        <v>B</v>
      </c>
      <c r="H1518" s="11"/>
      <c r="I1518" s="11"/>
      <c r="J1518" s="11" t="s">
        <v>1553</v>
      </c>
      <c r="K1518" s="11" t="s">
        <v>1552</v>
      </c>
      <c r="L1518" s="11" t="s">
        <v>1839</v>
      </c>
      <c r="M1518" s="13" t="b">
        <v>0</v>
      </c>
      <c r="N1518" s="12">
        <v>44704.465826736101</v>
      </c>
      <c r="O1518" s="11" t="s">
        <v>1550</v>
      </c>
    </row>
    <row r="1519" spans="1:15" x14ac:dyDescent="0.25">
      <c r="A1519" s="11"/>
      <c r="B1519" s="11" t="s">
        <v>2581</v>
      </c>
      <c r="C1519" s="11" t="s">
        <v>1621</v>
      </c>
      <c r="D1519" s="11" t="s">
        <v>2580</v>
      </c>
      <c r="E1519" s="11" t="s">
        <v>1554</v>
      </c>
      <c r="F1519" s="11" t="s">
        <v>1958</v>
      </c>
      <c r="G1519" s="56" t="str">
        <f t="shared" si="23"/>
        <v>B</v>
      </c>
      <c r="H1519" s="11"/>
      <c r="I1519" s="11"/>
      <c r="J1519" s="11" t="s">
        <v>1583</v>
      </c>
      <c r="K1519" s="11" t="s">
        <v>1552</v>
      </c>
      <c r="L1519" s="11" t="s">
        <v>1631</v>
      </c>
      <c r="M1519" s="13" t="b">
        <v>0</v>
      </c>
      <c r="N1519" s="12">
        <v>44707.423515162001</v>
      </c>
      <c r="O1519" s="11" t="s">
        <v>1550</v>
      </c>
    </row>
    <row r="1520" spans="1:15" x14ac:dyDescent="0.25">
      <c r="A1520" s="11" t="s">
        <v>32</v>
      </c>
      <c r="B1520" s="11" t="s">
        <v>2579</v>
      </c>
      <c r="C1520" s="11" t="s">
        <v>1564</v>
      </c>
      <c r="D1520" s="11" t="s">
        <v>2578</v>
      </c>
      <c r="E1520" s="11" t="s">
        <v>1562</v>
      </c>
      <c r="F1520" s="11" t="s">
        <v>6733</v>
      </c>
      <c r="G1520" s="56" t="str">
        <f t="shared" si="23"/>
        <v>N</v>
      </c>
      <c r="H1520" s="11"/>
      <c r="I1520" s="11"/>
      <c r="J1520" s="11" t="s">
        <v>1575</v>
      </c>
      <c r="K1520" s="11" t="s">
        <v>1539</v>
      </c>
      <c r="L1520" s="11" t="s">
        <v>1590</v>
      </c>
      <c r="M1520" s="13" t="b">
        <v>0</v>
      </c>
      <c r="N1520" s="12">
        <v>44715.583956979201</v>
      </c>
      <c r="O1520" s="11" t="s">
        <v>34</v>
      </c>
    </row>
    <row r="1521" spans="1:15" x14ac:dyDescent="0.25">
      <c r="A1521" s="11" t="s">
        <v>32</v>
      </c>
      <c r="B1521" s="11" t="s">
        <v>2577</v>
      </c>
      <c r="C1521" s="11" t="s">
        <v>1564</v>
      </c>
      <c r="D1521" s="11" t="s">
        <v>2576</v>
      </c>
      <c r="E1521" s="11" t="s">
        <v>1562</v>
      </c>
      <c r="F1521" s="11" t="s">
        <v>6733</v>
      </c>
      <c r="G1521" s="56" t="str">
        <f t="shared" si="23"/>
        <v>N</v>
      </c>
      <c r="H1521" s="11"/>
      <c r="I1521" s="11"/>
      <c r="J1521" s="11" t="s">
        <v>1570</v>
      </c>
      <c r="K1521" s="11" t="s">
        <v>1539</v>
      </c>
      <c r="L1521" s="11" t="s">
        <v>1545</v>
      </c>
      <c r="M1521" s="13" t="b">
        <v>0</v>
      </c>
      <c r="N1521" s="12">
        <v>44755.671942280103</v>
      </c>
      <c r="O1521" s="11" t="s">
        <v>34</v>
      </c>
    </row>
    <row r="1522" spans="1:15" x14ac:dyDescent="0.25">
      <c r="A1522" s="11" t="s">
        <v>32</v>
      </c>
      <c r="B1522" s="11" t="s">
        <v>2575</v>
      </c>
      <c r="C1522" s="11" t="s">
        <v>1564</v>
      </c>
      <c r="D1522" s="11" t="s">
        <v>2574</v>
      </c>
      <c r="E1522" s="11" t="s">
        <v>1562</v>
      </c>
      <c r="F1522" s="11" t="s">
        <v>6733</v>
      </c>
      <c r="G1522" s="56" t="str">
        <f t="shared" si="23"/>
        <v>N</v>
      </c>
      <c r="H1522" s="11"/>
      <c r="I1522" s="11"/>
      <c r="J1522" s="11" t="s">
        <v>1570</v>
      </c>
      <c r="K1522" s="11" t="s">
        <v>1539</v>
      </c>
      <c r="L1522" s="11" t="s">
        <v>1545</v>
      </c>
      <c r="M1522" s="13" t="b">
        <v>0</v>
      </c>
      <c r="N1522" s="12">
        <v>44715.700008911997</v>
      </c>
      <c r="O1522" s="11" t="s">
        <v>34</v>
      </c>
    </row>
    <row r="1523" spans="1:15" x14ac:dyDescent="0.25">
      <c r="A1523" s="11" t="s">
        <v>32</v>
      </c>
      <c r="B1523" s="11" t="s">
        <v>2573</v>
      </c>
      <c r="C1523" s="11" t="s">
        <v>1627</v>
      </c>
      <c r="D1523" s="11" t="s">
        <v>2572</v>
      </c>
      <c r="E1523" s="11" t="s">
        <v>1562</v>
      </c>
      <c r="F1523" s="11" t="s">
        <v>6733</v>
      </c>
      <c r="G1523" s="56" t="str">
        <f t="shared" si="23"/>
        <v>N</v>
      </c>
      <c r="H1523" s="11"/>
      <c r="I1523" s="11"/>
      <c r="J1523" s="11" t="s">
        <v>1540</v>
      </c>
      <c r="K1523" s="11" t="s">
        <v>1539</v>
      </c>
      <c r="L1523" s="11" t="s">
        <v>1538</v>
      </c>
      <c r="M1523" s="13" t="b">
        <v>0</v>
      </c>
      <c r="N1523" s="12">
        <v>44765.674582326399</v>
      </c>
      <c r="O1523" s="11" t="s">
        <v>34</v>
      </c>
    </row>
    <row r="1524" spans="1:15" x14ac:dyDescent="0.25">
      <c r="A1524" s="11"/>
      <c r="B1524" s="11" t="s">
        <v>2571</v>
      </c>
      <c r="C1524" s="11" t="s">
        <v>1621</v>
      </c>
      <c r="D1524" s="11" t="s">
        <v>2570</v>
      </c>
      <c r="E1524" s="11" t="s">
        <v>1554</v>
      </c>
      <c r="F1524" s="11" t="s">
        <v>1958</v>
      </c>
      <c r="G1524" s="56" t="str">
        <f t="shared" si="23"/>
        <v>B</v>
      </c>
      <c r="H1524" s="11"/>
      <c r="I1524" s="11"/>
      <c r="J1524" s="11" t="s">
        <v>1559</v>
      </c>
      <c r="K1524" s="11" t="s">
        <v>1552</v>
      </c>
      <c r="L1524" s="11" t="s">
        <v>1995</v>
      </c>
      <c r="M1524" s="13" t="b">
        <v>0</v>
      </c>
      <c r="N1524" s="12">
        <v>44704.408433368102</v>
      </c>
      <c r="O1524" s="11" t="s">
        <v>1550</v>
      </c>
    </row>
    <row r="1525" spans="1:15" x14ac:dyDescent="0.25">
      <c r="A1525" s="11"/>
      <c r="B1525" s="11" t="s">
        <v>2569</v>
      </c>
      <c r="C1525" s="11" t="s">
        <v>1621</v>
      </c>
      <c r="D1525" s="11" t="s">
        <v>2568</v>
      </c>
      <c r="E1525" s="11" t="s">
        <v>1587</v>
      </c>
      <c r="F1525" s="11" t="s">
        <v>1958</v>
      </c>
      <c r="G1525" s="56" t="str">
        <f t="shared" si="23"/>
        <v>B</v>
      </c>
      <c r="H1525" s="11"/>
      <c r="I1525" s="11"/>
      <c r="J1525" s="11" t="s">
        <v>1553</v>
      </c>
      <c r="K1525" s="11" t="s">
        <v>1552</v>
      </c>
      <c r="L1525" s="11" t="s">
        <v>1582</v>
      </c>
      <c r="M1525" s="13" t="b">
        <v>0</v>
      </c>
      <c r="N1525" s="12">
        <v>44705.599557719899</v>
      </c>
      <c r="O1525" s="11" t="s">
        <v>1550</v>
      </c>
    </row>
    <row r="1526" spans="1:15" x14ac:dyDescent="0.25">
      <c r="A1526" s="11"/>
      <c r="B1526" s="11" t="s">
        <v>2567</v>
      </c>
      <c r="C1526" s="11" t="s">
        <v>1621</v>
      </c>
      <c r="D1526" s="11" t="s">
        <v>2566</v>
      </c>
      <c r="E1526" s="11" t="s">
        <v>1554</v>
      </c>
      <c r="F1526" s="11" t="s">
        <v>1958</v>
      </c>
      <c r="G1526" s="56" t="str">
        <f t="shared" si="23"/>
        <v>B</v>
      </c>
      <c r="H1526" s="11"/>
      <c r="I1526" s="11"/>
      <c r="J1526" s="11" t="s">
        <v>1559</v>
      </c>
      <c r="K1526" s="11" t="s">
        <v>1552</v>
      </c>
      <c r="L1526" s="11" t="s">
        <v>1751</v>
      </c>
      <c r="M1526" s="13" t="b">
        <v>0</v>
      </c>
      <c r="N1526" s="12">
        <v>44704.590599618103</v>
      </c>
      <c r="O1526" s="11" t="s">
        <v>1550</v>
      </c>
    </row>
    <row r="1527" spans="1:15" x14ac:dyDescent="0.25">
      <c r="A1527" s="11"/>
      <c r="B1527" s="11" t="s">
        <v>2565</v>
      </c>
      <c r="C1527" s="11" t="s">
        <v>1621</v>
      </c>
      <c r="D1527" s="11" t="s">
        <v>2564</v>
      </c>
      <c r="E1527" s="11" t="s">
        <v>1587</v>
      </c>
      <c r="F1527" s="11" t="s">
        <v>1958</v>
      </c>
      <c r="G1527" s="56" t="str">
        <f t="shared" si="23"/>
        <v>B</v>
      </c>
      <c r="H1527" s="11"/>
      <c r="I1527" s="11"/>
      <c r="J1527" s="11" t="s">
        <v>1553</v>
      </c>
      <c r="K1527" s="11" t="s">
        <v>1552</v>
      </c>
      <c r="L1527" s="11" t="s">
        <v>1582</v>
      </c>
      <c r="M1527" s="13" t="b">
        <v>0</v>
      </c>
      <c r="N1527" s="12">
        <v>44705.599759988399</v>
      </c>
      <c r="O1527" s="11" t="s">
        <v>1550</v>
      </c>
    </row>
    <row r="1528" spans="1:15" x14ac:dyDescent="0.25">
      <c r="A1528" s="11"/>
      <c r="B1528" s="11" t="s">
        <v>2563</v>
      </c>
      <c r="C1528" s="11" t="s">
        <v>1621</v>
      </c>
      <c r="D1528" s="11" t="s">
        <v>2562</v>
      </c>
      <c r="E1528" s="11" t="s">
        <v>1554</v>
      </c>
      <c r="F1528" s="11" t="s">
        <v>1958</v>
      </c>
      <c r="G1528" s="56" t="str">
        <f t="shared" si="23"/>
        <v>B</v>
      </c>
      <c r="H1528" s="11"/>
      <c r="I1528" s="11"/>
      <c r="J1528" s="11" t="s">
        <v>1583</v>
      </c>
      <c r="K1528" s="11" t="s">
        <v>1552</v>
      </c>
      <c r="L1528" s="11" t="s">
        <v>2066</v>
      </c>
      <c r="M1528" s="13" t="b">
        <v>0</v>
      </c>
      <c r="N1528" s="12">
        <v>44707.344123726798</v>
      </c>
      <c r="O1528" s="11" t="s">
        <v>1550</v>
      </c>
    </row>
    <row r="1529" spans="1:15" x14ac:dyDescent="0.25">
      <c r="A1529" s="11"/>
      <c r="B1529" s="11" t="s">
        <v>2561</v>
      </c>
      <c r="C1529" s="11" t="s">
        <v>1621</v>
      </c>
      <c r="D1529" s="11" t="s">
        <v>2560</v>
      </c>
      <c r="E1529" s="11" t="s">
        <v>1554</v>
      </c>
      <c r="F1529" s="11" t="s">
        <v>1958</v>
      </c>
      <c r="G1529" s="56" t="str">
        <f t="shared" si="23"/>
        <v>B</v>
      </c>
      <c r="H1529" s="11"/>
      <c r="I1529" s="11"/>
      <c r="J1529" s="11" t="s">
        <v>1583</v>
      </c>
      <c r="K1529" s="11" t="s">
        <v>1552</v>
      </c>
      <c r="L1529" s="11" t="s">
        <v>1631</v>
      </c>
      <c r="M1529" s="13" t="b">
        <v>0</v>
      </c>
      <c r="N1529" s="12">
        <v>44707.423686145798</v>
      </c>
      <c r="O1529" s="11" t="s">
        <v>1550</v>
      </c>
    </row>
    <row r="1530" spans="1:15" x14ac:dyDescent="0.25">
      <c r="A1530" s="11"/>
      <c r="B1530" s="11" t="s">
        <v>2559</v>
      </c>
      <c r="C1530" s="11" t="s">
        <v>1621</v>
      </c>
      <c r="D1530" s="11" t="s">
        <v>2558</v>
      </c>
      <c r="E1530" s="11" t="s">
        <v>1554</v>
      </c>
      <c r="F1530" s="11" t="s">
        <v>1958</v>
      </c>
      <c r="G1530" s="56" t="str">
        <f t="shared" si="23"/>
        <v>B</v>
      </c>
      <c r="H1530" s="11"/>
      <c r="I1530" s="11"/>
      <c r="J1530" s="11" t="s">
        <v>1583</v>
      </c>
      <c r="K1530" s="11" t="s">
        <v>1552</v>
      </c>
      <c r="L1530" s="11" t="s">
        <v>2045</v>
      </c>
      <c r="M1530" s="13" t="b">
        <v>0</v>
      </c>
      <c r="N1530" s="12">
        <v>44707.489128240697</v>
      </c>
      <c r="O1530" s="11" t="s">
        <v>1550</v>
      </c>
    </row>
    <row r="1531" spans="1:15" x14ac:dyDescent="0.25">
      <c r="A1531" s="11"/>
      <c r="B1531" s="11" t="s">
        <v>2557</v>
      </c>
      <c r="C1531" s="11" t="s">
        <v>1621</v>
      </c>
      <c r="D1531" s="11" t="s">
        <v>2556</v>
      </c>
      <c r="E1531" s="11" t="s">
        <v>1554</v>
      </c>
      <c r="F1531" s="11" t="s">
        <v>1958</v>
      </c>
      <c r="G1531" s="56" t="str">
        <f t="shared" si="23"/>
        <v>B</v>
      </c>
      <c r="H1531" s="11"/>
      <c r="I1531" s="11"/>
      <c r="J1531" s="11" t="s">
        <v>1583</v>
      </c>
      <c r="K1531" s="11" t="s">
        <v>1552</v>
      </c>
      <c r="L1531" s="11" t="s">
        <v>2066</v>
      </c>
      <c r="M1531" s="13" t="b">
        <v>0</v>
      </c>
      <c r="N1531" s="12">
        <v>44707.343942326399</v>
      </c>
      <c r="O1531" s="11" t="s">
        <v>1550</v>
      </c>
    </row>
    <row r="1532" spans="1:15" x14ac:dyDescent="0.25">
      <c r="A1532" s="11"/>
      <c r="B1532" s="11" t="s">
        <v>2555</v>
      </c>
      <c r="C1532" s="11" t="s">
        <v>1621</v>
      </c>
      <c r="D1532" s="11" t="s">
        <v>2554</v>
      </c>
      <c r="E1532" s="11" t="s">
        <v>1554</v>
      </c>
      <c r="F1532" s="11" t="s">
        <v>1958</v>
      </c>
      <c r="G1532" s="56" t="str">
        <f t="shared" si="23"/>
        <v>B</v>
      </c>
      <c r="H1532" s="11"/>
      <c r="I1532" s="11"/>
      <c r="J1532" s="11" t="s">
        <v>1583</v>
      </c>
      <c r="K1532" s="11" t="s">
        <v>1552</v>
      </c>
      <c r="L1532" s="11" t="s">
        <v>2066</v>
      </c>
      <c r="M1532" s="13" t="b">
        <v>0</v>
      </c>
      <c r="N1532" s="12">
        <v>44707.344322881901</v>
      </c>
      <c r="O1532" s="11" t="s">
        <v>1550</v>
      </c>
    </row>
    <row r="1533" spans="1:15" x14ac:dyDescent="0.25">
      <c r="A1533" s="11"/>
      <c r="B1533" s="11" t="s">
        <v>2553</v>
      </c>
      <c r="C1533" s="11" t="s">
        <v>1596</v>
      </c>
      <c r="D1533" s="11" t="s">
        <v>2552</v>
      </c>
      <c r="E1533" s="11" t="s">
        <v>1554</v>
      </c>
      <c r="F1533" s="11" t="s">
        <v>1958</v>
      </c>
      <c r="G1533" s="56" t="str">
        <f t="shared" si="23"/>
        <v>B</v>
      </c>
      <c r="H1533" s="11"/>
      <c r="I1533" s="11"/>
      <c r="J1533" s="11" t="s">
        <v>1583</v>
      </c>
      <c r="K1533" s="11" t="s">
        <v>1552</v>
      </c>
      <c r="L1533" s="11" t="s">
        <v>1648</v>
      </c>
      <c r="M1533" s="13" t="b">
        <v>0</v>
      </c>
      <c r="N1533" s="12">
        <v>44736.3841833681</v>
      </c>
      <c r="O1533" s="11" t="s">
        <v>1550</v>
      </c>
    </row>
    <row r="1534" spans="1:15" x14ac:dyDescent="0.25">
      <c r="A1534" s="11"/>
      <c r="B1534" s="11" t="s">
        <v>2551</v>
      </c>
      <c r="C1534" s="11" t="s">
        <v>1621</v>
      </c>
      <c r="D1534" s="11" t="s">
        <v>2550</v>
      </c>
      <c r="E1534" s="11" t="s">
        <v>1554</v>
      </c>
      <c r="F1534" s="11" t="s">
        <v>1958</v>
      </c>
      <c r="G1534" s="56" t="str">
        <f t="shared" si="23"/>
        <v>B</v>
      </c>
      <c r="H1534" s="11"/>
      <c r="I1534" s="11"/>
      <c r="J1534" s="11" t="s">
        <v>1559</v>
      </c>
      <c r="K1534" s="11" t="s">
        <v>1552</v>
      </c>
      <c r="L1534" s="11" t="s">
        <v>1558</v>
      </c>
      <c r="M1534" s="13" t="b">
        <v>0</v>
      </c>
      <c r="N1534" s="12">
        <v>44705.5797852662</v>
      </c>
      <c r="O1534" s="11" t="s">
        <v>1550</v>
      </c>
    </row>
    <row r="1535" spans="1:15" x14ac:dyDescent="0.25">
      <c r="A1535" s="11"/>
      <c r="B1535" s="11" t="s">
        <v>2549</v>
      </c>
      <c r="C1535" s="11" t="s">
        <v>1621</v>
      </c>
      <c r="D1535" s="11" t="s">
        <v>2548</v>
      </c>
      <c r="E1535" s="11" t="s">
        <v>1587</v>
      </c>
      <c r="F1535" s="11" t="s">
        <v>1958</v>
      </c>
      <c r="G1535" s="56" t="str">
        <f t="shared" si="23"/>
        <v>B</v>
      </c>
      <c r="H1535" s="11"/>
      <c r="I1535" s="11"/>
      <c r="J1535" s="11" t="s">
        <v>1553</v>
      </c>
      <c r="K1535" s="11" t="s">
        <v>1552</v>
      </c>
      <c r="L1535" s="11" t="s">
        <v>1582</v>
      </c>
      <c r="M1535" s="13" t="b">
        <v>0</v>
      </c>
      <c r="N1535" s="12">
        <v>44705.599945983799</v>
      </c>
      <c r="O1535" s="11" t="s">
        <v>1550</v>
      </c>
    </row>
    <row r="1536" spans="1:15" x14ac:dyDescent="0.25">
      <c r="A1536" s="11"/>
      <c r="B1536" s="11" t="s">
        <v>2547</v>
      </c>
      <c r="C1536" s="11" t="s">
        <v>1621</v>
      </c>
      <c r="D1536" s="11" t="s">
        <v>2546</v>
      </c>
      <c r="E1536" s="11" t="s">
        <v>1554</v>
      </c>
      <c r="F1536" s="11" t="s">
        <v>1958</v>
      </c>
      <c r="G1536" s="56" t="str">
        <f t="shared" si="23"/>
        <v>B</v>
      </c>
      <c r="H1536" s="11"/>
      <c r="I1536" s="11"/>
      <c r="J1536" s="11" t="s">
        <v>1559</v>
      </c>
      <c r="K1536" s="11" t="s">
        <v>1552</v>
      </c>
      <c r="L1536" s="11" t="s">
        <v>1558</v>
      </c>
      <c r="M1536" s="13" t="b">
        <v>0</v>
      </c>
      <c r="N1536" s="12">
        <v>44705.582129826398</v>
      </c>
      <c r="O1536" s="11" t="s">
        <v>1550</v>
      </c>
    </row>
    <row r="1537" spans="1:15" x14ac:dyDescent="0.25">
      <c r="A1537" s="11"/>
      <c r="B1537" s="11" t="s">
        <v>2545</v>
      </c>
      <c r="C1537" s="11" t="s">
        <v>1621</v>
      </c>
      <c r="D1537" s="11" t="s">
        <v>2544</v>
      </c>
      <c r="E1537" s="11" t="s">
        <v>1554</v>
      </c>
      <c r="F1537" s="11" t="s">
        <v>1958</v>
      </c>
      <c r="G1537" s="56" t="str">
        <f t="shared" si="23"/>
        <v>B</v>
      </c>
      <c r="H1537" s="11"/>
      <c r="I1537" s="11"/>
      <c r="J1537" s="11" t="s">
        <v>1553</v>
      </c>
      <c r="K1537" s="11" t="s">
        <v>1552</v>
      </c>
      <c r="L1537" s="11" t="s">
        <v>1643</v>
      </c>
      <c r="M1537" s="13" t="b">
        <v>0</v>
      </c>
      <c r="N1537" s="12">
        <v>44704.576737037001</v>
      </c>
      <c r="O1537" s="11" t="s">
        <v>1550</v>
      </c>
    </row>
    <row r="1538" spans="1:15" x14ac:dyDescent="0.25">
      <c r="A1538" s="11"/>
      <c r="B1538" s="11" t="s">
        <v>2543</v>
      </c>
      <c r="C1538" s="11" t="s">
        <v>1621</v>
      </c>
      <c r="D1538" s="11" t="s">
        <v>2542</v>
      </c>
      <c r="E1538" s="11" t="s">
        <v>1554</v>
      </c>
      <c r="F1538" s="11" t="s">
        <v>1958</v>
      </c>
      <c r="G1538" s="56" t="str">
        <f t="shared" si="23"/>
        <v>B</v>
      </c>
      <c r="H1538" s="11"/>
      <c r="I1538" s="11"/>
      <c r="J1538" s="11" t="s">
        <v>1559</v>
      </c>
      <c r="K1538" s="11" t="s">
        <v>1552</v>
      </c>
      <c r="L1538" s="11" t="s">
        <v>1667</v>
      </c>
      <c r="M1538" s="13" t="b">
        <v>0</v>
      </c>
      <c r="N1538" s="12">
        <v>44720.604458680602</v>
      </c>
      <c r="O1538" s="11" t="s">
        <v>1550</v>
      </c>
    </row>
    <row r="1539" spans="1:15" x14ac:dyDescent="0.25">
      <c r="A1539" s="11"/>
      <c r="B1539" s="11" t="s">
        <v>2541</v>
      </c>
      <c r="C1539" s="11" t="s">
        <v>1596</v>
      </c>
      <c r="D1539" s="11" t="s">
        <v>2540</v>
      </c>
      <c r="E1539" s="11" t="s">
        <v>1554</v>
      </c>
      <c r="F1539" s="11" t="s">
        <v>1958</v>
      </c>
      <c r="G1539" s="56" t="str">
        <f t="shared" si="23"/>
        <v>B</v>
      </c>
      <c r="H1539" s="11"/>
      <c r="I1539" s="11"/>
      <c r="J1539" s="11" t="s">
        <v>1583</v>
      </c>
      <c r="K1539" s="11" t="s">
        <v>1552</v>
      </c>
      <c r="L1539" s="11" t="s">
        <v>1594</v>
      </c>
      <c r="M1539" s="13" t="b">
        <v>0</v>
      </c>
      <c r="N1539" s="12">
        <v>44719.591548379598</v>
      </c>
      <c r="O1539" s="11" t="s">
        <v>1550</v>
      </c>
    </row>
    <row r="1540" spans="1:15" x14ac:dyDescent="0.25">
      <c r="A1540" s="11" t="s">
        <v>32</v>
      </c>
      <c r="B1540" s="11" t="s">
        <v>2539</v>
      </c>
      <c r="C1540" s="11" t="s">
        <v>1564</v>
      </c>
      <c r="D1540" s="11" t="s">
        <v>2538</v>
      </c>
      <c r="E1540" s="11" t="s">
        <v>1562</v>
      </c>
      <c r="F1540" s="11" t="s">
        <v>6733</v>
      </c>
      <c r="G1540" s="56" t="str">
        <f t="shared" ref="G1540:G1603" si="24">IF(F1540="MIENNAM","N","B")</f>
        <v>N</v>
      </c>
      <c r="H1540" s="11"/>
      <c r="I1540" s="11"/>
      <c r="J1540" s="11" t="s">
        <v>1575</v>
      </c>
      <c r="K1540" s="11" t="s">
        <v>1539</v>
      </c>
      <c r="L1540" s="11" t="s">
        <v>1729</v>
      </c>
      <c r="M1540" s="13" t="b">
        <v>0</v>
      </c>
      <c r="N1540" s="12">
        <v>44767.362571030098</v>
      </c>
      <c r="O1540" s="11" t="s">
        <v>34</v>
      </c>
    </row>
    <row r="1541" spans="1:15" x14ac:dyDescent="0.25">
      <c r="A1541" s="11"/>
      <c r="B1541" s="11" t="s">
        <v>2537</v>
      </c>
      <c r="C1541" s="11" t="s">
        <v>1621</v>
      </c>
      <c r="D1541" s="11" t="s">
        <v>2536</v>
      </c>
      <c r="E1541" s="11" t="s">
        <v>1554</v>
      </c>
      <c r="F1541" s="11" t="s">
        <v>1958</v>
      </c>
      <c r="G1541" s="56" t="str">
        <f t="shared" si="24"/>
        <v>B</v>
      </c>
      <c r="H1541" s="11"/>
      <c r="I1541" s="11"/>
      <c r="J1541" s="11" t="s">
        <v>1559</v>
      </c>
      <c r="K1541" s="11" t="s">
        <v>1552</v>
      </c>
      <c r="L1541" s="11" t="s">
        <v>1667</v>
      </c>
      <c r="M1541" s="13" t="b">
        <v>0</v>
      </c>
      <c r="N1541" s="12">
        <v>44707.640404780097</v>
      </c>
      <c r="O1541" s="11" t="s">
        <v>1550</v>
      </c>
    </row>
    <row r="1542" spans="1:15" x14ac:dyDescent="0.25">
      <c r="A1542" s="11" t="s">
        <v>32</v>
      </c>
      <c r="B1542" s="11" t="s">
        <v>2535</v>
      </c>
      <c r="C1542" s="11" t="s">
        <v>1564</v>
      </c>
      <c r="D1542" s="11" t="s">
        <v>2534</v>
      </c>
      <c r="E1542" s="11" t="s">
        <v>1562</v>
      </c>
      <c r="F1542" s="11" t="s">
        <v>6733</v>
      </c>
      <c r="G1542" s="56" t="str">
        <f t="shared" si="24"/>
        <v>N</v>
      </c>
      <c r="H1542" s="11"/>
      <c r="I1542" s="11"/>
      <c r="J1542" s="11" t="s">
        <v>1635</v>
      </c>
      <c r="K1542" s="11" t="s">
        <v>1539</v>
      </c>
      <c r="L1542" s="11" t="s">
        <v>1612</v>
      </c>
      <c r="M1542" s="13" t="b">
        <v>0</v>
      </c>
      <c r="N1542" s="12">
        <v>44714.623195104199</v>
      </c>
      <c r="O1542" s="11" t="s">
        <v>34</v>
      </c>
    </row>
    <row r="1543" spans="1:15" x14ac:dyDescent="0.25">
      <c r="A1543" s="11"/>
      <c r="B1543" s="11" t="s">
        <v>2533</v>
      </c>
      <c r="C1543" s="11" t="s">
        <v>1621</v>
      </c>
      <c r="D1543" s="11" t="s">
        <v>2532</v>
      </c>
      <c r="E1543" s="11" t="s">
        <v>1554</v>
      </c>
      <c r="F1543" s="11" t="s">
        <v>1958</v>
      </c>
      <c r="G1543" s="56" t="str">
        <f t="shared" si="24"/>
        <v>B</v>
      </c>
      <c r="H1543" s="11"/>
      <c r="I1543" s="11"/>
      <c r="J1543" s="11" t="s">
        <v>1559</v>
      </c>
      <c r="K1543" s="11" t="s">
        <v>1552</v>
      </c>
      <c r="L1543" s="11" t="s">
        <v>2466</v>
      </c>
      <c r="M1543" s="13" t="b">
        <v>0</v>
      </c>
      <c r="N1543" s="12">
        <v>44720.452524189801</v>
      </c>
      <c r="O1543" s="11" t="s">
        <v>1550</v>
      </c>
    </row>
    <row r="1544" spans="1:15" x14ac:dyDescent="0.25">
      <c r="A1544" s="11"/>
      <c r="B1544" s="11" t="s">
        <v>2531</v>
      </c>
      <c r="C1544" s="11" t="s">
        <v>1621</v>
      </c>
      <c r="D1544" s="11" t="s">
        <v>2530</v>
      </c>
      <c r="E1544" s="11" t="s">
        <v>1554</v>
      </c>
      <c r="F1544" s="11" t="s">
        <v>1958</v>
      </c>
      <c r="G1544" s="56" t="str">
        <f t="shared" si="24"/>
        <v>B</v>
      </c>
      <c r="H1544" s="11"/>
      <c r="I1544" s="11"/>
      <c r="J1544" s="11" t="s">
        <v>1553</v>
      </c>
      <c r="K1544" s="11" t="s">
        <v>1552</v>
      </c>
      <c r="L1544" s="11" t="s">
        <v>1643</v>
      </c>
      <c r="M1544" s="13" t="b">
        <v>0</v>
      </c>
      <c r="N1544" s="12">
        <v>44704.473527280097</v>
      </c>
      <c r="O1544" s="11" t="s">
        <v>1550</v>
      </c>
    </row>
    <row r="1545" spans="1:15" x14ac:dyDescent="0.25">
      <c r="A1545" s="11"/>
      <c r="B1545" s="11" t="s">
        <v>2529</v>
      </c>
      <c r="C1545" s="11" t="s">
        <v>1621</v>
      </c>
      <c r="D1545" s="11" t="s">
        <v>2528</v>
      </c>
      <c r="E1545" s="11" t="s">
        <v>1554</v>
      </c>
      <c r="F1545" s="11" t="s">
        <v>1958</v>
      </c>
      <c r="G1545" s="56" t="str">
        <f t="shared" si="24"/>
        <v>B</v>
      </c>
      <c r="H1545" s="11"/>
      <c r="I1545" s="11"/>
      <c r="J1545" s="11" t="s">
        <v>1559</v>
      </c>
      <c r="K1545" s="11" t="s">
        <v>1552</v>
      </c>
      <c r="L1545" s="11" t="s">
        <v>1667</v>
      </c>
      <c r="M1545" s="13" t="b">
        <v>0</v>
      </c>
      <c r="N1545" s="12">
        <v>44720.599060416702</v>
      </c>
      <c r="O1545" s="11" t="s">
        <v>1550</v>
      </c>
    </row>
    <row r="1546" spans="1:15" x14ac:dyDescent="0.25">
      <c r="A1546" s="11"/>
      <c r="B1546" s="11" t="s">
        <v>2527</v>
      </c>
      <c r="C1546" s="11" t="s">
        <v>1621</v>
      </c>
      <c r="D1546" s="11" t="s">
        <v>2526</v>
      </c>
      <c r="E1546" s="11" t="s">
        <v>1554</v>
      </c>
      <c r="F1546" s="11" t="s">
        <v>1958</v>
      </c>
      <c r="G1546" s="56" t="str">
        <f t="shared" si="24"/>
        <v>B</v>
      </c>
      <c r="H1546" s="11"/>
      <c r="I1546" s="11"/>
      <c r="J1546" s="11" t="s">
        <v>1559</v>
      </c>
      <c r="K1546" s="11" t="s">
        <v>1552</v>
      </c>
      <c r="L1546" s="11" t="s">
        <v>1558</v>
      </c>
      <c r="M1546" s="13" t="b">
        <v>0</v>
      </c>
      <c r="N1546" s="12">
        <v>44705.582552858803</v>
      </c>
      <c r="O1546" s="11" t="s">
        <v>1550</v>
      </c>
    </row>
    <row r="1547" spans="1:15" x14ac:dyDescent="0.25">
      <c r="A1547" s="11" t="s">
        <v>32</v>
      </c>
      <c r="B1547" s="11" t="s">
        <v>2525</v>
      </c>
      <c r="C1547" s="11" t="s">
        <v>1564</v>
      </c>
      <c r="D1547" s="11" t="s">
        <v>2524</v>
      </c>
      <c r="E1547" s="11" t="s">
        <v>1562</v>
      </c>
      <c r="F1547" s="11" t="s">
        <v>6733</v>
      </c>
      <c r="G1547" s="56" t="str">
        <f t="shared" si="24"/>
        <v>N</v>
      </c>
      <c r="H1547" s="11"/>
      <c r="I1547" s="11"/>
      <c r="J1547" s="11" t="s">
        <v>1540</v>
      </c>
      <c r="K1547" s="11" t="s">
        <v>1539</v>
      </c>
      <c r="L1547" s="11" t="s">
        <v>1793</v>
      </c>
      <c r="M1547" s="13" t="b">
        <v>0</v>
      </c>
      <c r="N1547" s="12">
        <v>44750.389994131903</v>
      </c>
      <c r="O1547" s="11" t="s">
        <v>34</v>
      </c>
    </row>
    <row r="1548" spans="1:15" x14ac:dyDescent="0.25">
      <c r="A1548" s="11"/>
      <c r="B1548" s="11" t="s">
        <v>2523</v>
      </c>
      <c r="C1548" s="11" t="s">
        <v>1621</v>
      </c>
      <c r="D1548" s="11" t="s">
        <v>2522</v>
      </c>
      <c r="E1548" s="11" t="s">
        <v>1554</v>
      </c>
      <c r="F1548" s="11" t="s">
        <v>1958</v>
      </c>
      <c r="G1548" s="56" t="str">
        <f t="shared" si="24"/>
        <v>B</v>
      </c>
      <c r="H1548" s="11"/>
      <c r="I1548" s="11"/>
      <c r="J1548" s="11" t="s">
        <v>1559</v>
      </c>
      <c r="K1548" s="11" t="s">
        <v>1552</v>
      </c>
      <c r="L1548" s="11" t="s">
        <v>1558</v>
      </c>
      <c r="M1548" s="13" t="b">
        <v>0</v>
      </c>
      <c r="N1548" s="12">
        <v>44705.584770138899</v>
      </c>
      <c r="O1548" s="11" t="s">
        <v>1550</v>
      </c>
    </row>
    <row r="1549" spans="1:15" x14ac:dyDescent="0.25">
      <c r="A1549" s="11"/>
      <c r="B1549" s="11" t="s">
        <v>2521</v>
      </c>
      <c r="C1549" s="11" t="s">
        <v>1621</v>
      </c>
      <c r="D1549" s="11" t="s">
        <v>2520</v>
      </c>
      <c r="E1549" s="11" t="s">
        <v>1554</v>
      </c>
      <c r="F1549" s="11" t="s">
        <v>1958</v>
      </c>
      <c r="G1549" s="56" t="str">
        <f t="shared" si="24"/>
        <v>B</v>
      </c>
      <c r="H1549" s="11"/>
      <c r="I1549" s="11"/>
      <c r="J1549" s="11" t="s">
        <v>1553</v>
      </c>
      <c r="K1549" s="11" t="s">
        <v>1552</v>
      </c>
      <c r="L1549" s="11" t="s">
        <v>1839</v>
      </c>
      <c r="M1549" s="13" t="b">
        <v>0</v>
      </c>
      <c r="N1549" s="12">
        <v>44720.409249803197</v>
      </c>
      <c r="O1549" s="11" t="s">
        <v>1550</v>
      </c>
    </row>
    <row r="1550" spans="1:15" x14ac:dyDescent="0.25">
      <c r="A1550" s="11"/>
      <c r="B1550" s="11" t="s">
        <v>2519</v>
      </c>
      <c r="C1550" s="11" t="s">
        <v>1621</v>
      </c>
      <c r="D1550" s="11" t="s">
        <v>2518</v>
      </c>
      <c r="E1550" s="11" t="s">
        <v>1554</v>
      </c>
      <c r="F1550" s="11" t="s">
        <v>1958</v>
      </c>
      <c r="G1550" s="56" t="str">
        <f t="shared" si="24"/>
        <v>B</v>
      </c>
      <c r="H1550" s="11"/>
      <c r="I1550" s="11"/>
      <c r="J1550" s="11" t="s">
        <v>1583</v>
      </c>
      <c r="K1550" s="11" t="s">
        <v>1552</v>
      </c>
      <c r="L1550" s="11" t="s">
        <v>2066</v>
      </c>
      <c r="M1550" s="13" t="b">
        <v>0</v>
      </c>
      <c r="N1550" s="12">
        <v>44707.345800578703</v>
      </c>
      <c r="O1550" s="11" t="s">
        <v>1550</v>
      </c>
    </row>
    <row r="1551" spans="1:15" x14ac:dyDescent="0.25">
      <c r="A1551" s="11"/>
      <c r="B1551" s="11" t="s">
        <v>2517</v>
      </c>
      <c r="C1551" s="11" t="s">
        <v>1621</v>
      </c>
      <c r="D1551" s="11" t="s">
        <v>2516</v>
      </c>
      <c r="E1551" s="11" t="s">
        <v>1554</v>
      </c>
      <c r="F1551" s="11" t="s">
        <v>1958</v>
      </c>
      <c r="G1551" s="56" t="str">
        <f t="shared" si="24"/>
        <v>B</v>
      </c>
      <c r="H1551" s="11"/>
      <c r="I1551" s="11"/>
      <c r="J1551" s="11" t="s">
        <v>1559</v>
      </c>
      <c r="K1551" s="11" t="s">
        <v>1552</v>
      </c>
      <c r="L1551" s="11" t="s">
        <v>1664</v>
      </c>
      <c r="M1551" s="13" t="b">
        <v>0</v>
      </c>
      <c r="N1551" s="12">
        <v>44702.653493599501</v>
      </c>
      <c r="O1551" s="11" t="s">
        <v>1550</v>
      </c>
    </row>
    <row r="1552" spans="1:15" x14ac:dyDescent="0.25">
      <c r="A1552" s="11"/>
      <c r="B1552" s="11" t="s">
        <v>2515</v>
      </c>
      <c r="C1552" s="11" t="s">
        <v>1621</v>
      </c>
      <c r="D1552" s="11" t="s">
        <v>2514</v>
      </c>
      <c r="E1552" s="11" t="s">
        <v>1554</v>
      </c>
      <c r="F1552" s="11" t="s">
        <v>1958</v>
      </c>
      <c r="G1552" s="56" t="str">
        <f t="shared" si="24"/>
        <v>B</v>
      </c>
      <c r="H1552" s="11"/>
      <c r="I1552" s="11"/>
      <c r="J1552" s="11" t="s">
        <v>1583</v>
      </c>
      <c r="K1552" s="11" t="s">
        <v>1552</v>
      </c>
      <c r="L1552" s="11" t="s">
        <v>2045</v>
      </c>
      <c r="M1552" s="13" t="b">
        <v>0</v>
      </c>
      <c r="N1552" s="12">
        <v>44707.4920110764</v>
      </c>
      <c r="O1552" s="11" t="s">
        <v>1550</v>
      </c>
    </row>
    <row r="1553" spans="1:15" x14ac:dyDescent="0.25">
      <c r="A1553" s="11"/>
      <c r="B1553" s="11" t="s">
        <v>2513</v>
      </c>
      <c r="C1553" s="11" t="s">
        <v>1621</v>
      </c>
      <c r="D1553" s="11" t="s">
        <v>2512</v>
      </c>
      <c r="E1553" s="11" t="s">
        <v>1554</v>
      </c>
      <c r="F1553" s="11" t="s">
        <v>1958</v>
      </c>
      <c r="G1553" s="56" t="str">
        <f t="shared" si="24"/>
        <v>B</v>
      </c>
      <c r="H1553" s="11"/>
      <c r="I1553" s="11"/>
      <c r="J1553" s="11" t="s">
        <v>1559</v>
      </c>
      <c r="K1553" s="11" t="s">
        <v>1552</v>
      </c>
      <c r="L1553" s="11" t="s">
        <v>1558</v>
      </c>
      <c r="M1553" s="13" t="b">
        <v>0</v>
      </c>
      <c r="N1553" s="12">
        <v>44705.581903124999</v>
      </c>
      <c r="O1553" s="11" t="s">
        <v>1550</v>
      </c>
    </row>
    <row r="1554" spans="1:15" x14ac:dyDescent="0.25">
      <c r="A1554" s="11"/>
      <c r="B1554" s="11" t="s">
        <v>2511</v>
      </c>
      <c r="C1554" s="11" t="s">
        <v>1621</v>
      </c>
      <c r="D1554" s="11" t="s">
        <v>2510</v>
      </c>
      <c r="E1554" s="11" t="s">
        <v>1554</v>
      </c>
      <c r="F1554" s="11" t="s">
        <v>1958</v>
      </c>
      <c r="G1554" s="56" t="str">
        <f t="shared" si="24"/>
        <v>B</v>
      </c>
      <c r="H1554" s="11"/>
      <c r="I1554" s="11"/>
      <c r="J1554" s="11" t="s">
        <v>1559</v>
      </c>
      <c r="K1554" s="11" t="s">
        <v>1552</v>
      </c>
      <c r="L1554" s="11" t="s">
        <v>1558</v>
      </c>
      <c r="M1554" s="13" t="b">
        <v>0</v>
      </c>
      <c r="N1554" s="12">
        <v>44705.583686840298</v>
      </c>
      <c r="O1554" s="11" t="s">
        <v>1550</v>
      </c>
    </row>
    <row r="1555" spans="1:15" x14ac:dyDescent="0.25">
      <c r="A1555" s="11"/>
      <c r="B1555" s="11" t="s">
        <v>2509</v>
      </c>
      <c r="C1555" s="11" t="s">
        <v>1621</v>
      </c>
      <c r="D1555" s="11" t="s">
        <v>2508</v>
      </c>
      <c r="E1555" s="11" t="s">
        <v>1554</v>
      </c>
      <c r="F1555" s="11" t="s">
        <v>1958</v>
      </c>
      <c r="G1555" s="56" t="str">
        <f t="shared" si="24"/>
        <v>B</v>
      </c>
      <c r="H1555" s="11"/>
      <c r="I1555" s="11"/>
      <c r="J1555" s="11" t="s">
        <v>1583</v>
      </c>
      <c r="K1555" s="11" t="s">
        <v>1552</v>
      </c>
      <c r="L1555" s="11" t="s">
        <v>1631</v>
      </c>
      <c r="M1555" s="13" t="b">
        <v>0</v>
      </c>
      <c r="N1555" s="12">
        <v>44707.423865243101</v>
      </c>
      <c r="O1555" s="11" t="s">
        <v>1550</v>
      </c>
    </row>
    <row r="1556" spans="1:15" x14ac:dyDescent="0.25">
      <c r="A1556" s="11"/>
      <c r="B1556" s="11" t="s">
        <v>2507</v>
      </c>
      <c r="C1556" s="11" t="s">
        <v>1621</v>
      </c>
      <c r="D1556" s="11" t="s">
        <v>2506</v>
      </c>
      <c r="E1556" s="11" t="s">
        <v>1554</v>
      </c>
      <c r="F1556" s="11" t="s">
        <v>1958</v>
      </c>
      <c r="G1556" s="56" t="str">
        <f t="shared" si="24"/>
        <v>B</v>
      </c>
      <c r="H1556" s="11"/>
      <c r="I1556" s="11"/>
      <c r="J1556" s="11" t="s">
        <v>1553</v>
      </c>
      <c r="K1556" s="11" t="s">
        <v>1552</v>
      </c>
      <c r="L1556" s="11" t="s">
        <v>1844</v>
      </c>
      <c r="M1556" s="13" t="b">
        <v>0</v>
      </c>
      <c r="N1556" s="12">
        <v>44728.374672106504</v>
      </c>
      <c r="O1556" s="11" t="s">
        <v>1550</v>
      </c>
    </row>
    <row r="1557" spans="1:15" x14ac:dyDescent="0.25">
      <c r="A1557" s="11"/>
      <c r="B1557" s="11" t="s">
        <v>2505</v>
      </c>
      <c r="C1557" s="11" t="s">
        <v>1621</v>
      </c>
      <c r="D1557" s="11" t="s">
        <v>2504</v>
      </c>
      <c r="E1557" s="11" t="s">
        <v>1554</v>
      </c>
      <c r="F1557" s="11" t="s">
        <v>1958</v>
      </c>
      <c r="G1557" s="56" t="str">
        <f t="shared" si="24"/>
        <v>B</v>
      </c>
      <c r="H1557" s="11"/>
      <c r="I1557" s="11"/>
      <c r="J1557" s="11" t="s">
        <v>1559</v>
      </c>
      <c r="K1557" s="11" t="s">
        <v>1552</v>
      </c>
      <c r="L1557" s="11" t="s">
        <v>1558</v>
      </c>
      <c r="M1557" s="13" t="b">
        <v>0</v>
      </c>
      <c r="N1557" s="12">
        <v>44705.581669826403</v>
      </c>
      <c r="O1557" s="11" t="s">
        <v>1550</v>
      </c>
    </row>
    <row r="1558" spans="1:15" x14ac:dyDescent="0.25">
      <c r="A1558" s="11"/>
      <c r="B1558" s="11" t="s">
        <v>2503</v>
      </c>
      <c r="C1558" s="11" t="s">
        <v>1621</v>
      </c>
      <c r="D1558" s="11" t="s">
        <v>2502</v>
      </c>
      <c r="E1558" s="11" t="s">
        <v>1554</v>
      </c>
      <c r="F1558" s="11" t="s">
        <v>1958</v>
      </c>
      <c r="G1558" s="56" t="str">
        <f t="shared" si="24"/>
        <v>B</v>
      </c>
      <c r="H1558" s="11"/>
      <c r="I1558" s="11"/>
      <c r="J1558" s="11" t="s">
        <v>1559</v>
      </c>
      <c r="K1558" s="11" t="s">
        <v>1552</v>
      </c>
      <c r="L1558" s="11" t="s">
        <v>1558</v>
      </c>
      <c r="M1558" s="13" t="b">
        <v>0</v>
      </c>
      <c r="N1558" s="12">
        <v>44705.5823354514</v>
      </c>
      <c r="O1558" s="11" t="s">
        <v>1550</v>
      </c>
    </row>
    <row r="1559" spans="1:15" x14ac:dyDescent="0.25">
      <c r="A1559" s="11"/>
      <c r="B1559" s="11" t="s">
        <v>2501</v>
      </c>
      <c r="C1559" s="11" t="s">
        <v>1621</v>
      </c>
      <c r="D1559" s="11" t="s">
        <v>2500</v>
      </c>
      <c r="E1559" s="11" t="s">
        <v>1554</v>
      </c>
      <c r="F1559" s="11" t="s">
        <v>1958</v>
      </c>
      <c r="G1559" s="56" t="str">
        <f t="shared" si="24"/>
        <v>B</v>
      </c>
      <c r="H1559" s="11"/>
      <c r="I1559" s="11"/>
      <c r="J1559" s="11" t="s">
        <v>1553</v>
      </c>
      <c r="K1559" s="11" t="s">
        <v>1552</v>
      </c>
      <c r="L1559" s="11" t="s">
        <v>1745</v>
      </c>
      <c r="M1559" s="13" t="b">
        <v>0</v>
      </c>
      <c r="N1559" s="12">
        <v>44719.706620520803</v>
      </c>
      <c r="O1559" s="11" t="s">
        <v>1550</v>
      </c>
    </row>
    <row r="1560" spans="1:15" x14ac:dyDescent="0.25">
      <c r="A1560" s="11"/>
      <c r="B1560" s="11" t="s">
        <v>2499</v>
      </c>
      <c r="C1560" s="11" t="s">
        <v>1596</v>
      </c>
      <c r="D1560" s="11" t="s">
        <v>2498</v>
      </c>
      <c r="E1560" s="11" t="s">
        <v>1554</v>
      </c>
      <c r="F1560" s="11" t="s">
        <v>1958</v>
      </c>
      <c r="G1560" s="56" t="str">
        <f t="shared" si="24"/>
        <v>B</v>
      </c>
      <c r="H1560" s="11"/>
      <c r="I1560" s="11"/>
      <c r="J1560" s="11" t="s">
        <v>1583</v>
      </c>
      <c r="K1560" s="11" t="s">
        <v>1552</v>
      </c>
      <c r="L1560" s="11" t="s">
        <v>1631</v>
      </c>
      <c r="M1560" s="13" t="b">
        <v>0</v>
      </c>
      <c r="N1560" s="12">
        <v>44727.4496355671</v>
      </c>
      <c r="O1560" s="11" t="s">
        <v>1550</v>
      </c>
    </row>
    <row r="1561" spans="1:15" x14ac:dyDescent="0.25">
      <c r="A1561" s="11"/>
      <c r="B1561" s="11" t="s">
        <v>2497</v>
      </c>
      <c r="C1561" s="11" t="s">
        <v>1621</v>
      </c>
      <c r="D1561" s="11" t="s">
        <v>2496</v>
      </c>
      <c r="E1561" s="11" t="s">
        <v>1554</v>
      </c>
      <c r="F1561" s="11" t="s">
        <v>1958</v>
      </c>
      <c r="G1561" s="56" t="str">
        <f t="shared" si="24"/>
        <v>B</v>
      </c>
      <c r="H1561" s="11"/>
      <c r="I1561" s="11"/>
      <c r="J1561" s="11" t="s">
        <v>1559</v>
      </c>
      <c r="K1561" s="11" t="s">
        <v>1552</v>
      </c>
      <c r="L1561" s="11" t="s">
        <v>1558</v>
      </c>
      <c r="M1561" s="13" t="b">
        <v>0</v>
      </c>
      <c r="N1561" s="12">
        <v>44705.5845758102</v>
      </c>
      <c r="O1561" s="11" t="s">
        <v>1550</v>
      </c>
    </row>
    <row r="1562" spans="1:15" x14ac:dyDescent="0.25">
      <c r="A1562" s="11"/>
      <c r="B1562" s="11" t="s">
        <v>2495</v>
      </c>
      <c r="C1562" s="11" t="s">
        <v>1621</v>
      </c>
      <c r="D1562" s="11" t="s">
        <v>2494</v>
      </c>
      <c r="E1562" s="11" t="s">
        <v>1554</v>
      </c>
      <c r="F1562" s="11" t="s">
        <v>1958</v>
      </c>
      <c r="G1562" s="56" t="str">
        <f t="shared" si="24"/>
        <v>B</v>
      </c>
      <c r="H1562" s="11"/>
      <c r="I1562" s="11"/>
      <c r="J1562" s="11" t="s">
        <v>1583</v>
      </c>
      <c r="K1562" s="11" t="s">
        <v>1552</v>
      </c>
      <c r="L1562" s="11" t="s">
        <v>1558</v>
      </c>
      <c r="M1562" s="13" t="b">
        <v>0</v>
      </c>
      <c r="N1562" s="12">
        <v>44705.584375844897</v>
      </c>
      <c r="O1562" s="11" t="s">
        <v>1550</v>
      </c>
    </row>
    <row r="1563" spans="1:15" x14ac:dyDescent="0.25">
      <c r="A1563" s="11" t="s">
        <v>32</v>
      </c>
      <c r="B1563" s="11" t="s">
        <v>2493</v>
      </c>
      <c r="C1563" s="11" t="s">
        <v>1564</v>
      </c>
      <c r="D1563" s="11" t="s">
        <v>2492</v>
      </c>
      <c r="E1563" s="11" t="s">
        <v>1562</v>
      </c>
      <c r="F1563" s="11" t="s">
        <v>6733</v>
      </c>
      <c r="G1563" s="56" t="str">
        <f t="shared" si="24"/>
        <v>N</v>
      </c>
      <c r="H1563" s="11"/>
      <c r="I1563" s="11"/>
      <c r="J1563" s="11" t="s">
        <v>1570</v>
      </c>
      <c r="K1563" s="11" t="s">
        <v>1539</v>
      </c>
      <c r="L1563" s="11" t="s">
        <v>1545</v>
      </c>
      <c r="M1563" s="13" t="b">
        <v>0</v>
      </c>
      <c r="N1563" s="12">
        <v>44749.628162118097</v>
      </c>
      <c r="O1563" s="11" t="s">
        <v>34</v>
      </c>
    </row>
    <row r="1564" spans="1:15" x14ac:dyDescent="0.25">
      <c r="A1564" s="11"/>
      <c r="B1564" s="11" t="s">
        <v>2491</v>
      </c>
      <c r="C1564" s="11" t="s">
        <v>1621</v>
      </c>
      <c r="D1564" s="11" t="s">
        <v>2490</v>
      </c>
      <c r="E1564" s="11" t="s">
        <v>1554</v>
      </c>
      <c r="F1564" s="11" t="s">
        <v>1958</v>
      </c>
      <c r="G1564" s="56" t="str">
        <f t="shared" si="24"/>
        <v>B</v>
      </c>
      <c r="H1564" s="11"/>
      <c r="I1564" s="11"/>
      <c r="J1564" s="11" t="s">
        <v>1583</v>
      </c>
      <c r="K1564" s="11" t="s">
        <v>1552</v>
      </c>
      <c r="L1564" s="11" t="s">
        <v>1631</v>
      </c>
      <c r="M1564" s="13" t="b">
        <v>0</v>
      </c>
      <c r="N1564" s="12">
        <v>44707.424095636597</v>
      </c>
      <c r="O1564" s="11" t="s">
        <v>1550</v>
      </c>
    </row>
    <row r="1565" spans="1:15" x14ac:dyDescent="0.25">
      <c r="A1565" s="11"/>
      <c r="B1565" s="11" t="s">
        <v>2489</v>
      </c>
      <c r="C1565" s="11" t="s">
        <v>1621</v>
      </c>
      <c r="D1565" s="11" t="s">
        <v>2488</v>
      </c>
      <c r="E1565" s="11" t="s">
        <v>1554</v>
      </c>
      <c r="F1565" s="11" t="s">
        <v>1958</v>
      </c>
      <c r="G1565" s="56" t="str">
        <f t="shared" si="24"/>
        <v>B</v>
      </c>
      <c r="H1565" s="11"/>
      <c r="I1565" s="11"/>
      <c r="J1565" s="11" t="s">
        <v>1583</v>
      </c>
      <c r="K1565" s="11" t="s">
        <v>1552</v>
      </c>
      <c r="L1565" s="11" t="s">
        <v>2045</v>
      </c>
      <c r="M1565" s="13" t="b">
        <v>0</v>
      </c>
      <c r="N1565" s="12">
        <v>44707.489350463002</v>
      </c>
      <c r="O1565" s="11" t="s">
        <v>1550</v>
      </c>
    </row>
    <row r="1566" spans="1:15" x14ac:dyDescent="0.25">
      <c r="A1566" s="11"/>
      <c r="B1566" s="11" t="s">
        <v>2487</v>
      </c>
      <c r="C1566" s="11" t="s">
        <v>1621</v>
      </c>
      <c r="D1566" s="11" t="s">
        <v>2486</v>
      </c>
      <c r="E1566" s="11" t="s">
        <v>1554</v>
      </c>
      <c r="F1566" s="11" t="s">
        <v>1958</v>
      </c>
      <c r="G1566" s="56" t="str">
        <f t="shared" si="24"/>
        <v>B</v>
      </c>
      <c r="H1566" s="11"/>
      <c r="I1566" s="11"/>
      <c r="J1566" s="11" t="s">
        <v>1559</v>
      </c>
      <c r="K1566" s="11" t="s">
        <v>1552</v>
      </c>
      <c r="L1566" s="11" t="s">
        <v>1664</v>
      </c>
      <c r="M1566" s="13" t="b">
        <v>0</v>
      </c>
      <c r="N1566" s="12">
        <v>44702.654011145802</v>
      </c>
      <c r="O1566" s="11" t="s">
        <v>1550</v>
      </c>
    </row>
    <row r="1567" spans="1:15" x14ac:dyDescent="0.25">
      <c r="A1567" s="11" t="s">
        <v>32</v>
      </c>
      <c r="B1567" s="11" t="s">
        <v>2485</v>
      </c>
      <c r="C1567" s="11" t="s">
        <v>1564</v>
      </c>
      <c r="D1567" s="11" t="s">
        <v>2484</v>
      </c>
      <c r="E1567" s="11" t="s">
        <v>1562</v>
      </c>
      <c r="F1567" s="11" t="s">
        <v>6733</v>
      </c>
      <c r="G1567" s="56" t="str">
        <f t="shared" si="24"/>
        <v>N</v>
      </c>
      <c r="H1567" s="11"/>
      <c r="I1567" s="11"/>
      <c r="J1567" s="11" t="s">
        <v>1575</v>
      </c>
      <c r="K1567" s="11" t="s">
        <v>1539</v>
      </c>
      <c r="L1567" s="11" t="s">
        <v>1729</v>
      </c>
      <c r="M1567" s="13" t="b">
        <v>0</v>
      </c>
      <c r="N1567" s="12">
        <v>44721.367416666697</v>
      </c>
      <c r="O1567" s="11" t="s">
        <v>34</v>
      </c>
    </row>
    <row r="1568" spans="1:15" x14ac:dyDescent="0.25">
      <c r="A1568" s="11"/>
      <c r="B1568" s="11" t="s">
        <v>2483</v>
      </c>
      <c r="C1568" s="11" t="s">
        <v>2482</v>
      </c>
      <c r="D1568" s="11" t="s">
        <v>2481</v>
      </c>
      <c r="E1568" s="11" t="s">
        <v>1617</v>
      </c>
      <c r="F1568" s="11" t="s">
        <v>6733</v>
      </c>
      <c r="G1568" s="56" t="str">
        <f t="shared" si="24"/>
        <v>N</v>
      </c>
      <c r="H1568" s="11"/>
      <c r="I1568" s="11"/>
      <c r="J1568" s="11"/>
      <c r="K1568" s="11"/>
      <c r="L1568" s="11"/>
      <c r="M1568" s="13" t="b">
        <v>0</v>
      </c>
      <c r="N1568" s="12">
        <v>45052.6521552431</v>
      </c>
      <c r="O1568" s="11" t="s">
        <v>34</v>
      </c>
    </row>
    <row r="1569" spans="1:15" x14ac:dyDescent="0.25">
      <c r="A1569" s="11" t="s">
        <v>32</v>
      </c>
      <c r="B1569" s="11" t="s">
        <v>2480</v>
      </c>
      <c r="C1569" s="11" t="s">
        <v>1564</v>
      </c>
      <c r="D1569" s="11" t="s">
        <v>2479</v>
      </c>
      <c r="E1569" s="11" t="s">
        <v>1562</v>
      </c>
      <c r="F1569" s="11" t="s">
        <v>6733</v>
      </c>
      <c r="G1569" s="56" t="str">
        <f t="shared" si="24"/>
        <v>N</v>
      </c>
      <c r="H1569" s="11"/>
      <c r="I1569" s="11"/>
      <c r="J1569" s="11" t="s">
        <v>1570</v>
      </c>
      <c r="K1569" s="11" t="s">
        <v>1539</v>
      </c>
      <c r="L1569" s="11" t="s">
        <v>1545</v>
      </c>
      <c r="M1569" s="13" t="b">
        <v>0</v>
      </c>
      <c r="N1569" s="12">
        <v>44760.703295601903</v>
      </c>
      <c r="O1569" s="11" t="s">
        <v>34</v>
      </c>
    </row>
    <row r="1570" spans="1:15" x14ac:dyDescent="0.25">
      <c r="A1570" s="11"/>
      <c r="B1570" s="11" t="s">
        <v>2478</v>
      </c>
      <c r="C1570" s="11" t="s">
        <v>1621</v>
      </c>
      <c r="D1570" s="11" t="s">
        <v>2477</v>
      </c>
      <c r="E1570" s="11" t="s">
        <v>1554</v>
      </c>
      <c r="F1570" s="11" t="s">
        <v>1958</v>
      </c>
      <c r="G1570" s="56" t="str">
        <f t="shared" si="24"/>
        <v>B</v>
      </c>
      <c r="H1570" s="11"/>
      <c r="I1570" s="11"/>
      <c r="J1570" s="11" t="s">
        <v>1559</v>
      </c>
      <c r="K1570" s="11" t="s">
        <v>1552</v>
      </c>
      <c r="L1570" s="11" t="s">
        <v>2319</v>
      </c>
      <c r="M1570" s="13" t="b">
        <v>0</v>
      </c>
      <c r="N1570" s="12">
        <v>44719.652503784702</v>
      </c>
      <c r="O1570" s="11" t="s">
        <v>1550</v>
      </c>
    </row>
    <row r="1571" spans="1:15" x14ac:dyDescent="0.25">
      <c r="A1571" s="11" t="s">
        <v>32</v>
      </c>
      <c r="B1571" s="11" t="s">
        <v>2476</v>
      </c>
      <c r="C1571" s="11" t="s">
        <v>1564</v>
      </c>
      <c r="D1571" s="11" t="s">
        <v>2475</v>
      </c>
      <c r="E1571" s="11" t="s">
        <v>1562</v>
      </c>
      <c r="F1571" s="11" t="s">
        <v>6733</v>
      </c>
      <c r="G1571" s="56" t="str">
        <f t="shared" si="24"/>
        <v>N</v>
      </c>
      <c r="H1571" s="11"/>
      <c r="I1571" s="11"/>
      <c r="J1571" s="11" t="s">
        <v>1570</v>
      </c>
      <c r="K1571" s="11" t="s">
        <v>1539</v>
      </c>
      <c r="L1571" s="11" t="s">
        <v>1545</v>
      </c>
      <c r="M1571" s="13" t="b">
        <v>0</v>
      </c>
      <c r="N1571" s="12">
        <v>44767.565534027803</v>
      </c>
      <c r="O1571" s="11" t="s">
        <v>34</v>
      </c>
    </row>
    <row r="1572" spans="1:15" x14ac:dyDescent="0.25">
      <c r="A1572" s="11"/>
      <c r="B1572" s="11" t="s">
        <v>2474</v>
      </c>
      <c r="C1572" s="11" t="s">
        <v>1621</v>
      </c>
      <c r="D1572" s="11" t="s">
        <v>2473</v>
      </c>
      <c r="E1572" s="11" t="s">
        <v>1554</v>
      </c>
      <c r="F1572" s="11" t="s">
        <v>1958</v>
      </c>
      <c r="G1572" s="56" t="str">
        <f t="shared" si="24"/>
        <v>B</v>
      </c>
      <c r="H1572" s="11"/>
      <c r="I1572" s="11"/>
      <c r="J1572" s="11" t="s">
        <v>1559</v>
      </c>
      <c r="K1572" s="11" t="s">
        <v>1552</v>
      </c>
      <c r="L1572" s="11" t="s">
        <v>1667</v>
      </c>
      <c r="M1572" s="13" t="b">
        <v>0</v>
      </c>
      <c r="N1572" s="12">
        <v>44707.637421956002</v>
      </c>
      <c r="O1572" s="11" t="s">
        <v>1550</v>
      </c>
    </row>
    <row r="1573" spans="1:15" x14ac:dyDescent="0.25">
      <c r="A1573" s="11"/>
      <c r="B1573" s="11" t="s">
        <v>2472</v>
      </c>
      <c r="C1573" s="11" t="s">
        <v>1621</v>
      </c>
      <c r="D1573" s="11" t="s">
        <v>2471</v>
      </c>
      <c r="E1573" s="11" t="s">
        <v>1554</v>
      </c>
      <c r="F1573" s="11" t="s">
        <v>1958</v>
      </c>
      <c r="G1573" s="56" t="str">
        <f t="shared" si="24"/>
        <v>B</v>
      </c>
      <c r="H1573" s="11"/>
      <c r="I1573" s="11"/>
      <c r="J1573" s="11" t="s">
        <v>1553</v>
      </c>
      <c r="K1573" s="11" t="s">
        <v>1552</v>
      </c>
      <c r="L1573" s="11" t="s">
        <v>1558</v>
      </c>
      <c r="M1573" s="13" t="b">
        <v>0</v>
      </c>
      <c r="N1573" s="12">
        <v>44705.587866817099</v>
      </c>
      <c r="O1573" s="11" t="s">
        <v>1550</v>
      </c>
    </row>
    <row r="1574" spans="1:15" x14ac:dyDescent="0.25">
      <c r="A1574" s="11"/>
      <c r="B1574" s="11" t="s">
        <v>2470</v>
      </c>
      <c r="C1574" s="11" t="s">
        <v>1596</v>
      </c>
      <c r="D1574" s="11" t="s">
        <v>2469</v>
      </c>
      <c r="E1574" s="11" t="s">
        <v>1554</v>
      </c>
      <c r="F1574" s="11" t="s">
        <v>1958</v>
      </c>
      <c r="G1574" s="56" t="str">
        <f t="shared" si="24"/>
        <v>B</v>
      </c>
      <c r="H1574" s="11"/>
      <c r="I1574" s="11"/>
      <c r="J1574" s="11" t="s">
        <v>1583</v>
      </c>
      <c r="K1574" s="11" t="s">
        <v>1552</v>
      </c>
      <c r="L1574" s="11" t="s">
        <v>1672</v>
      </c>
      <c r="M1574" s="13" t="b">
        <v>0</v>
      </c>
      <c r="N1574" s="12">
        <v>44720.360934872697</v>
      </c>
      <c r="O1574" s="11" t="s">
        <v>1550</v>
      </c>
    </row>
    <row r="1575" spans="1:15" x14ac:dyDescent="0.25">
      <c r="A1575" s="11"/>
      <c r="B1575" s="11" t="s">
        <v>2468</v>
      </c>
      <c r="C1575" s="11" t="s">
        <v>1621</v>
      </c>
      <c r="D1575" s="11" t="s">
        <v>2467</v>
      </c>
      <c r="E1575" s="11" t="s">
        <v>1554</v>
      </c>
      <c r="F1575" s="11" t="s">
        <v>1958</v>
      </c>
      <c r="G1575" s="56" t="str">
        <f t="shared" si="24"/>
        <v>B</v>
      </c>
      <c r="H1575" s="11"/>
      <c r="I1575" s="11"/>
      <c r="J1575" s="11" t="s">
        <v>1559</v>
      </c>
      <c r="K1575" s="11" t="s">
        <v>1552</v>
      </c>
      <c r="L1575" s="11" t="s">
        <v>2466</v>
      </c>
      <c r="M1575" s="13" t="b">
        <v>0</v>
      </c>
      <c r="N1575" s="12">
        <v>44720.440927280099</v>
      </c>
      <c r="O1575" s="11" t="s">
        <v>1550</v>
      </c>
    </row>
    <row r="1576" spans="1:15" x14ac:dyDescent="0.25">
      <c r="A1576" s="11"/>
      <c r="B1576" s="11" t="s">
        <v>2465</v>
      </c>
      <c r="C1576" s="11" t="s">
        <v>1621</v>
      </c>
      <c r="D1576" s="11" t="s">
        <v>2464</v>
      </c>
      <c r="E1576" s="11" t="s">
        <v>1554</v>
      </c>
      <c r="F1576" s="11" t="s">
        <v>1958</v>
      </c>
      <c r="G1576" s="56" t="str">
        <f t="shared" si="24"/>
        <v>B</v>
      </c>
      <c r="H1576" s="11"/>
      <c r="I1576" s="11"/>
      <c r="J1576" s="11" t="s">
        <v>1553</v>
      </c>
      <c r="K1576" s="11" t="s">
        <v>1552</v>
      </c>
      <c r="L1576" s="11" t="s">
        <v>1558</v>
      </c>
      <c r="M1576" s="13" t="b">
        <v>0</v>
      </c>
      <c r="N1576" s="12">
        <v>44705.585221261601</v>
      </c>
      <c r="O1576" s="11" t="s">
        <v>1550</v>
      </c>
    </row>
    <row r="1577" spans="1:15" x14ac:dyDescent="0.25">
      <c r="A1577" s="11"/>
      <c r="B1577" s="11" t="s">
        <v>2463</v>
      </c>
      <c r="C1577" s="11" t="s">
        <v>1621</v>
      </c>
      <c r="D1577" s="11" t="s">
        <v>2462</v>
      </c>
      <c r="E1577" s="11" t="s">
        <v>1554</v>
      </c>
      <c r="F1577" s="11" t="s">
        <v>1958</v>
      </c>
      <c r="G1577" s="56" t="str">
        <f t="shared" si="24"/>
        <v>B</v>
      </c>
      <c r="H1577" s="11"/>
      <c r="I1577" s="11"/>
      <c r="J1577" s="11" t="s">
        <v>1559</v>
      </c>
      <c r="K1577" s="11" t="s">
        <v>1552</v>
      </c>
      <c r="L1577" s="11" t="s">
        <v>1558</v>
      </c>
      <c r="M1577" s="13" t="b">
        <v>0</v>
      </c>
      <c r="N1577" s="12">
        <v>44705.581406169003</v>
      </c>
      <c r="O1577" s="11" t="s">
        <v>1550</v>
      </c>
    </row>
    <row r="1578" spans="1:15" x14ac:dyDescent="0.25">
      <c r="A1578" s="11"/>
      <c r="B1578" s="11" t="s">
        <v>2461</v>
      </c>
      <c r="C1578" s="11" t="s">
        <v>1621</v>
      </c>
      <c r="D1578" s="11" t="s">
        <v>2460</v>
      </c>
      <c r="E1578" s="11" t="s">
        <v>1554</v>
      </c>
      <c r="F1578" s="11" t="s">
        <v>1958</v>
      </c>
      <c r="G1578" s="56" t="str">
        <f t="shared" si="24"/>
        <v>B</v>
      </c>
      <c r="H1578" s="11"/>
      <c r="I1578" s="11"/>
      <c r="J1578" s="11" t="s">
        <v>1559</v>
      </c>
      <c r="K1578" s="11" t="s">
        <v>1552</v>
      </c>
      <c r="L1578" s="11" t="s">
        <v>1558</v>
      </c>
      <c r="M1578" s="13" t="b">
        <v>0</v>
      </c>
      <c r="N1578" s="12">
        <v>44705.5810633449</v>
      </c>
      <c r="O1578" s="11" t="s">
        <v>1550</v>
      </c>
    </row>
    <row r="1579" spans="1:15" x14ac:dyDescent="0.25">
      <c r="A1579" s="11"/>
      <c r="B1579" s="11" t="s">
        <v>2459</v>
      </c>
      <c r="C1579" s="11" t="s">
        <v>1621</v>
      </c>
      <c r="D1579" s="11" t="s">
        <v>2458</v>
      </c>
      <c r="E1579" s="11" t="s">
        <v>1587</v>
      </c>
      <c r="F1579" s="11" t="s">
        <v>1958</v>
      </c>
      <c r="G1579" s="56" t="str">
        <f t="shared" si="24"/>
        <v>B</v>
      </c>
      <c r="H1579" s="11"/>
      <c r="I1579" s="11"/>
      <c r="J1579" s="11" t="s">
        <v>1553</v>
      </c>
      <c r="K1579" s="11" t="s">
        <v>1552</v>
      </c>
      <c r="L1579" s="11" t="s">
        <v>1582</v>
      </c>
      <c r="M1579" s="13" t="b">
        <v>0</v>
      </c>
      <c r="N1579" s="12">
        <v>44720.3292590278</v>
      </c>
      <c r="O1579" s="11" t="s">
        <v>1550</v>
      </c>
    </row>
    <row r="1580" spans="1:15" x14ac:dyDescent="0.25">
      <c r="A1580" s="11"/>
      <c r="B1580" s="11" t="s">
        <v>2457</v>
      </c>
      <c r="C1580" s="11" t="s">
        <v>1596</v>
      </c>
      <c r="D1580" s="11" t="s">
        <v>2456</v>
      </c>
      <c r="E1580" s="11" t="s">
        <v>1554</v>
      </c>
      <c r="F1580" s="11" t="s">
        <v>1958</v>
      </c>
      <c r="G1580" s="56" t="str">
        <f t="shared" si="24"/>
        <v>B</v>
      </c>
      <c r="H1580" s="11"/>
      <c r="I1580" s="11"/>
      <c r="J1580" s="11" t="s">
        <v>1559</v>
      </c>
      <c r="K1580" s="11" t="s">
        <v>1552</v>
      </c>
      <c r="L1580" s="11" t="s">
        <v>1766</v>
      </c>
      <c r="M1580" s="13" t="b">
        <v>0</v>
      </c>
      <c r="N1580" s="12">
        <v>44705.605777777797</v>
      </c>
      <c r="O1580" s="11" t="s">
        <v>1550</v>
      </c>
    </row>
    <row r="1581" spans="1:15" x14ac:dyDescent="0.25">
      <c r="A1581" s="11"/>
      <c r="B1581" s="11" t="s">
        <v>2455</v>
      </c>
      <c r="C1581" s="11" t="s">
        <v>1621</v>
      </c>
      <c r="D1581" s="11" t="s">
        <v>2454</v>
      </c>
      <c r="E1581" s="11" t="s">
        <v>1554</v>
      </c>
      <c r="F1581" s="11" t="s">
        <v>1958</v>
      </c>
      <c r="G1581" s="56" t="str">
        <f t="shared" si="24"/>
        <v>B</v>
      </c>
      <c r="H1581" s="11"/>
      <c r="I1581" s="11"/>
      <c r="J1581" s="11" t="s">
        <v>1583</v>
      </c>
      <c r="K1581" s="11" t="s">
        <v>1552</v>
      </c>
      <c r="L1581" s="11" t="s">
        <v>2066</v>
      </c>
      <c r="M1581" s="13" t="b">
        <v>0</v>
      </c>
      <c r="N1581" s="12">
        <v>44727.424379085598</v>
      </c>
      <c r="O1581" s="11" t="s">
        <v>1550</v>
      </c>
    </row>
    <row r="1582" spans="1:15" x14ac:dyDescent="0.25">
      <c r="A1582" s="11"/>
      <c r="B1582" s="11" t="s">
        <v>2453</v>
      </c>
      <c r="C1582" s="11" t="s">
        <v>1621</v>
      </c>
      <c r="D1582" s="11" t="s">
        <v>2452</v>
      </c>
      <c r="E1582" s="11" t="s">
        <v>1554</v>
      </c>
      <c r="F1582" s="11" t="s">
        <v>1958</v>
      </c>
      <c r="G1582" s="56" t="str">
        <f t="shared" si="24"/>
        <v>B</v>
      </c>
      <c r="H1582" s="11"/>
      <c r="I1582" s="11"/>
      <c r="J1582" s="11" t="s">
        <v>1583</v>
      </c>
      <c r="K1582" s="11" t="s">
        <v>1552</v>
      </c>
      <c r="L1582" s="11" t="s">
        <v>1631</v>
      </c>
      <c r="M1582" s="13" t="b">
        <v>0</v>
      </c>
      <c r="N1582" s="12">
        <v>44728.450244942098</v>
      </c>
      <c r="O1582" s="11" t="s">
        <v>1550</v>
      </c>
    </row>
    <row r="1583" spans="1:15" x14ac:dyDescent="0.25">
      <c r="A1583" s="11"/>
      <c r="B1583" s="11" t="s">
        <v>2451</v>
      </c>
      <c r="C1583" s="11" t="s">
        <v>1621</v>
      </c>
      <c r="D1583" s="11" t="s">
        <v>2450</v>
      </c>
      <c r="E1583" s="11" t="s">
        <v>1554</v>
      </c>
      <c r="F1583" s="11" t="s">
        <v>1958</v>
      </c>
      <c r="G1583" s="56" t="str">
        <f t="shared" si="24"/>
        <v>B</v>
      </c>
      <c r="H1583" s="11"/>
      <c r="I1583" s="11"/>
      <c r="J1583" s="11" t="s">
        <v>1553</v>
      </c>
      <c r="K1583" s="11" t="s">
        <v>1552</v>
      </c>
      <c r="L1583" s="11" t="s">
        <v>1551</v>
      </c>
      <c r="M1583" s="13" t="b">
        <v>0</v>
      </c>
      <c r="N1583" s="12">
        <v>44719.462491516198</v>
      </c>
      <c r="O1583" s="11" t="s">
        <v>1550</v>
      </c>
    </row>
    <row r="1584" spans="1:15" x14ac:dyDescent="0.25">
      <c r="A1584" s="11"/>
      <c r="B1584" s="11" t="s">
        <v>2449</v>
      </c>
      <c r="C1584" s="11" t="s">
        <v>1621</v>
      </c>
      <c r="D1584" s="11" t="s">
        <v>2448</v>
      </c>
      <c r="E1584" s="11" t="s">
        <v>1554</v>
      </c>
      <c r="F1584" s="11" t="s">
        <v>1958</v>
      </c>
      <c r="G1584" s="56" t="str">
        <f t="shared" si="24"/>
        <v>B</v>
      </c>
      <c r="H1584" s="11"/>
      <c r="I1584" s="11"/>
      <c r="J1584" s="11" t="s">
        <v>1553</v>
      </c>
      <c r="K1584" s="11" t="s">
        <v>1552</v>
      </c>
      <c r="L1584" s="11" t="s">
        <v>1551</v>
      </c>
      <c r="M1584" s="13" t="b">
        <v>0</v>
      </c>
      <c r="N1584" s="12">
        <v>44704.354419872703</v>
      </c>
      <c r="O1584" s="11" t="s">
        <v>1550</v>
      </c>
    </row>
    <row r="1585" spans="1:15" x14ac:dyDescent="0.25">
      <c r="A1585" s="11"/>
      <c r="B1585" s="11" t="s">
        <v>2447</v>
      </c>
      <c r="C1585" s="11" t="s">
        <v>1621</v>
      </c>
      <c r="D1585" s="11" t="s">
        <v>2446</v>
      </c>
      <c r="E1585" s="11" t="s">
        <v>1554</v>
      </c>
      <c r="F1585" s="11" t="s">
        <v>1958</v>
      </c>
      <c r="G1585" s="56" t="str">
        <f t="shared" si="24"/>
        <v>B</v>
      </c>
      <c r="H1585" s="11"/>
      <c r="I1585" s="11"/>
      <c r="J1585" s="11" t="s">
        <v>1559</v>
      </c>
      <c r="K1585" s="11" t="s">
        <v>1552</v>
      </c>
      <c r="L1585" s="11" t="s">
        <v>1811</v>
      </c>
      <c r="M1585" s="13" t="b">
        <v>0</v>
      </c>
      <c r="N1585" s="12">
        <v>44726.7434286227</v>
      </c>
      <c r="O1585" s="11" t="s">
        <v>1550</v>
      </c>
    </row>
    <row r="1586" spans="1:15" x14ac:dyDescent="0.25">
      <c r="A1586" s="11"/>
      <c r="B1586" s="11" t="s">
        <v>2445</v>
      </c>
      <c r="C1586" s="11" t="s">
        <v>1596</v>
      </c>
      <c r="D1586" s="11" t="s">
        <v>2444</v>
      </c>
      <c r="E1586" s="11" t="s">
        <v>1554</v>
      </c>
      <c r="F1586" s="11" t="s">
        <v>1958</v>
      </c>
      <c r="G1586" s="56" t="str">
        <f t="shared" si="24"/>
        <v>B</v>
      </c>
      <c r="H1586" s="11"/>
      <c r="I1586" s="11"/>
      <c r="J1586" s="11" t="s">
        <v>1559</v>
      </c>
      <c r="K1586" s="11" t="s">
        <v>1552</v>
      </c>
      <c r="L1586" s="11" t="s">
        <v>1604</v>
      </c>
      <c r="M1586" s="13" t="b">
        <v>0</v>
      </c>
      <c r="N1586" s="12">
        <v>44732.380129016201</v>
      </c>
      <c r="O1586" s="11" t="s">
        <v>1550</v>
      </c>
    </row>
    <row r="1587" spans="1:15" x14ac:dyDescent="0.25">
      <c r="A1587" s="11"/>
      <c r="B1587" s="11" t="s">
        <v>2443</v>
      </c>
      <c r="C1587" s="11" t="s">
        <v>1725</v>
      </c>
      <c r="D1587" s="11" t="s">
        <v>2442</v>
      </c>
      <c r="E1587" s="11" t="s">
        <v>1554</v>
      </c>
      <c r="F1587" s="11" t="s">
        <v>1958</v>
      </c>
      <c r="G1587" s="56" t="str">
        <f t="shared" si="24"/>
        <v>B</v>
      </c>
      <c r="H1587" s="11"/>
      <c r="I1587" s="11"/>
      <c r="J1587" s="11" t="s">
        <v>1559</v>
      </c>
      <c r="K1587" s="11" t="s">
        <v>1552</v>
      </c>
      <c r="L1587" s="11" t="s">
        <v>2306</v>
      </c>
      <c r="M1587" s="13" t="b">
        <v>0</v>
      </c>
      <c r="N1587" s="12">
        <v>44705.5924934375</v>
      </c>
      <c r="O1587" s="11" t="s">
        <v>1550</v>
      </c>
    </row>
    <row r="1588" spans="1:15" x14ac:dyDescent="0.25">
      <c r="A1588" s="11"/>
      <c r="B1588" s="11" t="s">
        <v>2441</v>
      </c>
      <c r="C1588" s="11" t="s">
        <v>1621</v>
      </c>
      <c r="D1588" s="11" t="s">
        <v>2440</v>
      </c>
      <c r="E1588" s="11" t="s">
        <v>1554</v>
      </c>
      <c r="F1588" s="11" t="s">
        <v>1958</v>
      </c>
      <c r="G1588" s="56" t="str">
        <f t="shared" si="24"/>
        <v>B</v>
      </c>
      <c r="H1588" s="11"/>
      <c r="I1588" s="11"/>
      <c r="J1588" s="11" t="s">
        <v>1583</v>
      </c>
      <c r="K1588" s="11" t="s">
        <v>1552</v>
      </c>
      <c r="L1588" s="11" t="s">
        <v>2066</v>
      </c>
      <c r="M1588" s="13" t="b">
        <v>0</v>
      </c>
      <c r="N1588" s="12">
        <v>44719.473980324103</v>
      </c>
      <c r="O1588" s="11" t="s">
        <v>1550</v>
      </c>
    </row>
    <row r="1589" spans="1:15" x14ac:dyDescent="0.25">
      <c r="A1589" s="11"/>
      <c r="B1589" s="11" t="s">
        <v>2439</v>
      </c>
      <c r="C1589" s="11" t="s">
        <v>1621</v>
      </c>
      <c r="D1589" s="11" t="s">
        <v>2438</v>
      </c>
      <c r="E1589" s="11" t="s">
        <v>1554</v>
      </c>
      <c r="F1589" s="11" t="s">
        <v>1958</v>
      </c>
      <c r="G1589" s="56" t="str">
        <f t="shared" si="24"/>
        <v>B</v>
      </c>
      <c r="H1589" s="11"/>
      <c r="I1589" s="11"/>
      <c r="J1589" s="11" t="s">
        <v>1583</v>
      </c>
      <c r="K1589" s="11" t="s">
        <v>1552</v>
      </c>
      <c r="L1589" s="11" t="s">
        <v>2066</v>
      </c>
      <c r="M1589" s="13" t="b">
        <v>0</v>
      </c>
      <c r="N1589" s="12">
        <v>44720.573370636601</v>
      </c>
      <c r="O1589" s="11" t="s">
        <v>1550</v>
      </c>
    </row>
    <row r="1590" spans="1:15" x14ac:dyDescent="0.25">
      <c r="A1590" s="11" t="s">
        <v>32</v>
      </c>
      <c r="B1590" s="11" t="s">
        <v>2437</v>
      </c>
      <c r="C1590" s="11" t="s">
        <v>1627</v>
      </c>
      <c r="D1590" s="11" t="s">
        <v>2436</v>
      </c>
      <c r="E1590" s="11" t="s">
        <v>1562</v>
      </c>
      <c r="F1590" s="11" t="s">
        <v>6733</v>
      </c>
      <c r="G1590" s="56" t="str">
        <f t="shared" si="24"/>
        <v>N</v>
      </c>
      <c r="H1590" s="11"/>
      <c r="I1590" s="11"/>
      <c r="J1590" s="11" t="s">
        <v>1540</v>
      </c>
      <c r="K1590" s="11" t="s">
        <v>1539</v>
      </c>
      <c r="L1590" s="11" t="s">
        <v>1598</v>
      </c>
      <c r="M1590" s="13" t="b">
        <v>0</v>
      </c>
      <c r="N1590" s="12">
        <v>44750.399856944401</v>
      </c>
      <c r="O1590" s="11" t="s">
        <v>34</v>
      </c>
    </row>
    <row r="1591" spans="1:15" x14ac:dyDescent="0.25">
      <c r="A1591" s="11"/>
      <c r="B1591" s="11" t="s">
        <v>2435</v>
      </c>
      <c r="C1591" s="11" t="s">
        <v>1621</v>
      </c>
      <c r="D1591" s="11" t="s">
        <v>2434</v>
      </c>
      <c r="E1591" s="11" t="s">
        <v>1554</v>
      </c>
      <c r="F1591" s="11" t="s">
        <v>1958</v>
      </c>
      <c r="G1591" s="56" t="str">
        <f t="shared" si="24"/>
        <v>B</v>
      </c>
      <c r="H1591" s="11"/>
      <c r="I1591" s="11"/>
      <c r="J1591" s="11" t="s">
        <v>1559</v>
      </c>
      <c r="K1591" s="11" t="s">
        <v>1552</v>
      </c>
      <c r="L1591" s="11" t="s">
        <v>1664</v>
      </c>
      <c r="M1591" s="13" t="b">
        <v>0</v>
      </c>
      <c r="N1591" s="12">
        <v>44737.360413344897</v>
      </c>
      <c r="O1591" s="11" t="s">
        <v>1550</v>
      </c>
    </row>
    <row r="1592" spans="1:15" x14ac:dyDescent="0.25">
      <c r="A1592" s="11" t="s">
        <v>32</v>
      </c>
      <c r="B1592" s="11" t="s">
        <v>2433</v>
      </c>
      <c r="C1592" s="11" t="s">
        <v>1564</v>
      </c>
      <c r="D1592" s="11" t="s">
        <v>2432</v>
      </c>
      <c r="E1592" s="11" t="s">
        <v>1562</v>
      </c>
      <c r="F1592" s="11" t="s">
        <v>6733</v>
      </c>
      <c r="G1592" s="56" t="str">
        <f t="shared" si="24"/>
        <v>N</v>
      </c>
      <c r="H1592" s="11"/>
      <c r="I1592" s="11"/>
      <c r="J1592" s="11" t="s">
        <v>1570</v>
      </c>
      <c r="K1592" s="11" t="s">
        <v>1539</v>
      </c>
      <c r="L1592" s="11" t="s">
        <v>1545</v>
      </c>
      <c r="M1592" s="13" t="b">
        <v>0</v>
      </c>
      <c r="N1592" s="12">
        <v>44767.414817442099</v>
      </c>
      <c r="O1592" s="11" t="s">
        <v>34</v>
      </c>
    </row>
    <row r="1593" spans="1:15" x14ac:dyDescent="0.25">
      <c r="A1593" s="11"/>
      <c r="B1593" s="11" t="s">
        <v>2431</v>
      </c>
      <c r="C1593" s="11" t="s">
        <v>1621</v>
      </c>
      <c r="D1593" s="11" t="s">
        <v>2430</v>
      </c>
      <c r="E1593" s="11" t="s">
        <v>1554</v>
      </c>
      <c r="F1593" s="11" t="s">
        <v>1958</v>
      </c>
      <c r="G1593" s="56" t="str">
        <f t="shared" si="24"/>
        <v>B</v>
      </c>
      <c r="H1593" s="11"/>
      <c r="I1593" s="11"/>
      <c r="J1593" s="11" t="s">
        <v>1559</v>
      </c>
      <c r="K1593" s="11" t="s">
        <v>1552</v>
      </c>
      <c r="L1593" s="11" t="s">
        <v>1667</v>
      </c>
      <c r="M1593" s="13" t="b">
        <v>0</v>
      </c>
      <c r="N1593" s="12">
        <v>44726.657002696797</v>
      </c>
      <c r="O1593" s="11" t="s">
        <v>1550</v>
      </c>
    </row>
    <row r="1594" spans="1:15" x14ac:dyDescent="0.25">
      <c r="A1594" s="11"/>
      <c r="B1594" s="11" t="s">
        <v>2429</v>
      </c>
      <c r="C1594" s="11" t="s">
        <v>1621</v>
      </c>
      <c r="D1594" s="11" t="s">
        <v>2428</v>
      </c>
      <c r="E1594" s="11" t="s">
        <v>1554</v>
      </c>
      <c r="F1594" s="11" t="s">
        <v>1958</v>
      </c>
      <c r="G1594" s="56" t="str">
        <f t="shared" si="24"/>
        <v>B</v>
      </c>
      <c r="H1594" s="11"/>
      <c r="I1594" s="11"/>
      <c r="J1594" s="11" t="s">
        <v>1553</v>
      </c>
      <c r="K1594" s="11" t="s">
        <v>1552</v>
      </c>
      <c r="L1594" s="11" t="s">
        <v>1745</v>
      </c>
      <c r="M1594" s="13" t="b">
        <v>0</v>
      </c>
      <c r="N1594" s="12">
        <v>44719.705812071799</v>
      </c>
      <c r="O1594" s="11" t="s">
        <v>1550</v>
      </c>
    </row>
    <row r="1595" spans="1:15" x14ac:dyDescent="0.25">
      <c r="A1595" s="11"/>
      <c r="B1595" s="11" t="s">
        <v>2427</v>
      </c>
      <c r="C1595" s="11" t="s">
        <v>1621</v>
      </c>
      <c r="D1595" s="11" t="s">
        <v>2426</v>
      </c>
      <c r="E1595" s="11" t="s">
        <v>1554</v>
      </c>
      <c r="F1595" s="11" t="s">
        <v>1958</v>
      </c>
      <c r="G1595" s="56" t="str">
        <f t="shared" si="24"/>
        <v>B</v>
      </c>
      <c r="H1595" s="11"/>
      <c r="I1595" s="11"/>
      <c r="J1595" s="11" t="s">
        <v>1559</v>
      </c>
      <c r="K1595" s="11" t="s">
        <v>1552</v>
      </c>
      <c r="L1595" s="11" t="s">
        <v>1885</v>
      </c>
      <c r="M1595" s="13" t="b">
        <v>0</v>
      </c>
      <c r="N1595" s="12">
        <v>44726.740253588003</v>
      </c>
      <c r="O1595" s="11" t="s">
        <v>1550</v>
      </c>
    </row>
    <row r="1596" spans="1:15" x14ac:dyDescent="0.25">
      <c r="A1596" s="11" t="s">
        <v>32</v>
      </c>
      <c r="B1596" s="11" t="s">
        <v>2425</v>
      </c>
      <c r="C1596" s="11" t="s">
        <v>1564</v>
      </c>
      <c r="D1596" s="11" t="s">
        <v>2424</v>
      </c>
      <c r="E1596" s="11" t="s">
        <v>1562</v>
      </c>
      <c r="F1596" s="11" t="s">
        <v>6733</v>
      </c>
      <c r="G1596" s="56" t="str">
        <f t="shared" si="24"/>
        <v>N</v>
      </c>
      <c r="H1596" s="11"/>
      <c r="I1596" s="11"/>
      <c r="J1596" s="11" t="s">
        <v>1570</v>
      </c>
      <c r="K1596" s="11" t="s">
        <v>1539</v>
      </c>
      <c r="L1596" s="11" t="s">
        <v>1545</v>
      </c>
      <c r="M1596" s="13" t="b">
        <v>0</v>
      </c>
      <c r="N1596" s="12">
        <v>44725.607805983796</v>
      </c>
      <c r="O1596" s="11" t="s">
        <v>34</v>
      </c>
    </row>
    <row r="1597" spans="1:15" x14ac:dyDescent="0.25">
      <c r="A1597" s="11"/>
      <c r="B1597" s="11" t="s">
        <v>2423</v>
      </c>
      <c r="C1597" s="11" t="s">
        <v>1621</v>
      </c>
      <c r="D1597" s="11" t="s">
        <v>2422</v>
      </c>
      <c r="E1597" s="11" t="s">
        <v>1554</v>
      </c>
      <c r="F1597" s="11" t="s">
        <v>1958</v>
      </c>
      <c r="G1597" s="56" t="str">
        <f t="shared" si="24"/>
        <v>B</v>
      </c>
      <c r="H1597" s="11"/>
      <c r="I1597" s="11"/>
      <c r="J1597" s="11" t="s">
        <v>1583</v>
      </c>
      <c r="K1597" s="11" t="s">
        <v>1552</v>
      </c>
      <c r="L1597" s="11" t="s">
        <v>2045</v>
      </c>
      <c r="M1597" s="13" t="b">
        <v>0</v>
      </c>
      <c r="N1597" s="12">
        <v>44707.491398298604</v>
      </c>
      <c r="O1597" s="11" t="s">
        <v>1550</v>
      </c>
    </row>
    <row r="1598" spans="1:15" x14ac:dyDescent="0.25">
      <c r="A1598" s="11"/>
      <c r="B1598" s="11" t="s">
        <v>2421</v>
      </c>
      <c r="C1598" s="11" t="s">
        <v>1621</v>
      </c>
      <c r="D1598" s="11" t="s">
        <v>2420</v>
      </c>
      <c r="E1598" s="11" t="s">
        <v>1554</v>
      </c>
      <c r="F1598" s="11" t="s">
        <v>1958</v>
      </c>
      <c r="G1598" s="56" t="str">
        <f t="shared" si="24"/>
        <v>B</v>
      </c>
      <c r="H1598" s="11"/>
      <c r="I1598" s="11"/>
      <c r="J1598" s="11" t="s">
        <v>1553</v>
      </c>
      <c r="K1598" s="11" t="s">
        <v>1552</v>
      </c>
      <c r="L1598" s="11" t="s">
        <v>1745</v>
      </c>
      <c r="M1598" s="13" t="b">
        <v>0</v>
      </c>
      <c r="N1598" s="12">
        <v>44719.707079166699</v>
      </c>
      <c r="O1598" s="11" t="s">
        <v>1550</v>
      </c>
    </row>
    <row r="1599" spans="1:15" x14ac:dyDescent="0.25">
      <c r="A1599" s="11"/>
      <c r="B1599" s="11" t="s">
        <v>2419</v>
      </c>
      <c r="C1599" s="11" t="s">
        <v>1596</v>
      </c>
      <c r="D1599" s="11" t="s">
        <v>2418</v>
      </c>
      <c r="E1599" s="11" t="s">
        <v>1554</v>
      </c>
      <c r="F1599" s="11" t="s">
        <v>1958</v>
      </c>
      <c r="G1599" s="56" t="str">
        <f t="shared" si="24"/>
        <v>B</v>
      </c>
      <c r="H1599" s="11"/>
      <c r="I1599" s="11"/>
      <c r="J1599" s="11" t="s">
        <v>1583</v>
      </c>
      <c r="K1599" s="11" t="s">
        <v>1552</v>
      </c>
      <c r="L1599" s="11" t="s">
        <v>1672</v>
      </c>
      <c r="M1599" s="13" t="b">
        <v>0</v>
      </c>
      <c r="N1599" s="12">
        <v>44719.589811539401</v>
      </c>
      <c r="O1599" s="11" t="s">
        <v>1550</v>
      </c>
    </row>
    <row r="1600" spans="1:15" x14ac:dyDescent="0.25">
      <c r="A1600" s="11" t="s">
        <v>32</v>
      </c>
      <c r="B1600" s="11" t="s">
        <v>2417</v>
      </c>
      <c r="C1600" s="11" t="s">
        <v>1564</v>
      </c>
      <c r="D1600" s="11" t="s">
        <v>2416</v>
      </c>
      <c r="E1600" s="11" t="s">
        <v>1562</v>
      </c>
      <c r="F1600" s="11" t="s">
        <v>6733</v>
      </c>
      <c r="G1600" s="56" t="str">
        <f t="shared" si="24"/>
        <v>N</v>
      </c>
      <c r="H1600" s="11"/>
      <c r="I1600" s="11"/>
      <c r="J1600" s="11" t="s">
        <v>1575</v>
      </c>
      <c r="K1600" s="11" t="s">
        <v>1539</v>
      </c>
      <c r="L1600" s="11" t="s">
        <v>1703</v>
      </c>
      <c r="M1600" s="13" t="b">
        <v>0</v>
      </c>
      <c r="N1600" s="12">
        <v>44767.480018090297</v>
      </c>
      <c r="O1600" s="11" t="s">
        <v>34</v>
      </c>
    </row>
    <row r="1601" spans="1:15" x14ac:dyDescent="0.25">
      <c r="A1601" s="11"/>
      <c r="B1601" s="11" t="s">
        <v>2415</v>
      </c>
      <c r="C1601" s="11" t="s">
        <v>1621</v>
      </c>
      <c r="D1601" s="11" t="s">
        <v>2414</v>
      </c>
      <c r="E1601" s="11" t="s">
        <v>1554</v>
      </c>
      <c r="F1601" s="11" t="s">
        <v>1958</v>
      </c>
      <c r="G1601" s="56" t="str">
        <f t="shared" si="24"/>
        <v>B</v>
      </c>
      <c r="H1601" s="11"/>
      <c r="I1601" s="11"/>
      <c r="J1601" s="11" t="s">
        <v>1559</v>
      </c>
      <c r="K1601" s="11" t="s">
        <v>1552</v>
      </c>
      <c r="L1601" s="11" t="s">
        <v>2319</v>
      </c>
      <c r="M1601" s="13" t="b">
        <v>0</v>
      </c>
      <c r="N1601" s="12">
        <v>44705.593522419003</v>
      </c>
      <c r="O1601" s="11" t="s">
        <v>1550</v>
      </c>
    </row>
    <row r="1602" spans="1:15" x14ac:dyDescent="0.25">
      <c r="A1602" s="11"/>
      <c r="B1602" s="11" t="s">
        <v>2413</v>
      </c>
      <c r="C1602" s="11" t="s">
        <v>1621</v>
      </c>
      <c r="D1602" s="11" t="s">
        <v>2412</v>
      </c>
      <c r="E1602" s="11" t="s">
        <v>1554</v>
      </c>
      <c r="F1602" s="11" t="s">
        <v>1958</v>
      </c>
      <c r="G1602" s="56" t="str">
        <f t="shared" si="24"/>
        <v>B</v>
      </c>
      <c r="H1602" s="11"/>
      <c r="I1602" s="11"/>
      <c r="J1602" s="11" t="s">
        <v>1559</v>
      </c>
      <c r="K1602" s="11" t="s">
        <v>1552</v>
      </c>
      <c r="L1602" s="11" t="s">
        <v>1667</v>
      </c>
      <c r="M1602" s="13" t="b">
        <v>0</v>
      </c>
      <c r="N1602" s="12">
        <v>44720.604124965299</v>
      </c>
      <c r="O1602" s="11" t="s">
        <v>1550</v>
      </c>
    </row>
    <row r="1603" spans="1:15" x14ac:dyDescent="0.25">
      <c r="A1603" s="11"/>
      <c r="B1603" s="11" t="s">
        <v>2411</v>
      </c>
      <c r="C1603" s="11" t="s">
        <v>1596</v>
      </c>
      <c r="D1603" s="11" t="s">
        <v>2410</v>
      </c>
      <c r="E1603" s="11" t="s">
        <v>1554</v>
      </c>
      <c r="F1603" s="11" t="s">
        <v>1958</v>
      </c>
      <c r="G1603" s="56" t="str">
        <f t="shared" si="24"/>
        <v>B</v>
      </c>
      <c r="H1603" s="11"/>
      <c r="I1603" s="11"/>
      <c r="J1603" s="11" t="s">
        <v>1559</v>
      </c>
      <c r="K1603" s="11" t="s">
        <v>1552</v>
      </c>
      <c r="L1603" s="11" t="s">
        <v>1751</v>
      </c>
      <c r="M1603" s="13" t="b">
        <v>0</v>
      </c>
      <c r="N1603" s="12">
        <v>44726.547370752298</v>
      </c>
      <c r="O1603" s="11" t="s">
        <v>1550</v>
      </c>
    </row>
    <row r="1604" spans="1:15" x14ac:dyDescent="0.25">
      <c r="A1604" s="11"/>
      <c r="B1604" s="11" t="s">
        <v>2409</v>
      </c>
      <c r="C1604" s="11" t="s">
        <v>1621</v>
      </c>
      <c r="D1604" s="11" t="s">
        <v>2408</v>
      </c>
      <c r="E1604" s="11" t="s">
        <v>1587</v>
      </c>
      <c r="F1604" s="11" t="s">
        <v>1958</v>
      </c>
      <c r="G1604" s="56" t="str">
        <f t="shared" ref="G1604:G1667" si="25">IF(F1604="MIENNAM","N","B")</f>
        <v>B</v>
      </c>
      <c r="H1604" s="11"/>
      <c r="I1604" s="11"/>
      <c r="J1604" s="11" t="s">
        <v>1553</v>
      </c>
      <c r="K1604" s="11" t="s">
        <v>1552</v>
      </c>
      <c r="L1604" s="11" t="s">
        <v>1582</v>
      </c>
      <c r="M1604" s="13" t="b">
        <v>0</v>
      </c>
      <c r="N1604" s="12">
        <v>44727.332879317102</v>
      </c>
      <c r="O1604" s="11" t="s">
        <v>1550</v>
      </c>
    </row>
    <row r="1605" spans="1:15" x14ac:dyDescent="0.25">
      <c r="A1605" s="11" t="s">
        <v>32</v>
      </c>
      <c r="B1605" s="11" t="s">
        <v>2407</v>
      </c>
      <c r="C1605" s="11" t="s">
        <v>1627</v>
      </c>
      <c r="D1605" s="11" t="s">
        <v>2406</v>
      </c>
      <c r="E1605" s="11" t="s">
        <v>1562</v>
      </c>
      <c r="F1605" s="11" t="s">
        <v>6733</v>
      </c>
      <c r="G1605" s="56" t="str">
        <f t="shared" si="25"/>
        <v>N</v>
      </c>
      <c r="H1605" s="11"/>
      <c r="I1605" s="11"/>
      <c r="J1605" s="11" t="s">
        <v>1540</v>
      </c>
      <c r="K1605" s="11" t="s">
        <v>1539</v>
      </c>
      <c r="L1605" s="11" t="s">
        <v>1598</v>
      </c>
      <c r="M1605" s="13" t="b">
        <v>0</v>
      </c>
      <c r="N1605" s="12">
        <v>44714.714867048599</v>
      </c>
      <c r="O1605" s="11" t="s">
        <v>34</v>
      </c>
    </row>
    <row r="1606" spans="1:15" x14ac:dyDescent="0.25">
      <c r="A1606" s="11"/>
      <c r="B1606" s="11" t="s">
        <v>2405</v>
      </c>
      <c r="C1606" s="11" t="s">
        <v>1621</v>
      </c>
      <c r="D1606" s="11" t="s">
        <v>2404</v>
      </c>
      <c r="E1606" s="11" t="s">
        <v>1587</v>
      </c>
      <c r="F1606" s="11" t="s">
        <v>1958</v>
      </c>
      <c r="G1606" s="56" t="str">
        <f t="shared" si="25"/>
        <v>B</v>
      </c>
      <c r="H1606" s="11"/>
      <c r="I1606" s="11"/>
      <c r="J1606" s="11" t="s">
        <v>1553</v>
      </c>
      <c r="K1606" s="11" t="s">
        <v>1552</v>
      </c>
      <c r="L1606" s="11" t="s">
        <v>1582</v>
      </c>
      <c r="M1606" s="13" t="b">
        <v>0</v>
      </c>
      <c r="N1606" s="12">
        <v>44720.377140393502</v>
      </c>
      <c r="O1606" s="11" t="s">
        <v>1550</v>
      </c>
    </row>
    <row r="1607" spans="1:15" x14ac:dyDescent="0.25">
      <c r="A1607" s="11" t="s">
        <v>32</v>
      </c>
      <c r="B1607" s="11" t="s">
        <v>2403</v>
      </c>
      <c r="C1607" s="11" t="s">
        <v>1564</v>
      </c>
      <c r="D1607" s="11" t="s">
        <v>2402</v>
      </c>
      <c r="E1607" s="11" t="s">
        <v>1562</v>
      </c>
      <c r="F1607" s="11" t="s">
        <v>6733</v>
      </c>
      <c r="G1607" s="56" t="str">
        <f t="shared" si="25"/>
        <v>N</v>
      </c>
      <c r="H1607" s="11"/>
      <c r="I1607" s="11"/>
      <c r="J1607" s="11" t="s">
        <v>1575</v>
      </c>
      <c r="K1607" s="11" t="s">
        <v>1539</v>
      </c>
      <c r="L1607" s="11" t="s">
        <v>1729</v>
      </c>
      <c r="M1607" s="13" t="b">
        <v>0</v>
      </c>
      <c r="N1607" s="12">
        <v>44765.4571121181</v>
      </c>
      <c r="O1607" s="11" t="s">
        <v>34</v>
      </c>
    </row>
    <row r="1608" spans="1:15" x14ac:dyDescent="0.25">
      <c r="A1608" s="11"/>
      <c r="B1608" s="11" t="s">
        <v>2401</v>
      </c>
      <c r="C1608" s="11" t="s">
        <v>1596</v>
      </c>
      <c r="D1608" s="11" t="s">
        <v>2400</v>
      </c>
      <c r="E1608" s="11" t="s">
        <v>1554</v>
      </c>
      <c r="F1608" s="11" t="s">
        <v>1958</v>
      </c>
      <c r="G1608" s="56" t="str">
        <f t="shared" si="25"/>
        <v>B</v>
      </c>
      <c r="H1608" s="11"/>
      <c r="I1608" s="11"/>
      <c r="J1608" s="11" t="s">
        <v>1583</v>
      </c>
      <c r="K1608" s="11" t="s">
        <v>1552</v>
      </c>
      <c r="L1608" s="11" t="s">
        <v>1631</v>
      </c>
      <c r="M1608" s="13" t="b">
        <v>0</v>
      </c>
      <c r="N1608" s="12">
        <v>44720.4837464468</v>
      </c>
      <c r="O1608" s="11" t="s">
        <v>1550</v>
      </c>
    </row>
    <row r="1609" spans="1:15" x14ac:dyDescent="0.25">
      <c r="A1609" s="11"/>
      <c r="B1609" s="11" t="s">
        <v>2399</v>
      </c>
      <c r="C1609" s="11" t="s">
        <v>1621</v>
      </c>
      <c r="D1609" s="11" t="s">
        <v>2398</v>
      </c>
      <c r="E1609" s="11" t="s">
        <v>1554</v>
      </c>
      <c r="F1609" s="11" t="s">
        <v>1958</v>
      </c>
      <c r="G1609" s="56" t="str">
        <f t="shared" si="25"/>
        <v>B</v>
      </c>
      <c r="H1609" s="11"/>
      <c r="I1609" s="11"/>
      <c r="J1609" s="11" t="s">
        <v>1583</v>
      </c>
      <c r="K1609" s="11" t="s">
        <v>1552</v>
      </c>
      <c r="L1609" s="11" t="s">
        <v>2066</v>
      </c>
      <c r="M1609" s="13" t="b">
        <v>0</v>
      </c>
      <c r="N1609" s="12">
        <v>44719.711825613398</v>
      </c>
      <c r="O1609" s="11" t="s">
        <v>1550</v>
      </c>
    </row>
    <row r="1610" spans="1:15" x14ac:dyDescent="0.25">
      <c r="A1610" s="11"/>
      <c r="B1610" s="11" t="s">
        <v>2397</v>
      </c>
      <c r="C1610" s="11" t="s">
        <v>2396</v>
      </c>
      <c r="D1610" s="11" t="s">
        <v>2395</v>
      </c>
      <c r="E1610" s="11" t="s">
        <v>1617</v>
      </c>
      <c r="F1610" s="11" t="s">
        <v>6733</v>
      </c>
      <c r="G1610" s="56" t="str">
        <f t="shared" si="25"/>
        <v>N</v>
      </c>
      <c r="H1610" s="11"/>
      <c r="I1610" s="11"/>
      <c r="J1610" s="11"/>
      <c r="K1610" s="11"/>
      <c r="L1610" s="11"/>
      <c r="M1610" s="13" t="b">
        <v>0</v>
      </c>
      <c r="N1610" s="12">
        <v>45052.705553472202</v>
      </c>
      <c r="O1610" s="11" t="s">
        <v>34</v>
      </c>
    </row>
    <row r="1611" spans="1:15" x14ac:dyDescent="0.25">
      <c r="A1611" s="11"/>
      <c r="B1611" s="11" t="s">
        <v>2394</v>
      </c>
      <c r="C1611" s="11" t="s">
        <v>1621</v>
      </c>
      <c r="D1611" s="11" t="s">
        <v>2393</v>
      </c>
      <c r="E1611" s="11" t="s">
        <v>1554</v>
      </c>
      <c r="F1611" s="11" t="s">
        <v>1958</v>
      </c>
      <c r="G1611" s="56" t="str">
        <f t="shared" si="25"/>
        <v>B</v>
      </c>
      <c r="H1611" s="11"/>
      <c r="I1611" s="11"/>
      <c r="J1611" s="11" t="s">
        <v>1559</v>
      </c>
      <c r="K1611" s="11" t="s">
        <v>1552</v>
      </c>
      <c r="L1611" s="11" t="s">
        <v>2319</v>
      </c>
      <c r="M1611" s="13" t="b">
        <v>0</v>
      </c>
      <c r="N1611" s="12">
        <v>44705.592698576402</v>
      </c>
      <c r="O1611" s="11" t="s">
        <v>1550</v>
      </c>
    </row>
    <row r="1612" spans="1:15" x14ac:dyDescent="0.25">
      <c r="A1612" s="11" t="s">
        <v>32</v>
      </c>
      <c r="B1612" s="11" t="s">
        <v>2392</v>
      </c>
      <c r="C1612" s="11" t="s">
        <v>1564</v>
      </c>
      <c r="D1612" s="11" t="s">
        <v>2391</v>
      </c>
      <c r="E1612" s="11" t="s">
        <v>1562</v>
      </c>
      <c r="F1612" s="11" t="s">
        <v>6733</v>
      </c>
      <c r="G1612" s="56" t="str">
        <f t="shared" si="25"/>
        <v>N</v>
      </c>
      <c r="H1612" s="11"/>
      <c r="I1612" s="11"/>
      <c r="J1612" s="11" t="s">
        <v>1575</v>
      </c>
      <c r="K1612" s="11" t="s">
        <v>1539</v>
      </c>
      <c r="L1612" s="11" t="s">
        <v>1590</v>
      </c>
      <c r="M1612" s="13" t="b">
        <v>0</v>
      </c>
      <c r="N1612" s="12">
        <v>44765.342203669003</v>
      </c>
      <c r="O1612" s="11" t="s">
        <v>34</v>
      </c>
    </row>
    <row r="1613" spans="1:15" x14ac:dyDescent="0.25">
      <c r="A1613" s="11" t="s">
        <v>32</v>
      </c>
      <c r="B1613" s="11" t="s">
        <v>2390</v>
      </c>
      <c r="C1613" s="11" t="s">
        <v>1564</v>
      </c>
      <c r="D1613" s="11" t="s">
        <v>2389</v>
      </c>
      <c r="E1613" s="11" t="s">
        <v>1562</v>
      </c>
      <c r="F1613" s="11" t="s">
        <v>6733</v>
      </c>
      <c r="G1613" s="56" t="str">
        <f t="shared" si="25"/>
        <v>N</v>
      </c>
      <c r="H1613" s="11"/>
      <c r="I1613" s="11"/>
      <c r="J1613" s="11" t="s">
        <v>1635</v>
      </c>
      <c r="K1613" s="11" t="s">
        <v>1539</v>
      </c>
      <c r="L1613" s="11" t="s">
        <v>1612</v>
      </c>
      <c r="M1613" s="13" t="b">
        <v>0</v>
      </c>
      <c r="N1613" s="12">
        <v>44765.372807256899</v>
      </c>
      <c r="O1613" s="11" t="s">
        <v>34</v>
      </c>
    </row>
    <row r="1614" spans="1:15" x14ac:dyDescent="0.25">
      <c r="A1614" s="11"/>
      <c r="B1614" s="11" t="s">
        <v>2388</v>
      </c>
      <c r="C1614" s="11" t="s">
        <v>1621</v>
      </c>
      <c r="D1614" s="11" t="s">
        <v>2387</v>
      </c>
      <c r="E1614" s="11" t="s">
        <v>1587</v>
      </c>
      <c r="F1614" s="11" t="s">
        <v>1958</v>
      </c>
      <c r="G1614" s="56" t="str">
        <f t="shared" si="25"/>
        <v>B</v>
      </c>
      <c r="H1614" s="11"/>
      <c r="I1614" s="11"/>
      <c r="J1614" s="11" t="s">
        <v>1553</v>
      </c>
      <c r="K1614" s="11" t="s">
        <v>1552</v>
      </c>
      <c r="L1614" s="11" t="s">
        <v>1582</v>
      </c>
      <c r="M1614" s="13" t="b">
        <v>0</v>
      </c>
      <c r="N1614" s="12">
        <v>44727.350044560197</v>
      </c>
      <c r="O1614" s="11" t="s">
        <v>1550</v>
      </c>
    </row>
    <row r="1615" spans="1:15" x14ac:dyDescent="0.25">
      <c r="A1615" s="11"/>
      <c r="B1615" s="11" t="s">
        <v>2386</v>
      </c>
      <c r="C1615" s="11" t="s">
        <v>1621</v>
      </c>
      <c r="D1615" s="11" t="s">
        <v>2385</v>
      </c>
      <c r="E1615" s="11" t="s">
        <v>1554</v>
      </c>
      <c r="F1615" s="11" t="s">
        <v>1958</v>
      </c>
      <c r="G1615" s="56" t="str">
        <f t="shared" si="25"/>
        <v>B</v>
      </c>
      <c r="H1615" s="11"/>
      <c r="I1615" s="11"/>
      <c r="J1615" s="11" t="s">
        <v>1553</v>
      </c>
      <c r="K1615" s="11" t="s">
        <v>1552</v>
      </c>
      <c r="L1615" s="11" t="s">
        <v>1844</v>
      </c>
      <c r="M1615" s="13" t="b">
        <v>0</v>
      </c>
      <c r="N1615" s="12">
        <v>44720.3266631597</v>
      </c>
      <c r="O1615" s="11" t="s">
        <v>1550</v>
      </c>
    </row>
    <row r="1616" spans="1:15" x14ac:dyDescent="0.25">
      <c r="A1616" s="11" t="s">
        <v>32</v>
      </c>
      <c r="B1616" s="11" t="s">
        <v>2384</v>
      </c>
      <c r="C1616" s="11" t="s">
        <v>1564</v>
      </c>
      <c r="D1616" s="11" t="s">
        <v>2383</v>
      </c>
      <c r="E1616" s="11" t="s">
        <v>1562</v>
      </c>
      <c r="F1616" s="11" t="s">
        <v>6733</v>
      </c>
      <c r="G1616" s="56" t="str">
        <f t="shared" si="25"/>
        <v>N</v>
      </c>
      <c r="H1616" s="11"/>
      <c r="I1616" s="11"/>
      <c r="J1616" s="11" t="s">
        <v>1540</v>
      </c>
      <c r="K1616" s="11" t="s">
        <v>1539</v>
      </c>
      <c r="L1616" s="11" t="s">
        <v>1538</v>
      </c>
      <c r="M1616" s="13" t="b">
        <v>0</v>
      </c>
      <c r="N1616" s="12">
        <v>44765.650791863402</v>
      </c>
      <c r="O1616" s="11" t="s">
        <v>34</v>
      </c>
    </row>
    <row r="1617" spans="1:15" x14ac:dyDescent="0.25">
      <c r="A1617" s="11" t="s">
        <v>32</v>
      </c>
      <c r="B1617" s="11" t="s">
        <v>2382</v>
      </c>
      <c r="C1617" s="11" t="s">
        <v>1564</v>
      </c>
      <c r="D1617" s="11" t="s">
        <v>2381</v>
      </c>
      <c r="E1617" s="11" t="s">
        <v>1562</v>
      </c>
      <c r="F1617" s="11" t="s">
        <v>6733</v>
      </c>
      <c r="G1617" s="56" t="str">
        <f t="shared" si="25"/>
        <v>N</v>
      </c>
      <c r="H1617" s="11"/>
      <c r="I1617" s="11"/>
      <c r="J1617" s="11" t="s">
        <v>1635</v>
      </c>
      <c r="K1617" s="11" t="s">
        <v>1539</v>
      </c>
      <c r="L1617" s="11" t="s">
        <v>1612</v>
      </c>
      <c r="M1617" s="13" t="b">
        <v>0</v>
      </c>
      <c r="N1617" s="12">
        <v>44725.608275960702</v>
      </c>
      <c r="O1617" s="11" t="s">
        <v>34</v>
      </c>
    </row>
    <row r="1618" spans="1:15" x14ac:dyDescent="0.25">
      <c r="A1618" s="11"/>
      <c r="B1618" s="11" t="s">
        <v>2380</v>
      </c>
      <c r="C1618" s="11" t="s">
        <v>2379</v>
      </c>
      <c r="D1618" s="11" t="s">
        <v>1511</v>
      </c>
      <c r="E1618" s="11" t="s">
        <v>1617</v>
      </c>
      <c r="F1618" s="11" t="s">
        <v>6733</v>
      </c>
      <c r="G1618" s="56" t="str">
        <f t="shared" si="25"/>
        <v>N</v>
      </c>
      <c r="H1618" s="11"/>
      <c r="I1618" s="11"/>
      <c r="J1618" s="11"/>
      <c r="K1618" s="11"/>
      <c r="L1618" s="11"/>
      <c r="M1618" s="13" t="b">
        <v>0</v>
      </c>
      <c r="N1618" s="12">
        <v>45052.655602465296</v>
      </c>
      <c r="O1618" s="11" t="s">
        <v>34</v>
      </c>
    </row>
    <row r="1619" spans="1:15" x14ac:dyDescent="0.25">
      <c r="A1619" s="11"/>
      <c r="B1619" s="11" t="s">
        <v>2378</v>
      </c>
      <c r="C1619" s="11" t="s">
        <v>1621</v>
      </c>
      <c r="D1619" s="11" t="s">
        <v>2377</v>
      </c>
      <c r="E1619" s="11" t="s">
        <v>1554</v>
      </c>
      <c r="F1619" s="11" t="s">
        <v>1958</v>
      </c>
      <c r="G1619" s="56" t="str">
        <f t="shared" si="25"/>
        <v>B</v>
      </c>
      <c r="H1619" s="11"/>
      <c r="I1619" s="11"/>
      <c r="J1619" s="11" t="s">
        <v>1583</v>
      </c>
      <c r="K1619" s="11" t="s">
        <v>1552</v>
      </c>
      <c r="L1619" s="11" t="s">
        <v>2066</v>
      </c>
      <c r="M1619" s="13" t="b">
        <v>0</v>
      </c>
      <c r="N1619" s="12">
        <v>44737.553012418997</v>
      </c>
      <c r="O1619" s="11" t="s">
        <v>1550</v>
      </c>
    </row>
    <row r="1620" spans="1:15" x14ac:dyDescent="0.25">
      <c r="A1620" s="11"/>
      <c r="B1620" s="11" t="s">
        <v>2376</v>
      </c>
      <c r="C1620" s="11" t="s">
        <v>1725</v>
      </c>
      <c r="D1620" s="11" t="s">
        <v>2375</v>
      </c>
      <c r="E1620" s="11" t="s">
        <v>1554</v>
      </c>
      <c r="F1620" s="11" t="s">
        <v>1958</v>
      </c>
      <c r="G1620" s="56" t="str">
        <f t="shared" si="25"/>
        <v>B</v>
      </c>
      <c r="H1620" s="11"/>
      <c r="I1620" s="11"/>
      <c r="J1620" s="11" t="s">
        <v>1559</v>
      </c>
      <c r="K1620" s="11" t="s">
        <v>1552</v>
      </c>
      <c r="L1620" s="11" t="s">
        <v>1806</v>
      </c>
      <c r="M1620" s="13" t="b">
        <v>0</v>
      </c>
      <c r="N1620" s="12">
        <v>44720.374662812501</v>
      </c>
      <c r="O1620" s="11" t="s">
        <v>1550</v>
      </c>
    </row>
    <row r="1621" spans="1:15" x14ac:dyDescent="0.25">
      <c r="A1621" s="11"/>
      <c r="B1621" s="11" t="s">
        <v>2374</v>
      </c>
      <c r="C1621" s="11" t="s">
        <v>1725</v>
      </c>
      <c r="D1621" s="11" t="s">
        <v>2373</v>
      </c>
      <c r="E1621" s="11" t="s">
        <v>1554</v>
      </c>
      <c r="F1621" s="11" t="s">
        <v>1958</v>
      </c>
      <c r="G1621" s="56" t="str">
        <f t="shared" si="25"/>
        <v>B</v>
      </c>
      <c r="H1621" s="11"/>
      <c r="I1621" s="11"/>
      <c r="J1621" s="11" t="s">
        <v>1559</v>
      </c>
      <c r="K1621" s="11" t="s">
        <v>1552</v>
      </c>
      <c r="L1621" s="11" t="s">
        <v>2306</v>
      </c>
      <c r="M1621" s="13" t="b">
        <v>0</v>
      </c>
      <c r="N1621" s="12">
        <v>44705.5928943287</v>
      </c>
      <c r="O1621" s="11" t="s">
        <v>1550</v>
      </c>
    </row>
    <row r="1622" spans="1:15" x14ac:dyDescent="0.25">
      <c r="A1622" s="11"/>
      <c r="B1622" s="11" t="s">
        <v>2372</v>
      </c>
      <c r="C1622" s="11" t="s">
        <v>1621</v>
      </c>
      <c r="D1622" s="11" t="s">
        <v>2371</v>
      </c>
      <c r="E1622" s="11" t="s">
        <v>1554</v>
      </c>
      <c r="F1622" s="11" t="s">
        <v>1958</v>
      </c>
      <c r="G1622" s="56" t="str">
        <f t="shared" si="25"/>
        <v>B</v>
      </c>
      <c r="H1622" s="11"/>
      <c r="I1622" s="11"/>
      <c r="J1622" s="11" t="s">
        <v>1553</v>
      </c>
      <c r="K1622" s="11" t="s">
        <v>1552</v>
      </c>
      <c r="L1622" s="11" t="s">
        <v>1643</v>
      </c>
      <c r="M1622" s="13" t="b">
        <v>0</v>
      </c>
      <c r="N1622" s="12">
        <v>44704.493823298602</v>
      </c>
      <c r="O1622" s="11" t="s">
        <v>1550</v>
      </c>
    </row>
    <row r="1623" spans="1:15" x14ac:dyDescent="0.25">
      <c r="A1623" s="11"/>
      <c r="B1623" s="11" t="s">
        <v>2370</v>
      </c>
      <c r="C1623" s="11" t="s">
        <v>1621</v>
      </c>
      <c r="D1623" s="11" t="s">
        <v>2369</v>
      </c>
      <c r="E1623" s="11" t="s">
        <v>1587</v>
      </c>
      <c r="F1623" s="11" t="s">
        <v>1958</v>
      </c>
      <c r="G1623" s="56" t="str">
        <f t="shared" si="25"/>
        <v>B</v>
      </c>
      <c r="H1623" s="11"/>
      <c r="I1623" s="11"/>
      <c r="J1623" s="11" t="s">
        <v>1553</v>
      </c>
      <c r="K1623" s="11" t="s">
        <v>1552</v>
      </c>
      <c r="L1623" s="11" t="s">
        <v>1582</v>
      </c>
      <c r="M1623" s="13" t="b">
        <v>0</v>
      </c>
      <c r="N1623" s="12">
        <v>44728.397375</v>
      </c>
      <c r="O1623" s="11" t="s">
        <v>1550</v>
      </c>
    </row>
    <row r="1624" spans="1:15" x14ac:dyDescent="0.25">
      <c r="A1624" s="11" t="s">
        <v>32</v>
      </c>
      <c r="B1624" s="11" t="s">
        <v>2368</v>
      </c>
      <c r="C1624" s="11" t="s">
        <v>1718</v>
      </c>
      <c r="D1624" s="11" t="s">
        <v>2367</v>
      </c>
      <c r="E1624" s="11" t="s">
        <v>1562</v>
      </c>
      <c r="F1624" s="11" t="s">
        <v>6733</v>
      </c>
      <c r="G1624" s="56" t="str">
        <f t="shared" si="25"/>
        <v>N</v>
      </c>
      <c r="H1624" s="11"/>
      <c r="I1624" s="11"/>
      <c r="J1624" s="11" t="s">
        <v>1575</v>
      </c>
      <c r="K1624" s="11" t="s">
        <v>1539</v>
      </c>
      <c r="L1624" s="11" t="s">
        <v>1716</v>
      </c>
      <c r="M1624" s="13" t="b">
        <v>0</v>
      </c>
      <c r="N1624" s="12">
        <v>44725.620057025502</v>
      </c>
      <c r="O1624" s="11" t="s">
        <v>34</v>
      </c>
    </row>
    <row r="1625" spans="1:15" x14ac:dyDescent="0.25">
      <c r="A1625" s="11" t="s">
        <v>32</v>
      </c>
      <c r="B1625" s="11" t="s">
        <v>2366</v>
      </c>
      <c r="C1625" s="11" t="s">
        <v>1718</v>
      </c>
      <c r="D1625" s="11" t="s">
        <v>2365</v>
      </c>
      <c r="E1625" s="11" t="s">
        <v>1562</v>
      </c>
      <c r="F1625" s="11" t="s">
        <v>6733</v>
      </c>
      <c r="G1625" s="56" t="str">
        <f t="shared" si="25"/>
        <v>N</v>
      </c>
      <c r="H1625" s="11"/>
      <c r="I1625" s="11"/>
      <c r="J1625" s="11" t="s">
        <v>1575</v>
      </c>
      <c r="K1625" s="11" t="s">
        <v>1539</v>
      </c>
      <c r="L1625" s="11" t="s">
        <v>1716</v>
      </c>
      <c r="M1625" s="13" t="b">
        <v>0</v>
      </c>
      <c r="N1625" s="12">
        <v>44735.444972569399</v>
      </c>
      <c r="O1625" s="11" t="s">
        <v>34</v>
      </c>
    </row>
    <row r="1626" spans="1:15" x14ac:dyDescent="0.25">
      <c r="A1626" s="11"/>
      <c r="B1626" s="11" t="s">
        <v>2364</v>
      </c>
      <c r="C1626" s="11" t="s">
        <v>1621</v>
      </c>
      <c r="D1626" s="11" t="s">
        <v>2363</v>
      </c>
      <c r="E1626" s="11" t="s">
        <v>1554</v>
      </c>
      <c r="F1626" s="11" t="s">
        <v>1958</v>
      </c>
      <c r="G1626" s="56" t="str">
        <f t="shared" si="25"/>
        <v>B</v>
      </c>
      <c r="H1626" s="11"/>
      <c r="I1626" s="11"/>
      <c r="J1626" s="11" t="s">
        <v>1559</v>
      </c>
      <c r="K1626" s="11" t="s">
        <v>1552</v>
      </c>
      <c r="L1626" s="11" t="s">
        <v>1558</v>
      </c>
      <c r="M1626" s="13" t="b">
        <v>0</v>
      </c>
      <c r="N1626" s="12">
        <v>44705.582930092598</v>
      </c>
      <c r="O1626" s="11" t="s">
        <v>1550</v>
      </c>
    </row>
    <row r="1627" spans="1:15" x14ac:dyDescent="0.25">
      <c r="A1627" s="11"/>
      <c r="B1627" s="11" t="s">
        <v>2362</v>
      </c>
      <c r="C1627" s="11" t="s">
        <v>1621</v>
      </c>
      <c r="D1627" s="11" t="s">
        <v>2361</v>
      </c>
      <c r="E1627" s="11" t="s">
        <v>1587</v>
      </c>
      <c r="F1627" s="11" t="s">
        <v>1958</v>
      </c>
      <c r="G1627" s="56" t="str">
        <f t="shared" si="25"/>
        <v>B</v>
      </c>
      <c r="H1627" s="11"/>
      <c r="I1627" s="11"/>
      <c r="J1627" s="11" t="s">
        <v>1553</v>
      </c>
      <c r="K1627" s="11" t="s">
        <v>1552</v>
      </c>
      <c r="L1627" s="11" t="s">
        <v>1582</v>
      </c>
      <c r="M1627" s="13" t="b">
        <v>0</v>
      </c>
      <c r="N1627" s="12">
        <v>44746.599677002298</v>
      </c>
      <c r="O1627" s="11" t="s">
        <v>1550</v>
      </c>
    </row>
    <row r="1628" spans="1:15" x14ac:dyDescent="0.25">
      <c r="A1628" s="11"/>
      <c r="B1628" s="11" t="s">
        <v>2360</v>
      </c>
      <c r="C1628" s="11" t="s">
        <v>1621</v>
      </c>
      <c r="D1628" s="11" t="s">
        <v>2359</v>
      </c>
      <c r="E1628" s="11" t="s">
        <v>1554</v>
      </c>
      <c r="F1628" s="11" t="s">
        <v>1958</v>
      </c>
      <c r="G1628" s="56" t="str">
        <f t="shared" si="25"/>
        <v>B</v>
      </c>
      <c r="H1628" s="11"/>
      <c r="I1628" s="11"/>
      <c r="J1628" s="11" t="s">
        <v>1559</v>
      </c>
      <c r="K1628" s="11" t="s">
        <v>1552</v>
      </c>
      <c r="L1628" s="11" t="s">
        <v>2319</v>
      </c>
      <c r="M1628" s="13" t="b">
        <v>0</v>
      </c>
      <c r="N1628" s="12">
        <v>44727.483931018498</v>
      </c>
      <c r="O1628" s="11" t="s">
        <v>1550</v>
      </c>
    </row>
    <row r="1629" spans="1:15" x14ac:dyDescent="0.25">
      <c r="A1629" s="11"/>
      <c r="B1629" s="11" t="s">
        <v>2358</v>
      </c>
      <c r="C1629" s="11" t="s">
        <v>1621</v>
      </c>
      <c r="D1629" s="11" t="s">
        <v>2357</v>
      </c>
      <c r="E1629" s="11" t="s">
        <v>1554</v>
      </c>
      <c r="F1629" s="11" t="s">
        <v>1958</v>
      </c>
      <c r="G1629" s="56" t="str">
        <f t="shared" si="25"/>
        <v>B</v>
      </c>
      <c r="H1629" s="11"/>
      <c r="I1629" s="11"/>
      <c r="J1629" s="11" t="s">
        <v>1559</v>
      </c>
      <c r="K1629" s="11" t="s">
        <v>1552</v>
      </c>
      <c r="L1629" s="11" t="s">
        <v>1806</v>
      </c>
      <c r="M1629" s="13" t="b">
        <v>0</v>
      </c>
      <c r="N1629" s="12">
        <v>44720.372561655102</v>
      </c>
      <c r="O1629" s="11" t="s">
        <v>1550</v>
      </c>
    </row>
    <row r="1630" spans="1:15" x14ac:dyDescent="0.25">
      <c r="A1630" s="11"/>
      <c r="B1630" s="11" t="s">
        <v>2356</v>
      </c>
      <c r="C1630" s="11" t="s">
        <v>1621</v>
      </c>
      <c r="D1630" s="11" t="s">
        <v>2355</v>
      </c>
      <c r="E1630" s="11" t="s">
        <v>1587</v>
      </c>
      <c r="F1630" s="11" t="s">
        <v>1958</v>
      </c>
      <c r="G1630" s="56" t="str">
        <f t="shared" si="25"/>
        <v>B</v>
      </c>
      <c r="H1630" s="11"/>
      <c r="I1630" s="11"/>
      <c r="J1630" s="11" t="s">
        <v>1553</v>
      </c>
      <c r="K1630" s="11" t="s">
        <v>1552</v>
      </c>
      <c r="L1630" s="11" t="s">
        <v>1582</v>
      </c>
      <c r="M1630" s="13" t="b">
        <v>0</v>
      </c>
      <c r="N1630" s="12">
        <v>44746.603881979201</v>
      </c>
      <c r="O1630" s="11" t="s">
        <v>1550</v>
      </c>
    </row>
    <row r="1631" spans="1:15" x14ac:dyDescent="0.25">
      <c r="A1631" s="11"/>
      <c r="B1631" s="11" t="s">
        <v>2354</v>
      </c>
      <c r="C1631" s="11" t="s">
        <v>1621</v>
      </c>
      <c r="D1631" s="11" t="s">
        <v>2353</v>
      </c>
      <c r="E1631" s="11" t="s">
        <v>1554</v>
      </c>
      <c r="F1631" s="11" t="s">
        <v>1958</v>
      </c>
      <c r="G1631" s="56" t="str">
        <f t="shared" si="25"/>
        <v>B</v>
      </c>
      <c r="H1631" s="11"/>
      <c r="I1631" s="11"/>
      <c r="J1631" s="11" t="s">
        <v>1583</v>
      </c>
      <c r="K1631" s="11" t="s">
        <v>1552</v>
      </c>
      <c r="L1631" s="11" t="s">
        <v>2066</v>
      </c>
      <c r="M1631" s="13" t="b">
        <v>0</v>
      </c>
      <c r="N1631" s="12">
        <v>44721.326534455999</v>
      </c>
      <c r="O1631" s="11" t="s">
        <v>1550</v>
      </c>
    </row>
    <row r="1632" spans="1:15" x14ac:dyDescent="0.25">
      <c r="A1632" s="11" t="s">
        <v>32</v>
      </c>
      <c r="B1632" s="11" t="s">
        <v>2352</v>
      </c>
      <c r="C1632" s="11" t="s">
        <v>1564</v>
      </c>
      <c r="D1632" s="11" t="s">
        <v>2351</v>
      </c>
      <c r="E1632" s="11" t="s">
        <v>1562</v>
      </c>
      <c r="F1632" s="11" t="s">
        <v>6733</v>
      </c>
      <c r="G1632" s="56" t="str">
        <f t="shared" si="25"/>
        <v>N</v>
      </c>
      <c r="H1632" s="11"/>
      <c r="I1632" s="11"/>
      <c r="J1632" s="11" t="s">
        <v>1635</v>
      </c>
      <c r="K1632" s="11" t="s">
        <v>1539</v>
      </c>
      <c r="L1632" s="11" t="s">
        <v>1612</v>
      </c>
      <c r="M1632" s="13" t="b">
        <v>0</v>
      </c>
      <c r="N1632" s="12">
        <v>44719.745855706002</v>
      </c>
      <c r="O1632" s="11" t="s">
        <v>34</v>
      </c>
    </row>
    <row r="1633" spans="1:15" x14ac:dyDescent="0.25">
      <c r="A1633" s="11" t="s">
        <v>32</v>
      </c>
      <c r="B1633" s="11" t="s">
        <v>2350</v>
      </c>
      <c r="C1633" s="11" t="s">
        <v>1564</v>
      </c>
      <c r="D1633" s="11" t="s">
        <v>2349</v>
      </c>
      <c r="E1633" s="11" t="s">
        <v>1562</v>
      </c>
      <c r="F1633" s="11" t="s">
        <v>6733</v>
      </c>
      <c r="G1633" s="56" t="str">
        <f t="shared" si="25"/>
        <v>N</v>
      </c>
      <c r="H1633" s="11"/>
      <c r="I1633" s="11"/>
      <c r="J1633" s="11" t="s">
        <v>1570</v>
      </c>
      <c r="K1633" s="11" t="s">
        <v>1539</v>
      </c>
      <c r="L1633" s="11" t="s">
        <v>1929</v>
      </c>
      <c r="M1633" s="13" t="b">
        <v>0</v>
      </c>
      <c r="N1633" s="12">
        <v>44767.359357094901</v>
      </c>
      <c r="O1633" s="11" t="s">
        <v>34</v>
      </c>
    </row>
    <row r="1634" spans="1:15" x14ac:dyDescent="0.25">
      <c r="A1634" s="11" t="s">
        <v>32</v>
      </c>
      <c r="B1634" s="11" t="s">
        <v>2348</v>
      </c>
      <c r="C1634" s="11" t="s">
        <v>1564</v>
      </c>
      <c r="D1634" s="11" t="s">
        <v>2347</v>
      </c>
      <c r="E1634" s="11" t="s">
        <v>1562</v>
      </c>
      <c r="F1634" s="11" t="s">
        <v>6733</v>
      </c>
      <c r="G1634" s="56" t="str">
        <f t="shared" si="25"/>
        <v>N</v>
      </c>
      <c r="H1634" s="11"/>
      <c r="I1634" s="11"/>
      <c r="J1634" s="11" t="s">
        <v>1570</v>
      </c>
      <c r="K1634" s="11" t="s">
        <v>1539</v>
      </c>
      <c r="L1634" s="11" t="s">
        <v>2346</v>
      </c>
      <c r="M1634" s="13" t="b">
        <v>0</v>
      </c>
      <c r="N1634" s="12">
        <v>44765.387689895797</v>
      </c>
      <c r="O1634" s="11" t="s">
        <v>34</v>
      </c>
    </row>
    <row r="1635" spans="1:15" x14ac:dyDescent="0.25">
      <c r="A1635" s="11" t="s">
        <v>32</v>
      </c>
      <c r="B1635" s="11" t="s">
        <v>2345</v>
      </c>
      <c r="C1635" s="11" t="s">
        <v>1564</v>
      </c>
      <c r="D1635" s="11" t="s">
        <v>2344</v>
      </c>
      <c r="E1635" s="11" t="s">
        <v>1562</v>
      </c>
      <c r="F1635" s="11" t="s">
        <v>6733</v>
      </c>
      <c r="G1635" s="56" t="str">
        <f t="shared" si="25"/>
        <v>N</v>
      </c>
      <c r="H1635" s="11"/>
      <c r="I1635" s="11"/>
      <c r="J1635" s="11" t="s">
        <v>1575</v>
      </c>
      <c r="K1635" s="11" t="s">
        <v>1539</v>
      </c>
      <c r="L1635" s="11" t="s">
        <v>1729</v>
      </c>
      <c r="M1635" s="13" t="b">
        <v>0</v>
      </c>
      <c r="N1635" s="12">
        <v>44750.378061539399</v>
      </c>
      <c r="O1635" s="11" t="s">
        <v>34</v>
      </c>
    </row>
    <row r="1636" spans="1:15" x14ac:dyDescent="0.25">
      <c r="A1636" s="11"/>
      <c r="B1636" s="11" t="s">
        <v>2343</v>
      </c>
      <c r="C1636" s="11" t="s">
        <v>1621</v>
      </c>
      <c r="D1636" s="11" t="s">
        <v>2342</v>
      </c>
      <c r="E1636" s="11" t="s">
        <v>1587</v>
      </c>
      <c r="F1636" s="11" t="s">
        <v>1958</v>
      </c>
      <c r="G1636" s="56" t="str">
        <f t="shared" si="25"/>
        <v>B</v>
      </c>
      <c r="H1636" s="11"/>
      <c r="I1636" s="11"/>
      <c r="J1636" s="11" t="s">
        <v>1553</v>
      </c>
      <c r="K1636" s="11" t="s">
        <v>1552</v>
      </c>
      <c r="L1636" s="11" t="s">
        <v>1582</v>
      </c>
      <c r="M1636" s="13" t="b">
        <v>0</v>
      </c>
      <c r="N1636" s="12">
        <v>44820.432118402801</v>
      </c>
      <c r="O1636" s="11" t="s">
        <v>1550</v>
      </c>
    </row>
    <row r="1637" spans="1:15" x14ac:dyDescent="0.25">
      <c r="A1637" s="11"/>
      <c r="B1637" s="11" t="s">
        <v>2341</v>
      </c>
      <c r="C1637" s="11" t="s">
        <v>1621</v>
      </c>
      <c r="D1637" s="11" t="s">
        <v>2340</v>
      </c>
      <c r="E1637" s="11" t="s">
        <v>1554</v>
      </c>
      <c r="F1637" s="11" t="s">
        <v>1958</v>
      </c>
      <c r="G1637" s="56" t="str">
        <f t="shared" si="25"/>
        <v>B</v>
      </c>
      <c r="H1637" s="11"/>
      <c r="I1637" s="11"/>
      <c r="J1637" s="11" t="s">
        <v>1583</v>
      </c>
      <c r="K1637" s="11" t="s">
        <v>1552</v>
      </c>
      <c r="L1637" s="11" t="s">
        <v>1736</v>
      </c>
      <c r="M1637" s="13" t="b">
        <v>0</v>
      </c>
      <c r="N1637" s="12">
        <v>44720.558315544004</v>
      </c>
      <c r="O1637" s="11" t="s">
        <v>1550</v>
      </c>
    </row>
    <row r="1638" spans="1:15" x14ac:dyDescent="0.25">
      <c r="A1638" s="11"/>
      <c r="B1638" s="11" t="s">
        <v>2339</v>
      </c>
      <c r="C1638" s="11" t="s">
        <v>1621</v>
      </c>
      <c r="D1638" s="11" t="s">
        <v>2338</v>
      </c>
      <c r="E1638" s="11" t="s">
        <v>1587</v>
      </c>
      <c r="F1638" s="11" t="s">
        <v>1958</v>
      </c>
      <c r="G1638" s="56" t="str">
        <f t="shared" si="25"/>
        <v>B</v>
      </c>
      <c r="H1638" s="11"/>
      <c r="I1638" s="11"/>
      <c r="J1638" s="11" t="s">
        <v>1553</v>
      </c>
      <c r="K1638" s="11" t="s">
        <v>1552</v>
      </c>
      <c r="L1638" s="11" t="s">
        <v>1582</v>
      </c>
      <c r="M1638" s="13" t="b">
        <v>0</v>
      </c>
      <c r="N1638" s="12">
        <v>44720.332332175902</v>
      </c>
      <c r="O1638" s="11" t="s">
        <v>1550</v>
      </c>
    </row>
    <row r="1639" spans="1:15" x14ac:dyDescent="0.25">
      <c r="A1639" s="11"/>
      <c r="B1639" s="11" t="s">
        <v>2337</v>
      </c>
      <c r="C1639" s="11" t="s">
        <v>1621</v>
      </c>
      <c r="D1639" s="11" t="s">
        <v>2336</v>
      </c>
      <c r="E1639" s="11" t="s">
        <v>1554</v>
      </c>
      <c r="F1639" s="11" t="s">
        <v>1958</v>
      </c>
      <c r="G1639" s="56" t="str">
        <f t="shared" si="25"/>
        <v>B</v>
      </c>
      <c r="H1639" s="11"/>
      <c r="I1639" s="11"/>
      <c r="J1639" s="11" t="s">
        <v>1583</v>
      </c>
      <c r="K1639" s="11" t="s">
        <v>1552</v>
      </c>
      <c r="L1639" s="11" t="s">
        <v>2066</v>
      </c>
      <c r="M1639" s="13" t="b">
        <v>0</v>
      </c>
      <c r="N1639" s="12">
        <v>44720.394612037002</v>
      </c>
      <c r="O1639" s="11" t="s">
        <v>1550</v>
      </c>
    </row>
    <row r="1640" spans="1:15" x14ac:dyDescent="0.25">
      <c r="A1640" s="11" t="s">
        <v>32</v>
      </c>
      <c r="B1640" s="11" t="s">
        <v>2335</v>
      </c>
      <c r="C1640" s="11" t="s">
        <v>1564</v>
      </c>
      <c r="D1640" s="11" t="s">
        <v>2334</v>
      </c>
      <c r="E1640" s="11" t="s">
        <v>1562</v>
      </c>
      <c r="F1640" s="11" t="s">
        <v>6733</v>
      </c>
      <c r="G1640" s="56" t="str">
        <f t="shared" si="25"/>
        <v>N</v>
      </c>
      <c r="H1640" s="11"/>
      <c r="I1640" s="11"/>
      <c r="J1640" s="11" t="s">
        <v>1575</v>
      </c>
      <c r="K1640" s="11" t="s">
        <v>1539</v>
      </c>
      <c r="L1640" s="11" t="s">
        <v>1729</v>
      </c>
      <c r="M1640" s="13" t="b">
        <v>0</v>
      </c>
      <c r="N1640" s="12">
        <v>44765.456432488398</v>
      </c>
      <c r="O1640" s="11" t="s">
        <v>34</v>
      </c>
    </row>
    <row r="1641" spans="1:15" x14ac:dyDescent="0.25">
      <c r="A1641" s="11" t="s">
        <v>32</v>
      </c>
      <c r="B1641" s="11" t="s">
        <v>2333</v>
      </c>
      <c r="C1641" s="11" t="s">
        <v>1564</v>
      </c>
      <c r="D1641" s="11" t="s">
        <v>2332</v>
      </c>
      <c r="E1641" s="11" t="s">
        <v>1562</v>
      </c>
      <c r="F1641" s="11" t="s">
        <v>6733</v>
      </c>
      <c r="G1641" s="56" t="str">
        <f t="shared" si="25"/>
        <v>N</v>
      </c>
      <c r="H1641" s="11"/>
      <c r="I1641" s="11"/>
      <c r="J1641" s="11" t="s">
        <v>1575</v>
      </c>
      <c r="K1641" s="11" t="s">
        <v>1539</v>
      </c>
      <c r="L1641" s="11" t="s">
        <v>1711</v>
      </c>
      <c r="M1641" s="13" t="b">
        <v>0</v>
      </c>
      <c r="N1641" s="12">
        <v>44765.452541550898</v>
      </c>
      <c r="O1641" s="11" t="s">
        <v>34</v>
      </c>
    </row>
    <row r="1642" spans="1:15" x14ac:dyDescent="0.25">
      <c r="A1642" s="11" t="s">
        <v>32</v>
      </c>
      <c r="B1642" s="11" t="s">
        <v>2331</v>
      </c>
      <c r="C1642" s="11" t="s">
        <v>1564</v>
      </c>
      <c r="D1642" s="11" t="s">
        <v>2330</v>
      </c>
      <c r="E1642" s="11" t="s">
        <v>1562</v>
      </c>
      <c r="F1642" s="11" t="s">
        <v>6733</v>
      </c>
      <c r="G1642" s="56" t="str">
        <f t="shared" si="25"/>
        <v>N</v>
      </c>
      <c r="H1642" s="11"/>
      <c r="I1642" s="11"/>
      <c r="J1642" s="11" t="s">
        <v>1540</v>
      </c>
      <c r="K1642" s="11" t="s">
        <v>1539</v>
      </c>
      <c r="L1642" s="11" t="s">
        <v>1538</v>
      </c>
      <c r="M1642" s="13" t="b">
        <v>0</v>
      </c>
      <c r="N1642" s="12">
        <v>44719.781598379603</v>
      </c>
      <c r="O1642" s="11" t="s">
        <v>34</v>
      </c>
    </row>
    <row r="1643" spans="1:15" x14ac:dyDescent="0.25">
      <c r="A1643" s="11"/>
      <c r="B1643" s="11" t="s">
        <v>2329</v>
      </c>
      <c r="C1643" s="11" t="s">
        <v>1621</v>
      </c>
      <c r="D1643" s="11" t="s">
        <v>2328</v>
      </c>
      <c r="E1643" s="11" t="s">
        <v>1554</v>
      </c>
      <c r="F1643" s="11" t="s">
        <v>1958</v>
      </c>
      <c r="G1643" s="56" t="str">
        <f t="shared" si="25"/>
        <v>B</v>
      </c>
      <c r="H1643" s="11"/>
      <c r="I1643" s="11"/>
      <c r="J1643" s="11" t="s">
        <v>1553</v>
      </c>
      <c r="K1643" s="11" t="s">
        <v>1552</v>
      </c>
      <c r="L1643" s="11" t="s">
        <v>1643</v>
      </c>
      <c r="M1643" s="13" t="b">
        <v>0</v>
      </c>
      <c r="N1643" s="12">
        <v>44719.400224155099</v>
      </c>
      <c r="O1643" s="11" t="s">
        <v>1550</v>
      </c>
    </row>
    <row r="1644" spans="1:15" x14ac:dyDescent="0.25">
      <c r="A1644" s="11"/>
      <c r="B1644" s="11" t="s">
        <v>2327</v>
      </c>
      <c r="C1644" s="11" t="s">
        <v>1621</v>
      </c>
      <c r="D1644" s="11" t="s">
        <v>2326</v>
      </c>
      <c r="E1644" s="11" t="s">
        <v>1554</v>
      </c>
      <c r="F1644" s="11" t="s">
        <v>1958</v>
      </c>
      <c r="G1644" s="56" t="str">
        <f t="shared" si="25"/>
        <v>B</v>
      </c>
      <c r="H1644" s="11"/>
      <c r="I1644" s="11"/>
      <c r="J1644" s="11" t="s">
        <v>1553</v>
      </c>
      <c r="K1644" s="11" t="s">
        <v>1552</v>
      </c>
      <c r="L1644" s="11" t="s">
        <v>1839</v>
      </c>
      <c r="M1644" s="13" t="b">
        <v>0</v>
      </c>
      <c r="N1644" s="12">
        <v>44720.718983946797</v>
      </c>
      <c r="O1644" s="11" t="s">
        <v>1550</v>
      </c>
    </row>
    <row r="1645" spans="1:15" x14ac:dyDescent="0.25">
      <c r="A1645" s="11"/>
      <c r="B1645" s="11" t="s">
        <v>2325</v>
      </c>
      <c r="C1645" s="11" t="s">
        <v>1621</v>
      </c>
      <c r="D1645" s="11" t="s">
        <v>2324</v>
      </c>
      <c r="E1645" s="11" t="s">
        <v>1554</v>
      </c>
      <c r="F1645" s="11" t="s">
        <v>1958</v>
      </c>
      <c r="G1645" s="56" t="str">
        <f t="shared" si="25"/>
        <v>B</v>
      </c>
      <c r="H1645" s="11"/>
      <c r="I1645" s="11"/>
      <c r="J1645" s="11" t="s">
        <v>1583</v>
      </c>
      <c r="K1645" s="11" t="s">
        <v>1552</v>
      </c>
      <c r="L1645" s="11" t="s">
        <v>1736</v>
      </c>
      <c r="M1645" s="13" t="b">
        <v>0</v>
      </c>
      <c r="N1645" s="12">
        <v>44720.564866863402</v>
      </c>
      <c r="O1645" s="11" t="s">
        <v>1550</v>
      </c>
    </row>
    <row r="1646" spans="1:15" x14ac:dyDescent="0.25">
      <c r="A1646" s="11"/>
      <c r="B1646" s="11" t="s">
        <v>2323</v>
      </c>
      <c r="C1646" s="11" t="s">
        <v>1621</v>
      </c>
      <c r="D1646" s="11" t="s">
        <v>2322</v>
      </c>
      <c r="E1646" s="11" t="s">
        <v>1554</v>
      </c>
      <c r="F1646" s="11" t="s">
        <v>1958</v>
      </c>
      <c r="G1646" s="56" t="str">
        <f t="shared" si="25"/>
        <v>B</v>
      </c>
      <c r="H1646" s="11"/>
      <c r="I1646" s="11"/>
      <c r="J1646" s="11" t="s">
        <v>1553</v>
      </c>
      <c r="K1646" s="11" t="s">
        <v>1552</v>
      </c>
      <c r="L1646" s="11" t="s">
        <v>1844</v>
      </c>
      <c r="M1646" s="13" t="b">
        <v>0</v>
      </c>
      <c r="N1646" s="12">
        <v>44748.333671527798</v>
      </c>
      <c r="O1646" s="11" t="s">
        <v>1550</v>
      </c>
    </row>
    <row r="1647" spans="1:15" x14ac:dyDescent="0.25">
      <c r="A1647" s="11"/>
      <c r="B1647" s="11" t="s">
        <v>2321</v>
      </c>
      <c r="C1647" s="11" t="s">
        <v>1621</v>
      </c>
      <c r="D1647" s="11" t="s">
        <v>2320</v>
      </c>
      <c r="E1647" s="11" t="s">
        <v>1554</v>
      </c>
      <c r="F1647" s="11" t="s">
        <v>1958</v>
      </c>
      <c r="G1647" s="56" t="str">
        <f t="shared" si="25"/>
        <v>B</v>
      </c>
      <c r="H1647" s="11"/>
      <c r="I1647" s="11"/>
      <c r="J1647" s="11" t="s">
        <v>1559</v>
      </c>
      <c r="K1647" s="11" t="s">
        <v>1552</v>
      </c>
      <c r="L1647" s="11" t="s">
        <v>2319</v>
      </c>
      <c r="M1647" s="13" t="b">
        <v>0</v>
      </c>
      <c r="N1647" s="12">
        <v>44705.593062881897</v>
      </c>
      <c r="O1647" s="11" t="s">
        <v>1550</v>
      </c>
    </row>
    <row r="1648" spans="1:15" x14ac:dyDescent="0.25">
      <c r="A1648" s="11"/>
      <c r="B1648" s="11" t="s">
        <v>2318</v>
      </c>
      <c r="C1648" s="11" t="s">
        <v>1596</v>
      </c>
      <c r="D1648" s="11" t="s">
        <v>2317</v>
      </c>
      <c r="E1648" s="11" t="s">
        <v>1554</v>
      </c>
      <c r="F1648" s="11" t="s">
        <v>1958</v>
      </c>
      <c r="G1648" s="56" t="str">
        <f t="shared" si="25"/>
        <v>B</v>
      </c>
      <c r="H1648" s="11"/>
      <c r="I1648" s="11"/>
      <c r="J1648" s="11" t="s">
        <v>1559</v>
      </c>
      <c r="K1648" s="11" t="s">
        <v>1552</v>
      </c>
      <c r="L1648" s="11" t="s">
        <v>1604</v>
      </c>
      <c r="M1648" s="13" t="b">
        <v>0</v>
      </c>
      <c r="N1648" s="12">
        <v>44719.717664849501</v>
      </c>
      <c r="O1648" s="11" t="s">
        <v>1550</v>
      </c>
    </row>
    <row r="1649" spans="1:15" x14ac:dyDescent="0.25">
      <c r="A1649" s="11"/>
      <c r="B1649" s="11" t="s">
        <v>2316</v>
      </c>
      <c r="C1649" s="11" t="s">
        <v>1621</v>
      </c>
      <c r="D1649" s="11" t="s">
        <v>2315</v>
      </c>
      <c r="E1649" s="11" t="s">
        <v>1554</v>
      </c>
      <c r="F1649" s="11" t="s">
        <v>1958</v>
      </c>
      <c r="G1649" s="56" t="str">
        <f t="shared" si="25"/>
        <v>B</v>
      </c>
      <c r="H1649" s="11"/>
      <c r="I1649" s="11"/>
      <c r="J1649" s="11" t="s">
        <v>1559</v>
      </c>
      <c r="K1649" s="11" t="s">
        <v>1552</v>
      </c>
      <c r="L1649" s="11" t="s">
        <v>1667</v>
      </c>
      <c r="M1649" s="13" t="b">
        <v>0</v>
      </c>
      <c r="N1649" s="12">
        <v>44720.623530590303</v>
      </c>
      <c r="O1649" s="11" t="s">
        <v>1550</v>
      </c>
    </row>
    <row r="1650" spans="1:15" x14ac:dyDescent="0.25">
      <c r="A1650" s="11"/>
      <c r="B1650" s="11" t="s">
        <v>2314</v>
      </c>
      <c r="C1650" s="11" t="s">
        <v>1596</v>
      </c>
      <c r="D1650" s="11" t="s">
        <v>2313</v>
      </c>
      <c r="E1650" s="11" t="s">
        <v>1554</v>
      </c>
      <c r="F1650" s="11" t="s">
        <v>1958</v>
      </c>
      <c r="G1650" s="56" t="str">
        <f t="shared" si="25"/>
        <v>B</v>
      </c>
      <c r="H1650" s="11"/>
      <c r="I1650" s="11"/>
      <c r="J1650" s="11" t="s">
        <v>1583</v>
      </c>
      <c r="K1650" s="11" t="s">
        <v>1552</v>
      </c>
      <c r="L1650" s="11" t="s">
        <v>1651</v>
      </c>
      <c r="M1650" s="13" t="b">
        <v>0</v>
      </c>
      <c r="N1650" s="12">
        <v>44726.733015590296</v>
      </c>
      <c r="O1650" s="11" t="s">
        <v>1550</v>
      </c>
    </row>
    <row r="1651" spans="1:15" x14ac:dyDescent="0.25">
      <c r="A1651" s="11"/>
      <c r="B1651" s="11" t="s">
        <v>2312</v>
      </c>
      <c r="C1651" s="11" t="s">
        <v>1621</v>
      </c>
      <c r="D1651" s="11" t="s">
        <v>2311</v>
      </c>
      <c r="E1651" s="11" t="s">
        <v>1554</v>
      </c>
      <c r="F1651" s="11" t="s">
        <v>1958</v>
      </c>
      <c r="G1651" s="56" t="str">
        <f t="shared" si="25"/>
        <v>B</v>
      </c>
      <c r="H1651" s="11"/>
      <c r="I1651" s="11"/>
      <c r="J1651" s="11" t="s">
        <v>1583</v>
      </c>
      <c r="K1651" s="11" t="s">
        <v>1552</v>
      </c>
      <c r="L1651" s="11" t="s">
        <v>2045</v>
      </c>
      <c r="M1651" s="13" t="b">
        <v>0</v>
      </c>
      <c r="N1651" s="12">
        <v>44707.491607835596</v>
      </c>
      <c r="O1651" s="11" t="s">
        <v>1550</v>
      </c>
    </row>
    <row r="1652" spans="1:15" x14ac:dyDescent="0.25">
      <c r="A1652" s="11"/>
      <c r="B1652" s="11" t="s">
        <v>2310</v>
      </c>
      <c r="C1652" s="11" t="s">
        <v>1621</v>
      </c>
      <c r="D1652" s="11" t="s">
        <v>2309</v>
      </c>
      <c r="E1652" s="11" t="s">
        <v>1554</v>
      </c>
      <c r="F1652" s="11" t="s">
        <v>1958</v>
      </c>
      <c r="G1652" s="56" t="str">
        <f t="shared" si="25"/>
        <v>B</v>
      </c>
      <c r="H1652" s="11"/>
      <c r="I1652" s="11"/>
      <c r="J1652" s="11" t="s">
        <v>1583</v>
      </c>
      <c r="K1652" s="11" t="s">
        <v>1552</v>
      </c>
      <c r="L1652" s="11" t="s">
        <v>2045</v>
      </c>
      <c r="M1652" s="13" t="b">
        <v>0</v>
      </c>
      <c r="N1652" s="12">
        <v>44726.697754201399</v>
      </c>
      <c r="O1652" s="11" t="s">
        <v>1550</v>
      </c>
    </row>
    <row r="1653" spans="1:15" x14ac:dyDescent="0.25">
      <c r="A1653" s="11"/>
      <c r="B1653" s="11" t="s">
        <v>2308</v>
      </c>
      <c r="C1653" s="11" t="s">
        <v>1725</v>
      </c>
      <c r="D1653" s="11" t="s">
        <v>2307</v>
      </c>
      <c r="E1653" s="11" t="s">
        <v>1554</v>
      </c>
      <c r="F1653" s="11" t="s">
        <v>1958</v>
      </c>
      <c r="G1653" s="56" t="str">
        <f t="shared" si="25"/>
        <v>B</v>
      </c>
      <c r="H1653" s="11"/>
      <c r="I1653" s="11"/>
      <c r="J1653" s="11" t="s">
        <v>1559</v>
      </c>
      <c r="K1653" s="11" t="s">
        <v>1552</v>
      </c>
      <c r="L1653" s="11" t="s">
        <v>2306</v>
      </c>
      <c r="M1653" s="13" t="b">
        <v>0</v>
      </c>
      <c r="N1653" s="12">
        <v>44705.593240775503</v>
      </c>
      <c r="O1653" s="11" t="s">
        <v>1550</v>
      </c>
    </row>
    <row r="1654" spans="1:15" x14ac:dyDescent="0.25">
      <c r="A1654" s="11" t="s">
        <v>32</v>
      </c>
      <c r="B1654" s="11" t="s">
        <v>2305</v>
      </c>
      <c r="C1654" s="11" t="s">
        <v>1564</v>
      </c>
      <c r="D1654" s="11" t="s">
        <v>2304</v>
      </c>
      <c r="E1654" s="11" t="s">
        <v>1562</v>
      </c>
      <c r="F1654" s="11" t="s">
        <v>6733</v>
      </c>
      <c r="G1654" s="56" t="str">
        <f t="shared" si="25"/>
        <v>N</v>
      </c>
      <c r="H1654" s="11"/>
      <c r="I1654" s="11"/>
      <c r="J1654" s="11" t="s">
        <v>1570</v>
      </c>
      <c r="K1654" s="11" t="s">
        <v>1539</v>
      </c>
      <c r="L1654" s="11" t="s">
        <v>1545</v>
      </c>
      <c r="M1654" s="13" t="b">
        <v>0</v>
      </c>
      <c r="N1654" s="12">
        <v>44760.675107372699</v>
      </c>
      <c r="O1654" s="11" t="s">
        <v>34</v>
      </c>
    </row>
    <row r="1655" spans="1:15" x14ac:dyDescent="0.25">
      <c r="A1655" s="11"/>
      <c r="B1655" s="11" t="s">
        <v>2303</v>
      </c>
      <c r="C1655" s="11" t="s">
        <v>1621</v>
      </c>
      <c r="D1655" s="11" t="s">
        <v>2302</v>
      </c>
      <c r="E1655" s="11" t="s">
        <v>1554</v>
      </c>
      <c r="F1655" s="11" t="s">
        <v>1958</v>
      </c>
      <c r="G1655" s="56" t="str">
        <f t="shared" si="25"/>
        <v>B</v>
      </c>
      <c r="H1655" s="11"/>
      <c r="I1655" s="11"/>
      <c r="J1655" s="11" t="s">
        <v>1553</v>
      </c>
      <c r="K1655" s="11" t="s">
        <v>1552</v>
      </c>
      <c r="L1655" s="11" t="s">
        <v>1844</v>
      </c>
      <c r="M1655" s="13" t="b">
        <v>0</v>
      </c>
      <c r="N1655" s="12">
        <v>44720.326295752297</v>
      </c>
      <c r="O1655" s="11" t="s">
        <v>1550</v>
      </c>
    </row>
    <row r="1656" spans="1:15" x14ac:dyDescent="0.25">
      <c r="A1656" s="11"/>
      <c r="B1656" s="11" t="s">
        <v>2301</v>
      </c>
      <c r="C1656" s="11" t="s">
        <v>1621</v>
      </c>
      <c r="D1656" s="11" t="s">
        <v>2300</v>
      </c>
      <c r="E1656" s="11" t="s">
        <v>1554</v>
      </c>
      <c r="F1656" s="11" t="s">
        <v>1958</v>
      </c>
      <c r="G1656" s="56" t="str">
        <f t="shared" si="25"/>
        <v>B</v>
      </c>
      <c r="H1656" s="11"/>
      <c r="I1656" s="11"/>
      <c r="J1656" s="11" t="s">
        <v>1553</v>
      </c>
      <c r="K1656" s="11" t="s">
        <v>1552</v>
      </c>
      <c r="L1656" s="11" t="s">
        <v>1745</v>
      </c>
      <c r="M1656" s="13" t="b">
        <v>0</v>
      </c>
      <c r="N1656" s="12">
        <v>44728.692279201401</v>
      </c>
      <c r="O1656" s="11" t="s">
        <v>1550</v>
      </c>
    </row>
    <row r="1657" spans="1:15" x14ac:dyDescent="0.25">
      <c r="A1657" s="11" t="s">
        <v>32</v>
      </c>
      <c r="B1657" s="11" t="s">
        <v>2299</v>
      </c>
      <c r="C1657" s="11" t="s">
        <v>1564</v>
      </c>
      <c r="D1657" s="11" t="s">
        <v>2298</v>
      </c>
      <c r="E1657" s="11" t="s">
        <v>1562</v>
      </c>
      <c r="F1657" s="11" t="s">
        <v>6733</v>
      </c>
      <c r="G1657" s="56" t="str">
        <f t="shared" si="25"/>
        <v>N</v>
      </c>
      <c r="H1657" s="11"/>
      <c r="I1657" s="11"/>
      <c r="J1657" s="11" t="s">
        <v>1540</v>
      </c>
      <c r="K1657" s="11" t="s">
        <v>1539</v>
      </c>
      <c r="L1657" s="11" t="s">
        <v>1538</v>
      </c>
      <c r="M1657" s="13" t="b">
        <v>0</v>
      </c>
      <c r="N1657" s="12">
        <v>44715.360154594899</v>
      </c>
      <c r="O1657" s="11" t="s">
        <v>34</v>
      </c>
    </row>
    <row r="1658" spans="1:15" x14ac:dyDescent="0.25">
      <c r="A1658" s="11"/>
      <c r="B1658" s="11" t="s">
        <v>2297</v>
      </c>
      <c r="C1658" s="11" t="s">
        <v>1621</v>
      </c>
      <c r="D1658" s="11" t="s">
        <v>2296</v>
      </c>
      <c r="E1658" s="11" t="s">
        <v>1554</v>
      </c>
      <c r="F1658" s="11" t="s">
        <v>1958</v>
      </c>
      <c r="G1658" s="56" t="str">
        <f t="shared" si="25"/>
        <v>B</v>
      </c>
      <c r="H1658" s="11"/>
      <c r="I1658" s="11"/>
      <c r="J1658" s="11" t="s">
        <v>1583</v>
      </c>
      <c r="K1658" s="11" t="s">
        <v>1552</v>
      </c>
      <c r="L1658" s="11" t="s">
        <v>1558</v>
      </c>
      <c r="M1658" s="13" t="b">
        <v>0</v>
      </c>
      <c r="N1658" s="12">
        <v>44705.583887696797</v>
      </c>
      <c r="O1658" s="11" t="s">
        <v>1550</v>
      </c>
    </row>
    <row r="1659" spans="1:15" x14ac:dyDescent="0.25">
      <c r="A1659" s="11"/>
      <c r="B1659" s="11" t="s">
        <v>2295</v>
      </c>
      <c r="C1659" s="11" t="s">
        <v>1621</v>
      </c>
      <c r="D1659" s="11" t="s">
        <v>2294</v>
      </c>
      <c r="E1659" s="11" t="s">
        <v>1554</v>
      </c>
      <c r="F1659" s="11" t="s">
        <v>1958</v>
      </c>
      <c r="G1659" s="56" t="str">
        <f t="shared" si="25"/>
        <v>B</v>
      </c>
      <c r="H1659" s="11"/>
      <c r="I1659" s="11"/>
      <c r="J1659" s="11" t="s">
        <v>1583</v>
      </c>
      <c r="K1659" s="11" t="s">
        <v>1552</v>
      </c>
      <c r="L1659" s="11" t="s">
        <v>1631</v>
      </c>
      <c r="M1659" s="13" t="b">
        <v>0</v>
      </c>
      <c r="N1659" s="12">
        <v>44720.597675381898</v>
      </c>
      <c r="O1659" s="11" t="s">
        <v>1550</v>
      </c>
    </row>
    <row r="1660" spans="1:15" x14ac:dyDescent="0.25">
      <c r="A1660" s="11"/>
      <c r="B1660" s="11" t="s">
        <v>2293</v>
      </c>
      <c r="C1660" s="11" t="s">
        <v>1621</v>
      </c>
      <c r="D1660" s="11" t="s">
        <v>2292</v>
      </c>
      <c r="E1660" s="11" t="s">
        <v>1554</v>
      </c>
      <c r="F1660" s="11" t="s">
        <v>1958</v>
      </c>
      <c r="G1660" s="56" t="str">
        <f t="shared" si="25"/>
        <v>B</v>
      </c>
      <c r="H1660" s="11"/>
      <c r="I1660" s="11"/>
      <c r="J1660" s="11" t="s">
        <v>1553</v>
      </c>
      <c r="K1660" s="11" t="s">
        <v>1552</v>
      </c>
      <c r="L1660" s="11" t="s">
        <v>1844</v>
      </c>
      <c r="M1660" s="13" t="b">
        <v>0</v>
      </c>
      <c r="N1660" s="12">
        <v>44748.445611955998</v>
      </c>
      <c r="O1660" s="11" t="s">
        <v>1550</v>
      </c>
    </row>
    <row r="1661" spans="1:15" x14ac:dyDescent="0.25">
      <c r="A1661" s="11"/>
      <c r="B1661" s="11" t="s">
        <v>2291</v>
      </c>
      <c r="C1661" s="11" t="s">
        <v>1596</v>
      </c>
      <c r="D1661" s="11" t="s">
        <v>2290</v>
      </c>
      <c r="E1661" s="11" t="s">
        <v>1554</v>
      </c>
      <c r="F1661" s="11" t="s">
        <v>1958</v>
      </c>
      <c r="G1661" s="56" t="str">
        <f t="shared" si="25"/>
        <v>B</v>
      </c>
      <c r="H1661" s="11"/>
      <c r="I1661" s="11"/>
      <c r="J1661" s="11" t="s">
        <v>1559</v>
      </c>
      <c r="K1661" s="11" t="s">
        <v>1552</v>
      </c>
      <c r="L1661" s="11" t="s">
        <v>1604</v>
      </c>
      <c r="M1661" s="13" t="b">
        <v>0</v>
      </c>
      <c r="N1661" s="12">
        <v>44743.711171411996</v>
      </c>
      <c r="O1661" s="11" t="s">
        <v>1550</v>
      </c>
    </row>
    <row r="1662" spans="1:15" x14ac:dyDescent="0.25">
      <c r="A1662" s="11"/>
      <c r="B1662" s="11" t="s">
        <v>2289</v>
      </c>
      <c r="C1662" s="11" t="s">
        <v>1621</v>
      </c>
      <c r="D1662" s="11" t="s">
        <v>2288</v>
      </c>
      <c r="E1662" s="11" t="s">
        <v>1554</v>
      </c>
      <c r="F1662" s="11" t="s">
        <v>1958</v>
      </c>
      <c r="G1662" s="56" t="str">
        <f t="shared" si="25"/>
        <v>B</v>
      </c>
      <c r="H1662" s="11"/>
      <c r="I1662" s="11"/>
      <c r="J1662" s="11" t="s">
        <v>1553</v>
      </c>
      <c r="K1662" s="11" t="s">
        <v>1552</v>
      </c>
      <c r="L1662" s="11" t="s">
        <v>1551</v>
      </c>
      <c r="M1662" s="13" t="b">
        <v>0</v>
      </c>
      <c r="N1662" s="12">
        <v>44727.588485532397</v>
      </c>
      <c r="O1662" s="11" t="s">
        <v>1550</v>
      </c>
    </row>
    <row r="1663" spans="1:15" x14ac:dyDescent="0.25">
      <c r="A1663" s="11"/>
      <c r="B1663" s="11" t="s">
        <v>2287</v>
      </c>
      <c r="C1663" s="11" t="s">
        <v>1596</v>
      </c>
      <c r="D1663" s="11" t="s">
        <v>2286</v>
      </c>
      <c r="E1663" s="11" t="s">
        <v>1554</v>
      </c>
      <c r="F1663" s="11" t="s">
        <v>1958</v>
      </c>
      <c r="G1663" s="56" t="str">
        <f t="shared" si="25"/>
        <v>B</v>
      </c>
      <c r="H1663" s="11"/>
      <c r="I1663" s="11"/>
      <c r="J1663" s="11" t="s">
        <v>1583</v>
      </c>
      <c r="K1663" s="11" t="s">
        <v>1552</v>
      </c>
      <c r="L1663" s="11" t="s">
        <v>1672</v>
      </c>
      <c r="M1663" s="13" t="b">
        <v>0</v>
      </c>
      <c r="N1663" s="12">
        <v>44720.690731678202</v>
      </c>
      <c r="O1663" s="11" t="s">
        <v>1550</v>
      </c>
    </row>
    <row r="1664" spans="1:15" x14ac:dyDescent="0.25">
      <c r="A1664" s="11"/>
      <c r="B1664" s="11" t="s">
        <v>2285</v>
      </c>
      <c r="C1664" s="11" t="s">
        <v>1621</v>
      </c>
      <c r="D1664" s="11" t="s">
        <v>2284</v>
      </c>
      <c r="E1664" s="11" t="s">
        <v>1554</v>
      </c>
      <c r="F1664" s="11" t="s">
        <v>1958</v>
      </c>
      <c r="G1664" s="56" t="str">
        <f t="shared" si="25"/>
        <v>B</v>
      </c>
      <c r="H1664" s="11"/>
      <c r="I1664" s="11"/>
      <c r="J1664" s="11" t="s">
        <v>1559</v>
      </c>
      <c r="K1664" s="11" t="s">
        <v>1552</v>
      </c>
      <c r="L1664" s="11" t="s">
        <v>1667</v>
      </c>
      <c r="M1664" s="13" t="b">
        <v>0</v>
      </c>
      <c r="N1664" s="12">
        <v>44726.677812766196</v>
      </c>
      <c r="O1664" s="11" t="s">
        <v>1550</v>
      </c>
    </row>
    <row r="1665" spans="1:15" x14ac:dyDescent="0.25">
      <c r="A1665" s="11"/>
      <c r="B1665" s="11" t="s">
        <v>2283</v>
      </c>
      <c r="C1665" s="11" t="s">
        <v>1621</v>
      </c>
      <c r="D1665" s="11" t="s">
        <v>2282</v>
      </c>
      <c r="E1665" s="11" t="s">
        <v>1554</v>
      </c>
      <c r="F1665" s="11" t="s">
        <v>1958</v>
      </c>
      <c r="G1665" s="56" t="str">
        <f t="shared" si="25"/>
        <v>B</v>
      </c>
      <c r="H1665" s="11"/>
      <c r="I1665" s="11"/>
      <c r="J1665" s="11" t="s">
        <v>1583</v>
      </c>
      <c r="K1665" s="11" t="s">
        <v>1552</v>
      </c>
      <c r="L1665" s="11" t="s">
        <v>1631</v>
      </c>
      <c r="M1665" s="13" t="b">
        <v>0</v>
      </c>
      <c r="N1665" s="12">
        <v>44707.415514849497</v>
      </c>
      <c r="O1665" s="11" t="s">
        <v>1550</v>
      </c>
    </row>
    <row r="1666" spans="1:15" x14ac:dyDescent="0.25">
      <c r="A1666" s="11" t="s">
        <v>32</v>
      </c>
      <c r="B1666" s="11" t="s">
        <v>2281</v>
      </c>
      <c r="C1666" s="11" t="s">
        <v>1564</v>
      </c>
      <c r="D1666" s="11" t="s">
        <v>2280</v>
      </c>
      <c r="E1666" s="11" t="s">
        <v>1562</v>
      </c>
      <c r="F1666" s="11" t="s">
        <v>6733</v>
      </c>
      <c r="G1666" s="56" t="str">
        <f t="shared" si="25"/>
        <v>N</v>
      </c>
      <c r="H1666" s="11"/>
      <c r="I1666" s="11"/>
      <c r="J1666" s="11" t="s">
        <v>1575</v>
      </c>
      <c r="K1666" s="11" t="s">
        <v>1539</v>
      </c>
      <c r="L1666" s="11" t="s">
        <v>1729</v>
      </c>
      <c r="M1666" s="13" t="b">
        <v>0</v>
      </c>
      <c r="N1666" s="12">
        <v>44749.610154016198</v>
      </c>
      <c r="O1666" s="11" t="s">
        <v>34</v>
      </c>
    </row>
    <row r="1667" spans="1:15" x14ac:dyDescent="0.25">
      <c r="A1667" s="11" t="s">
        <v>32</v>
      </c>
      <c r="B1667" s="11" t="s">
        <v>2279</v>
      </c>
      <c r="C1667" s="11" t="s">
        <v>1564</v>
      </c>
      <c r="D1667" s="11" t="s">
        <v>2278</v>
      </c>
      <c r="E1667" s="11" t="s">
        <v>1562</v>
      </c>
      <c r="F1667" s="11" t="s">
        <v>6733</v>
      </c>
      <c r="G1667" s="56" t="str">
        <f t="shared" si="25"/>
        <v>N</v>
      </c>
      <c r="H1667" s="11"/>
      <c r="I1667" s="11"/>
      <c r="J1667" s="11" t="s">
        <v>1540</v>
      </c>
      <c r="K1667" s="11" t="s">
        <v>1539</v>
      </c>
      <c r="L1667" s="11" t="s">
        <v>2079</v>
      </c>
      <c r="M1667" s="13" t="b">
        <v>0</v>
      </c>
      <c r="N1667" s="12">
        <v>44749.630955902801</v>
      </c>
      <c r="O1667" s="11" t="s">
        <v>34</v>
      </c>
    </row>
    <row r="1668" spans="1:15" x14ac:dyDescent="0.25">
      <c r="A1668" s="11"/>
      <c r="B1668" s="11" t="s">
        <v>2277</v>
      </c>
      <c r="C1668" s="11" t="s">
        <v>1621</v>
      </c>
      <c r="D1668" s="11" t="s">
        <v>2276</v>
      </c>
      <c r="E1668" s="11" t="s">
        <v>1587</v>
      </c>
      <c r="F1668" s="11" t="s">
        <v>1958</v>
      </c>
      <c r="G1668" s="56" t="str">
        <f t="shared" ref="G1668:G1731" si="26">IF(F1668="MIENNAM","N","B")</f>
        <v>B</v>
      </c>
      <c r="H1668" s="11"/>
      <c r="I1668" s="11"/>
      <c r="J1668" s="11" t="s">
        <v>1553</v>
      </c>
      <c r="K1668" s="11" t="s">
        <v>1552</v>
      </c>
      <c r="L1668" s="11" t="s">
        <v>1582</v>
      </c>
      <c r="M1668" s="13" t="b">
        <v>0</v>
      </c>
      <c r="N1668" s="12">
        <v>44763.453629976902</v>
      </c>
      <c r="O1668" s="11" t="s">
        <v>1550</v>
      </c>
    </row>
    <row r="1669" spans="1:15" x14ac:dyDescent="0.25">
      <c r="A1669" s="11" t="s">
        <v>32</v>
      </c>
      <c r="B1669" s="11" t="s">
        <v>2275</v>
      </c>
      <c r="C1669" s="11" t="s">
        <v>1564</v>
      </c>
      <c r="D1669" s="11" t="s">
        <v>2274</v>
      </c>
      <c r="E1669" s="11" t="s">
        <v>1562</v>
      </c>
      <c r="F1669" s="11" t="s">
        <v>6733</v>
      </c>
      <c r="G1669" s="56" t="str">
        <f t="shared" si="26"/>
        <v>N</v>
      </c>
      <c r="H1669" s="11"/>
      <c r="I1669" s="11"/>
      <c r="J1669" s="11" t="s">
        <v>1575</v>
      </c>
      <c r="K1669" s="11" t="s">
        <v>1539</v>
      </c>
      <c r="L1669" s="11" t="s">
        <v>1703</v>
      </c>
      <c r="M1669" s="13" t="b">
        <v>0</v>
      </c>
      <c r="N1669" s="12">
        <v>44767.4916689815</v>
      </c>
      <c r="O1669" s="11" t="s">
        <v>34</v>
      </c>
    </row>
    <row r="1670" spans="1:15" x14ac:dyDescent="0.25">
      <c r="A1670" s="11" t="s">
        <v>32</v>
      </c>
      <c r="B1670" s="11" t="s">
        <v>2273</v>
      </c>
      <c r="C1670" s="11" t="s">
        <v>1564</v>
      </c>
      <c r="D1670" s="11" t="s">
        <v>2272</v>
      </c>
      <c r="E1670" s="11" t="s">
        <v>1562</v>
      </c>
      <c r="F1670" s="11" t="s">
        <v>6733</v>
      </c>
      <c r="G1670" s="56" t="str">
        <f t="shared" si="26"/>
        <v>N</v>
      </c>
      <c r="H1670" s="11"/>
      <c r="I1670" s="11"/>
      <c r="J1670" s="11" t="s">
        <v>1540</v>
      </c>
      <c r="K1670" s="11" t="s">
        <v>1539</v>
      </c>
      <c r="L1670" s="11" t="s">
        <v>1538</v>
      </c>
      <c r="M1670" s="13" t="b">
        <v>0</v>
      </c>
      <c r="N1670" s="12">
        <v>44765.675633911997</v>
      </c>
      <c r="O1670" s="11" t="s">
        <v>34</v>
      </c>
    </row>
    <row r="1671" spans="1:15" x14ac:dyDescent="0.25">
      <c r="A1671" s="11"/>
      <c r="B1671" s="11" t="s">
        <v>2271</v>
      </c>
      <c r="C1671" s="11" t="s">
        <v>1621</v>
      </c>
      <c r="D1671" s="11" t="s">
        <v>2270</v>
      </c>
      <c r="E1671" s="11" t="s">
        <v>1554</v>
      </c>
      <c r="F1671" s="11" t="s">
        <v>1958</v>
      </c>
      <c r="G1671" s="56" t="str">
        <f t="shared" si="26"/>
        <v>B</v>
      </c>
      <c r="H1671" s="11"/>
      <c r="I1671" s="11"/>
      <c r="J1671" s="11" t="s">
        <v>1553</v>
      </c>
      <c r="K1671" s="11" t="s">
        <v>1552</v>
      </c>
      <c r="L1671" s="11" t="s">
        <v>1551</v>
      </c>
      <c r="M1671" s="13" t="b">
        <v>0</v>
      </c>
      <c r="N1671" s="12">
        <v>44720.462999224503</v>
      </c>
      <c r="O1671" s="11" t="s">
        <v>1550</v>
      </c>
    </row>
    <row r="1672" spans="1:15" x14ac:dyDescent="0.25">
      <c r="A1672" s="11"/>
      <c r="B1672" s="11" t="s">
        <v>2269</v>
      </c>
      <c r="C1672" s="11" t="s">
        <v>1621</v>
      </c>
      <c r="D1672" s="11" t="s">
        <v>2268</v>
      </c>
      <c r="E1672" s="11" t="s">
        <v>1587</v>
      </c>
      <c r="F1672" s="11" t="s">
        <v>1958</v>
      </c>
      <c r="G1672" s="56" t="str">
        <f t="shared" si="26"/>
        <v>B</v>
      </c>
      <c r="H1672" s="11"/>
      <c r="I1672" s="11"/>
      <c r="J1672" s="11" t="s">
        <v>1553</v>
      </c>
      <c r="K1672" s="11" t="s">
        <v>1552</v>
      </c>
      <c r="L1672" s="11" t="s">
        <v>1582</v>
      </c>
      <c r="M1672" s="13" t="b">
        <v>0</v>
      </c>
      <c r="N1672" s="12">
        <v>44705.601442245403</v>
      </c>
      <c r="O1672" s="11" t="s">
        <v>1550</v>
      </c>
    </row>
    <row r="1673" spans="1:15" x14ac:dyDescent="0.25">
      <c r="A1673" s="11" t="s">
        <v>32</v>
      </c>
      <c r="B1673" s="11" t="s">
        <v>2267</v>
      </c>
      <c r="C1673" s="11" t="s">
        <v>1564</v>
      </c>
      <c r="D1673" s="11" t="s">
        <v>2266</v>
      </c>
      <c r="E1673" s="11" t="s">
        <v>1562</v>
      </c>
      <c r="F1673" s="11" t="s">
        <v>6733</v>
      </c>
      <c r="G1673" s="56" t="str">
        <f t="shared" si="26"/>
        <v>N</v>
      </c>
      <c r="H1673" s="11"/>
      <c r="I1673" s="11"/>
      <c r="J1673" s="11" t="s">
        <v>1575</v>
      </c>
      <c r="K1673" s="11" t="s">
        <v>1539</v>
      </c>
      <c r="L1673" s="11" t="s">
        <v>1590</v>
      </c>
      <c r="M1673" s="13" t="b">
        <v>0</v>
      </c>
      <c r="N1673" s="12">
        <v>44765.345706631902</v>
      </c>
      <c r="O1673" s="11" t="s">
        <v>34</v>
      </c>
    </row>
    <row r="1674" spans="1:15" x14ac:dyDescent="0.25">
      <c r="A1674" s="11" t="s">
        <v>32</v>
      </c>
      <c r="B1674" s="11" t="s">
        <v>2265</v>
      </c>
      <c r="C1674" s="11" t="s">
        <v>1718</v>
      </c>
      <c r="D1674" s="11" t="s">
        <v>2264</v>
      </c>
      <c r="E1674" s="11" t="s">
        <v>1562</v>
      </c>
      <c r="F1674" s="11" t="s">
        <v>6733</v>
      </c>
      <c r="G1674" s="56" t="str">
        <f t="shared" si="26"/>
        <v>N</v>
      </c>
      <c r="H1674" s="11"/>
      <c r="I1674" s="11"/>
      <c r="J1674" s="11" t="s">
        <v>1575</v>
      </c>
      <c r="K1674" s="11" t="s">
        <v>1539</v>
      </c>
      <c r="L1674" s="11" t="s">
        <v>1716</v>
      </c>
      <c r="M1674" s="13" t="b">
        <v>0</v>
      </c>
      <c r="N1674" s="12">
        <v>44767.423690080999</v>
      </c>
      <c r="O1674" s="11" t="s">
        <v>34</v>
      </c>
    </row>
    <row r="1675" spans="1:15" x14ac:dyDescent="0.25">
      <c r="A1675" s="11" t="s">
        <v>32</v>
      </c>
      <c r="B1675" s="11" t="s">
        <v>2263</v>
      </c>
      <c r="C1675" s="11" t="s">
        <v>1718</v>
      </c>
      <c r="D1675" s="11" t="s">
        <v>2262</v>
      </c>
      <c r="E1675" s="11" t="s">
        <v>1562</v>
      </c>
      <c r="F1675" s="11" t="s">
        <v>6733</v>
      </c>
      <c r="G1675" s="56" t="str">
        <f t="shared" si="26"/>
        <v>N</v>
      </c>
      <c r="H1675" s="11"/>
      <c r="I1675" s="11"/>
      <c r="J1675" s="11" t="s">
        <v>1570</v>
      </c>
      <c r="K1675" s="11" t="s">
        <v>1539</v>
      </c>
      <c r="L1675" s="11" t="s">
        <v>1545</v>
      </c>
      <c r="M1675" s="13" t="b">
        <v>0</v>
      </c>
      <c r="N1675" s="12">
        <v>44995.662445405098</v>
      </c>
      <c r="O1675" s="11" t="s">
        <v>34</v>
      </c>
    </row>
    <row r="1676" spans="1:15" x14ac:dyDescent="0.25">
      <c r="A1676" s="11" t="s">
        <v>32</v>
      </c>
      <c r="B1676" s="11" t="s">
        <v>2261</v>
      </c>
      <c r="C1676" s="11" t="s">
        <v>1564</v>
      </c>
      <c r="D1676" s="11" t="s">
        <v>2260</v>
      </c>
      <c r="E1676" s="11" t="s">
        <v>1562</v>
      </c>
      <c r="F1676" s="11" t="s">
        <v>6733</v>
      </c>
      <c r="G1676" s="56" t="str">
        <f t="shared" si="26"/>
        <v>N</v>
      </c>
      <c r="H1676" s="11"/>
      <c r="I1676" s="11"/>
      <c r="J1676" s="11" t="s">
        <v>1575</v>
      </c>
      <c r="K1676" s="11" t="s">
        <v>1539</v>
      </c>
      <c r="L1676" s="11" t="s">
        <v>1574</v>
      </c>
      <c r="M1676" s="13" t="b">
        <v>0</v>
      </c>
      <c r="N1676" s="12">
        <v>44765.3766707986</v>
      </c>
      <c r="O1676" s="11" t="s">
        <v>34</v>
      </c>
    </row>
    <row r="1677" spans="1:15" x14ac:dyDescent="0.25">
      <c r="A1677" s="11" t="s">
        <v>32</v>
      </c>
      <c r="B1677" s="11" t="s">
        <v>2259</v>
      </c>
      <c r="C1677" s="11" t="s">
        <v>1564</v>
      </c>
      <c r="D1677" s="11" t="s">
        <v>2258</v>
      </c>
      <c r="E1677" s="11" t="s">
        <v>1562</v>
      </c>
      <c r="F1677" s="11" t="s">
        <v>6733</v>
      </c>
      <c r="G1677" s="56" t="str">
        <f t="shared" si="26"/>
        <v>N</v>
      </c>
      <c r="H1677" s="11"/>
      <c r="I1677" s="11"/>
      <c r="J1677" s="11" t="s">
        <v>1570</v>
      </c>
      <c r="K1677" s="11" t="s">
        <v>1539</v>
      </c>
      <c r="L1677" s="11" t="s">
        <v>1545</v>
      </c>
      <c r="M1677" s="13" t="b">
        <v>0</v>
      </c>
      <c r="N1677" s="12">
        <v>44799.381941354201</v>
      </c>
      <c r="O1677" s="11" t="s">
        <v>34</v>
      </c>
    </row>
    <row r="1678" spans="1:15" x14ac:dyDescent="0.25">
      <c r="A1678" s="11"/>
      <c r="B1678" s="11" t="s">
        <v>2257</v>
      </c>
      <c r="C1678" s="11" t="s">
        <v>1596</v>
      </c>
      <c r="D1678" s="11" t="s">
        <v>2256</v>
      </c>
      <c r="E1678" s="11" t="s">
        <v>1554</v>
      </c>
      <c r="F1678" s="11" t="s">
        <v>1958</v>
      </c>
      <c r="G1678" s="56" t="str">
        <f t="shared" si="26"/>
        <v>B</v>
      </c>
      <c r="H1678" s="11"/>
      <c r="I1678" s="11"/>
      <c r="J1678" s="11" t="s">
        <v>1583</v>
      </c>
      <c r="K1678" s="11" t="s">
        <v>1552</v>
      </c>
      <c r="L1678" s="11" t="s">
        <v>1631</v>
      </c>
      <c r="M1678" s="13" t="b">
        <v>0</v>
      </c>
      <c r="N1678" s="12">
        <v>44720.581071562498</v>
      </c>
      <c r="O1678" s="11" t="s">
        <v>1550</v>
      </c>
    </row>
    <row r="1679" spans="1:15" x14ac:dyDescent="0.25">
      <c r="A1679" s="11"/>
      <c r="B1679" s="11" t="s">
        <v>2255</v>
      </c>
      <c r="C1679" s="11" t="s">
        <v>1621</v>
      </c>
      <c r="D1679" s="11" t="s">
        <v>2254</v>
      </c>
      <c r="E1679" s="11" t="s">
        <v>1587</v>
      </c>
      <c r="F1679" s="11" t="s">
        <v>1958</v>
      </c>
      <c r="G1679" s="56" t="str">
        <f t="shared" si="26"/>
        <v>B</v>
      </c>
      <c r="H1679" s="11"/>
      <c r="I1679" s="11"/>
      <c r="J1679" s="11" t="s">
        <v>1553</v>
      </c>
      <c r="K1679" s="11" t="s">
        <v>1552</v>
      </c>
      <c r="L1679" s="11" t="s">
        <v>1582</v>
      </c>
      <c r="M1679" s="13" t="b">
        <v>0</v>
      </c>
      <c r="N1679" s="12">
        <v>44737.4612277778</v>
      </c>
      <c r="O1679" s="11" t="s">
        <v>1550</v>
      </c>
    </row>
    <row r="1680" spans="1:15" x14ac:dyDescent="0.25">
      <c r="A1680" s="11"/>
      <c r="B1680" s="11" t="s">
        <v>2253</v>
      </c>
      <c r="C1680" s="11" t="s">
        <v>1621</v>
      </c>
      <c r="D1680" s="11" t="s">
        <v>2252</v>
      </c>
      <c r="E1680" s="11" t="s">
        <v>1554</v>
      </c>
      <c r="F1680" s="11" t="s">
        <v>1958</v>
      </c>
      <c r="G1680" s="56" t="str">
        <f t="shared" si="26"/>
        <v>B</v>
      </c>
      <c r="H1680" s="11"/>
      <c r="I1680" s="11"/>
      <c r="J1680" s="11" t="s">
        <v>1583</v>
      </c>
      <c r="K1680" s="11" t="s">
        <v>1552</v>
      </c>
      <c r="L1680" s="11" t="s">
        <v>1736</v>
      </c>
      <c r="M1680" s="13" t="b">
        <v>0</v>
      </c>
      <c r="N1680" s="12">
        <v>44709.441675544003</v>
      </c>
      <c r="O1680" s="11" t="s">
        <v>1550</v>
      </c>
    </row>
    <row r="1681" spans="1:15" x14ac:dyDescent="0.25">
      <c r="A1681" s="11" t="s">
        <v>32</v>
      </c>
      <c r="B1681" s="11" t="s">
        <v>2251</v>
      </c>
      <c r="C1681" s="11" t="s">
        <v>1564</v>
      </c>
      <c r="D1681" s="11" t="s">
        <v>2250</v>
      </c>
      <c r="E1681" s="11" t="s">
        <v>1562</v>
      </c>
      <c r="F1681" s="11" t="s">
        <v>6733</v>
      </c>
      <c r="G1681" s="56" t="str">
        <f t="shared" si="26"/>
        <v>N</v>
      </c>
      <c r="H1681" s="11"/>
      <c r="I1681" s="11"/>
      <c r="J1681" s="11" t="s">
        <v>1575</v>
      </c>
      <c r="K1681" s="11" t="s">
        <v>1539</v>
      </c>
      <c r="L1681" s="11" t="s">
        <v>1574</v>
      </c>
      <c r="M1681" s="13" t="b">
        <v>0</v>
      </c>
      <c r="N1681" s="12">
        <v>44765.367477280102</v>
      </c>
      <c r="O1681" s="11" t="s">
        <v>34</v>
      </c>
    </row>
    <row r="1682" spans="1:15" x14ac:dyDescent="0.25">
      <c r="A1682" s="11" t="s">
        <v>32</v>
      </c>
      <c r="B1682" s="11" t="s">
        <v>2249</v>
      </c>
      <c r="C1682" s="11" t="s">
        <v>1564</v>
      </c>
      <c r="D1682" s="11" t="s">
        <v>2248</v>
      </c>
      <c r="E1682" s="11" t="s">
        <v>1562</v>
      </c>
      <c r="F1682" s="11" t="s">
        <v>6733</v>
      </c>
      <c r="G1682" s="56" t="str">
        <f t="shared" si="26"/>
        <v>N</v>
      </c>
      <c r="H1682" s="11"/>
      <c r="I1682" s="11"/>
      <c r="J1682" s="11" t="s">
        <v>1575</v>
      </c>
      <c r="K1682" s="11" t="s">
        <v>1539</v>
      </c>
      <c r="L1682" s="11" t="s">
        <v>1574</v>
      </c>
      <c r="M1682" s="13" t="b">
        <v>0</v>
      </c>
      <c r="N1682" s="12">
        <v>44765.382585150503</v>
      </c>
      <c r="O1682" s="11" t="s">
        <v>34</v>
      </c>
    </row>
    <row r="1683" spans="1:15" x14ac:dyDescent="0.25">
      <c r="A1683" s="11" t="s">
        <v>32</v>
      </c>
      <c r="B1683" s="11" t="s">
        <v>2247</v>
      </c>
      <c r="C1683" s="11" t="s">
        <v>1564</v>
      </c>
      <c r="D1683" s="11" t="s">
        <v>2246</v>
      </c>
      <c r="E1683" s="11" t="s">
        <v>1562</v>
      </c>
      <c r="F1683" s="11" t="s">
        <v>6733</v>
      </c>
      <c r="G1683" s="56" t="str">
        <f t="shared" si="26"/>
        <v>N</v>
      </c>
      <c r="H1683" s="11"/>
      <c r="I1683" s="11"/>
      <c r="J1683" s="11" t="s">
        <v>1540</v>
      </c>
      <c r="K1683" s="11" t="s">
        <v>1539</v>
      </c>
      <c r="L1683" s="11" t="s">
        <v>1538</v>
      </c>
      <c r="M1683" s="13" t="b">
        <v>0</v>
      </c>
      <c r="N1683" s="12">
        <v>44720.748532523103</v>
      </c>
      <c r="O1683" s="11" t="s">
        <v>34</v>
      </c>
    </row>
    <row r="1684" spans="1:15" x14ac:dyDescent="0.25">
      <c r="A1684" s="11" t="s">
        <v>32</v>
      </c>
      <c r="B1684" s="11" t="s">
        <v>2245</v>
      </c>
      <c r="C1684" s="11" t="s">
        <v>1564</v>
      </c>
      <c r="D1684" s="11" t="s">
        <v>2244</v>
      </c>
      <c r="E1684" s="11" t="s">
        <v>1562</v>
      </c>
      <c r="F1684" s="11" t="s">
        <v>6733</v>
      </c>
      <c r="G1684" s="56" t="str">
        <f t="shared" si="26"/>
        <v>N</v>
      </c>
      <c r="H1684" s="11"/>
      <c r="I1684" s="11"/>
      <c r="J1684" s="11" t="s">
        <v>1575</v>
      </c>
      <c r="K1684" s="11" t="s">
        <v>1539</v>
      </c>
      <c r="L1684" s="11" t="s">
        <v>1729</v>
      </c>
      <c r="M1684" s="13" t="b">
        <v>0</v>
      </c>
      <c r="N1684" s="12">
        <v>44769.423414895798</v>
      </c>
      <c r="O1684" s="11" t="s">
        <v>34</v>
      </c>
    </row>
    <row r="1685" spans="1:15" x14ac:dyDescent="0.25">
      <c r="A1685" s="11" t="s">
        <v>32</v>
      </c>
      <c r="B1685" s="11" t="s">
        <v>2243</v>
      </c>
      <c r="C1685" s="11" t="s">
        <v>1564</v>
      </c>
      <c r="D1685" s="11" t="s">
        <v>2242</v>
      </c>
      <c r="E1685" s="11" t="s">
        <v>1562</v>
      </c>
      <c r="F1685" s="11" t="s">
        <v>6733</v>
      </c>
      <c r="G1685" s="56" t="str">
        <f t="shared" si="26"/>
        <v>N</v>
      </c>
      <c r="H1685" s="11"/>
      <c r="I1685" s="11"/>
      <c r="J1685" s="11" t="s">
        <v>1540</v>
      </c>
      <c r="K1685" s="11" t="s">
        <v>1539</v>
      </c>
      <c r="L1685" s="11" t="s">
        <v>1566</v>
      </c>
      <c r="M1685" s="13" t="b">
        <v>0</v>
      </c>
      <c r="N1685" s="12">
        <v>44767.548260879601</v>
      </c>
      <c r="O1685" s="11" t="s">
        <v>34</v>
      </c>
    </row>
    <row r="1686" spans="1:15" x14ac:dyDescent="0.25">
      <c r="A1686" s="11" t="s">
        <v>32</v>
      </c>
      <c r="B1686" s="11" t="s">
        <v>2241</v>
      </c>
      <c r="C1686" s="11" t="s">
        <v>1599</v>
      </c>
      <c r="D1686" s="11" t="s">
        <v>2240</v>
      </c>
      <c r="E1686" s="11" t="s">
        <v>1562</v>
      </c>
      <c r="F1686" s="11" t="s">
        <v>6733</v>
      </c>
      <c r="G1686" s="56" t="str">
        <f t="shared" si="26"/>
        <v>N</v>
      </c>
      <c r="H1686" s="11"/>
      <c r="I1686" s="11"/>
      <c r="J1686" s="11" t="s">
        <v>1570</v>
      </c>
      <c r="K1686" s="11" t="s">
        <v>1539</v>
      </c>
      <c r="L1686" s="11" t="s">
        <v>1545</v>
      </c>
      <c r="M1686" s="13" t="b">
        <v>0</v>
      </c>
      <c r="N1686" s="12">
        <v>44767.329362766199</v>
      </c>
      <c r="O1686" s="11" t="s">
        <v>34</v>
      </c>
    </row>
    <row r="1687" spans="1:15" x14ac:dyDescent="0.25">
      <c r="A1687" s="11"/>
      <c r="B1687" s="11" t="s">
        <v>2239</v>
      </c>
      <c r="C1687" s="11" t="s">
        <v>1621</v>
      </c>
      <c r="D1687" s="11" t="s">
        <v>2238</v>
      </c>
      <c r="E1687" s="11" t="s">
        <v>1554</v>
      </c>
      <c r="F1687" s="11" t="s">
        <v>1958</v>
      </c>
      <c r="G1687" s="56" t="str">
        <f t="shared" si="26"/>
        <v>B</v>
      </c>
      <c r="H1687" s="11"/>
      <c r="I1687" s="11"/>
      <c r="J1687" s="11" t="s">
        <v>1583</v>
      </c>
      <c r="K1687" s="11" t="s">
        <v>1552</v>
      </c>
      <c r="L1687" s="11" t="s">
        <v>2045</v>
      </c>
      <c r="M1687" s="13" t="b">
        <v>0</v>
      </c>
      <c r="N1687" s="12">
        <v>44707.491802546298</v>
      </c>
      <c r="O1687" s="11" t="s">
        <v>1550</v>
      </c>
    </row>
    <row r="1688" spans="1:15" x14ac:dyDescent="0.25">
      <c r="A1688" s="11" t="s">
        <v>32</v>
      </c>
      <c r="B1688" s="11" t="s">
        <v>2237</v>
      </c>
      <c r="C1688" s="11" t="s">
        <v>1564</v>
      </c>
      <c r="D1688" s="11" t="s">
        <v>2236</v>
      </c>
      <c r="E1688" s="11" t="s">
        <v>1562</v>
      </c>
      <c r="F1688" s="11" t="s">
        <v>6733</v>
      </c>
      <c r="G1688" s="56" t="str">
        <f t="shared" si="26"/>
        <v>N</v>
      </c>
      <c r="H1688" s="11"/>
      <c r="I1688" s="11"/>
      <c r="J1688" s="11" t="s">
        <v>1575</v>
      </c>
      <c r="K1688" s="11" t="s">
        <v>1539</v>
      </c>
      <c r="L1688" s="11" t="s">
        <v>1590</v>
      </c>
      <c r="M1688" s="13" t="b">
        <v>0</v>
      </c>
      <c r="N1688" s="12">
        <v>44735.596840312501</v>
      </c>
      <c r="O1688" s="11" t="s">
        <v>34</v>
      </c>
    </row>
    <row r="1689" spans="1:15" x14ac:dyDescent="0.25">
      <c r="A1689" s="11"/>
      <c r="B1689" s="11" t="s">
        <v>2235</v>
      </c>
      <c r="C1689" s="11" t="s">
        <v>1596</v>
      </c>
      <c r="D1689" s="11" t="s">
        <v>2234</v>
      </c>
      <c r="E1689" s="11" t="s">
        <v>1554</v>
      </c>
      <c r="F1689" s="11" t="s">
        <v>1958</v>
      </c>
      <c r="G1689" s="56" t="str">
        <f t="shared" si="26"/>
        <v>B</v>
      </c>
      <c r="H1689" s="11"/>
      <c r="I1689" s="11"/>
      <c r="J1689" s="11" t="s">
        <v>1583</v>
      </c>
      <c r="K1689" s="11" t="s">
        <v>1552</v>
      </c>
      <c r="L1689" s="11" t="s">
        <v>1672</v>
      </c>
      <c r="M1689" s="13" t="b">
        <v>0</v>
      </c>
      <c r="N1689" s="12">
        <v>44719.588743865701</v>
      </c>
      <c r="O1689" s="11" t="s">
        <v>1550</v>
      </c>
    </row>
    <row r="1690" spans="1:15" x14ac:dyDescent="0.25">
      <c r="A1690" s="11"/>
      <c r="B1690" s="11" t="s">
        <v>2233</v>
      </c>
      <c r="C1690" s="11" t="s">
        <v>1596</v>
      </c>
      <c r="D1690" s="11" t="s">
        <v>2232</v>
      </c>
      <c r="E1690" s="11" t="s">
        <v>1554</v>
      </c>
      <c r="F1690" s="11" t="s">
        <v>1958</v>
      </c>
      <c r="G1690" s="56" t="str">
        <f t="shared" si="26"/>
        <v>B</v>
      </c>
      <c r="H1690" s="11"/>
      <c r="I1690" s="11"/>
      <c r="J1690" s="11" t="s">
        <v>1583</v>
      </c>
      <c r="K1690" s="11" t="s">
        <v>1552</v>
      </c>
      <c r="L1690" s="11" t="s">
        <v>1648</v>
      </c>
      <c r="M1690" s="13" t="b">
        <v>0</v>
      </c>
      <c r="N1690" s="12">
        <v>44737.334363506903</v>
      </c>
      <c r="O1690" s="11" t="s">
        <v>1550</v>
      </c>
    </row>
    <row r="1691" spans="1:15" x14ac:dyDescent="0.25">
      <c r="A1691" s="11" t="s">
        <v>32</v>
      </c>
      <c r="B1691" s="11" t="s">
        <v>2231</v>
      </c>
      <c r="C1691" s="11" t="s">
        <v>1564</v>
      </c>
      <c r="D1691" s="11" t="s">
        <v>2230</v>
      </c>
      <c r="E1691" s="11" t="s">
        <v>1562</v>
      </c>
      <c r="F1691" s="11" t="s">
        <v>6733</v>
      </c>
      <c r="G1691" s="56" t="str">
        <f t="shared" si="26"/>
        <v>N</v>
      </c>
      <c r="H1691" s="11"/>
      <c r="I1691" s="11"/>
      <c r="J1691" s="11" t="s">
        <v>1575</v>
      </c>
      <c r="K1691" s="11" t="s">
        <v>1539</v>
      </c>
      <c r="L1691" s="11" t="s">
        <v>1716</v>
      </c>
      <c r="M1691" s="13" t="b">
        <v>0</v>
      </c>
      <c r="N1691" s="12">
        <v>44767.428815312502</v>
      </c>
      <c r="O1691" s="11" t="s">
        <v>34</v>
      </c>
    </row>
    <row r="1692" spans="1:15" x14ac:dyDescent="0.25">
      <c r="A1692" s="11" t="s">
        <v>32</v>
      </c>
      <c r="B1692" s="11" t="s">
        <v>2229</v>
      </c>
      <c r="C1692" s="11" t="s">
        <v>1599</v>
      </c>
      <c r="D1692" s="11" t="s">
        <v>2228</v>
      </c>
      <c r="E1692" s="11" t="s">
        <v>1562</v>
      </c>
      <c r="F1692" s="11" t="s">
        <v>6733</v>
      </c>
      <c r="G1692" s="56" t="str">
        <f t="shared" si="26"/>
        <v>N</v>
      </c>
      <c r="H1692" s="11"/>
      <c r="I1692" s="11"/>
      <c r="J1692" s="11" t="s">
        <v>1570</v>
      </c>
      <c r="K1692" s="11" t="s">
        <v>1539</v>
      </c>
      <c r="L1692" s="11" t="s">
        <v>1545</v>
      </c>
      <c r="M1692" s="13" t="b">
        <v>0</v>
      </c>
      <c r="N1692" s="12">
        <v>44750.337326041699</v>
      </c>
      <c r="O1692" s="11" t="s">
        <v>34</v>
      </c>
    </row>
    <row r="1693" spans="1:15" x14ac:dyDescent="0.25">
      <c r="A1693" s="11" t="s">
        <v>32</v>
      </c>
      <c r="B1693" s="11" t="s">
        <v>2227</v>
      </c>
      <c r="C1693" s="11" t="s">
        <v>1564</v>
      </c>
      <c r="D1693" s="11" t="s">
        <v>2226</v>
      </c>
      <c r="E1693" s="11" t="s">
        <v>1562</v>
      </c>
      <c r="F1693" s="11" t="s">
        <v>6733</v>
      </c>
      <c r="G1693" s="56" t="str">
        <f t="shared" si="26"/>
        <v>N</v>
      </c>
      <c r="H1693" s="11"/>
      <c r="I1693" s="11"/>
      <c r="J1693" s="11" t="s">
        <v>1575</v>
      </c>
      <c r="K1693" s="11" t="s">
        <v>1539</v>
      </c>
      <c r="L1693" s="11" t="s">
        <v>1729</v>
      </c>
      <c r="M1693" s="13" t="b">
        <v>0</v>
      </c>
      <c r="N1693" s="12">
        <v>44749.608174456</v>
      </c>
      <c r="O1693" s="11" t="s">
        <v>34</v>
      </c>
    </row>
    <row r="1694" spans="1:15" x14ac:dyDescent="0.25">
      <c r="A1694" s="11" t="s">
        <v>32</v>
      </c>
      <c r="B1694" s="11" t="s">
        <v>2225</v>
      </c>
      <c r="C1694" s="11" t="s">
        <v>1564</v>
      </c>
      <c r="D1694" s="11" t="s">
        <v>2224</v>
      </c>
      <c r="E1694" s="11" t="s">
        <v>1562</v>
      </c>
      <c r="F1694" s="11" t="s">
        <v>6733</v>
      </c>
      <c r="G1694" s="56" t="str">
        <f t="shared" si="26"/>
        <v>N</v>
      </c>
      <c r="H1694" s="11"/>
      <c r="I1694" s="11"/>
      <c r="J1694" s="11" t="s">
        <v>1635</v>
      </c>
      <c r="K1694" s="11" t="s">
        <v>1539</v>
      </c>
      <c r="L1694" s="11" t="s">
        <v>1612</v>
      </c>
      <c r="M1694" s="13" t="b">
        <v>0</v>
      </c>
      <c r="N1694" s="12">
        <v>44767.450538044002</v>
      </c>
      <c r="O1694" s="11" t="s">
        <v>34</v>
      </c>
    </row>
    <row r="1695" spans="1:15" x14ac:dyDescent="0.25">
      <c r="A1695" s="11"/>
      <c r="B1695" s="11" t="s">
        <v>2223</v>
      </c>
      <c r="C1695" s="11" t="s">
        <v>1621</v>
      </c>
      <c r="D1695" s="11" t="s">
        <v>2222</v>
      </c>
      <c r="E1695" s="11" t="s">
        <v>1554</v>
      </c>
      <c r="F1695" s="11" t="s">
        <v>1958</v>
      </c>
      <c r="G1695" s="56" t="str">
        <f t="shared" si="26"/>
        <v>B</v>
      </c>
      <c r="H1695" s="11"/>
      <c r="I1695" s="11"/>
      <c r="J1695" s="11" t="s">
        <v>1559</v>
      </c>
      <c r="K1695" s="11" t="s">
        <v>1552</v>
      </c>
      <c r="L1695" s="11" t="s">
        <v>1811</v>
      </c>
      <c r="M1695" s="13" t="b">
        <v>0</v>
      </c>
      <c r="N1695" s="12">
        <v>44720.358634027798</v>
      </c>
      <c r="O1695" s="11" t="s">
        <v>1550</v>
      </c>
    </row>
    <row r="1696" spans="1:15" x14ac:dyDescent="0.25">
      <c r="A1696" s="11" t="s">
        <v>32</v>
      </c>
      <c r="B1696" s="11" t="s">
        <v>2221</v>
      </c>
      <c r="C1696" s="11" t="s">
        <v>1564</v>
      </c>
      <c r="D1696" s="11" t="s">
        <v>2220</v>
      </c>
      <c r="E1696" s="11" t="s">
        <v>1562</v>
      </c>
      <c r="F1696" s="11" t="s">
        <v>6733</v>
      </c>
      <c r="G1696" s="56" t="str">
        <f t="shared" si="26"/>
        <v>N</v>
      </c>
      <c r="H1696" s="11"/>
      <c r="I1696" s="11"/>
      <c r="J1696" s="11" t="s">
        <v>1635</v>
      </c>
      <c r="K1696" s="11" t="s">
        <v>1539</v>
      </c>
      <c r="L1696" s="11" t="s">
        <v>2219</v>
      </c>
      <c r="M1696" s="13" t="b">
        <v>0</v>
      </c>
      <c r="N1696" s="12">
        <v>44719.7422756944</v>
      </c>
      <c r="O1696" s="11" t="s">
        <v>34</v>
      </c>
    </row>
    <row r="1697" spans="1:15" x14ac:dyDescent="0.25">
      <c r="A1697" s="11" t="s">
        <v>32</v>
      </c>
      <c r="B1697" s="11" t="s">
        <v>2218</v>
      </c>
      <c r="C1697" s="11" t="s">
        <v>1564</v>
      </c>
      <c r="D1697" s="11" t="s">
        <v>2217</v>
      </c>
      <c r="E1697" s="11" t="s">
        <v>1562</v>
      </c>
      <c r="F1697" s="11" t="s">
        <v>6733</v>
      </c>
      <c r="G1697" s="56" t="str">
        <f t="shared" si="26"/>
        <v>N</v>
      </c>
      <c r="H1697" s="11"/>
      <c r="I1697" s="11"/>
      <c r="J1697" s="11" t="s">
        <v>1575</v>
      </c>
      <c r="K1697" s="11" t="s">
        <v>1539</v>
      </c>
      <c r="L1697" s="11" t="s">
        <v>1729</v>
      </c>
      <c r="M1697" s="13" t="b">
        <v>0</v>
      </c>
      <c r="N1697" s="12">
        <v>44769.421663229201</v>
      </c>
      <c r="O1697" s="11" t="s">
        <v>34</v>
      </c>
    </row>
    <row r="1698" spans="1:15" x14ac:dyDescent="0.25">
      <c r="A1698" s="11" t="s">
        <v>32</v>
      </c>
      <c r="B1698" s="11" t="s">
        <v>2216</v>
      </c>
      <c r="C1698" s="11" t="s">
        <v>1564</v>
      </c>
      <c r="D1698" s="11" t="s">
        <v>2215</v>
      </c>
      <c r="E1698" s="11" t="s">
        <v>1562</v>
      </c>
      <c r="F1698" s="11" t="s">
        <v>6733</v>
      </c>
      <c r="G1698" s="56" t="str">
        <f t="shared" si="26"/>
        <v>N</v>
      </c>
      <c r="H1698" s="11"/>
      <c r="I1698" s="11"/>
      <c r="J1698" s="11" t="s">
        <v>1540</v>
      </c>
      <c r="K1698" s="11" t="s">
        <v>1539</v>
      </c>
      <c r="L1698" s="11" t="s">
        <v>1566</v>
      </c>
      <c r="M1698" s="13" t="b">
        <v>0</v>
      </c>
      <c r="N1698" s="12">
        <v>44767.549406516198</v>
      </c>
      <c r="O1698" s="11" t="s">
        <v>34</v>
      </c>
    </row>
    <row r="1699" spans="1:15" x14ac:dyDescent="0.25">
      <c r="A1699" s="11" t="s">
        <v>32</v>
      </c>
      <c r="B1699" s="11" t="s">
        <v>2214</v>
      </c>
      <c r="C1699" s="11" t="s">
        <v>1564</v>
      </c>
      <c r="D1699" s="11" t="s">
        <v>2213</v>
      </c>
      <c r="E1699" s="11" t="s">
        <v>1562</v>
      </c>
      <c r="F1699" s="11" t="s">
        <v>6733</v>
      </c>
      <c r="G1699" s="56" t="str">
        <f t="shared" si="26"/>
        <v>N</v>
      </c>
      <c r="H1699" s="11"/>
      <c r="I1699" s="11"/>
      <c r="J1699" s="11" t="s">
        <v>1575</v>
      </c>
      <c r="K1699" s="11" t="s">
        <v>1539</v>
      </c>
      <c r="L1699" s="11" t="s">
        <v>1590</v>
      </c>
      <c r="M1699" s="13" t="b">
        <v>0</v>
      </c>
      <c r="N1699" s="12">
        <v>44749.616222835597</v>
      </c>
      <c r="O1699" s="11" t="s">
        <v>34</v>
      </c>
    </row>
    <row r="1700" spans="1:15" x14ac:dyDescent="0.25">
      <c r="A1700" s="11" t="s">
        <v>32</v>
      </c>
      <c r="B1700" s="11" t="s">
        <v>2212</v>
      </c>
      <c r="C1700" s="11" t="s">
        <v>1627</v>
      </c>
      <c r="D1700" s="11" t="s">
        <v>2211</v>
      </c>
      <c r="E1700" s="11" t="s">
        <v>1562</v>
      </c>
      <c r="F1700" s="11" t="s">
        <v>6733</v>
      </c>
      <c r="G1700" s="56" t="str">
        <f t="shared" si="26"/>
        <v>N</v>
      </c>
      <c r="H1700" s="11"/>
      <c r="I1700" s="11"/>
      <c r="J1700" s="11" t="s">
        <v>1540</v>
      </c>
      <c r="K1700" s="11" t="s">
        <v>1539</v>
      </c>
      <c r="L1700" s="11" t="s">
        <v>1598</v>
      </c>
      <c r="M1700" s="13" t="b">
        <v>0</v>
      </c>
      <c r="N1700" s="12">
        <v>44767.408747719899</v>
      </c>
      <c r="O1700" s="11" t="s">
        <v>34</v>
      </c>
    </row>
    <row r="1701" spans="1:15" x14ac:dyDescent="0.25">
      <c r="A1701" s="11"/>
      <c r="B1701" s="11" t="s">
        <v>2210</v>
      </c>
      <c r="C1701" s="11" t="s">
        <v>1596</v>
      </c>
      <c r="D1701" s="11" t="s">
        <v>2209</v>
      </c>
      <c r="E1701" s="11" t="s">
        <v>1554</v>
      </c>
      <c r="F1701" s="11" t="s">
        <v>1958</v>
      </c>
      <c r="G1701" s="56" t="str">
        <f t="shared" si="26"/>
        <v>B</v>
      </c>
      <c r="H1701" s="11"/>
      <c r="I1701" s="11"/>
      <c r="J1701" s="11" t="s">
        <v>1583</v>
      </c>
      <c r="K1701" s="11" t="s">
        <v>1552</v>
      </c>
      <c r="L1701" s="11" t="s">
        <v>1672</v>
      </c>
      <c r="M1701" s="13" t="b">
        <v>0</v>
      </c>
      <c r="N1701" s="12">
        <v>44727.325451585602</v>
      </c>
      <c r="O1701" s="11" t="s">
        <v>1550</v>
      </c>
    </row>
    <row r="1702" spans="1:15" x14ac:dyDescent="0.25">
      <c r="A1702" s="11"/>
      <c r="B1702" s="11" t="s">
        <v>2208</v>
      </c>
      <c r="C1702" s="11" t="s">
        <v>1621</v>
      </c>
      <c r="D1702" s="11" t="s">
        <v>2207</v>
      </c>
      <c r="E1702" s="11" t="s">
        <v>1554</v>
      </c>
      <c r="F1702" s="11" t="s">
        <v>1958</v>
      </c>
      <c r="G1702" s="56" t="str">
        <f t="shared" si="26"/>
        <v>B</v>
      </c>
      <c r="H1702" s="11"/>
      <c r="I1702" s="11"/>
      <c r="J1702" s="11" t="s">
        <v>1553</v>
      </c>
      <c r="K1702" s="11" t="s">
        <v>1552</v>
      </c>
      <c r="L1702" s="11" t="s">
        <v>1745</v>
      </c>
      <c r="M1702" s="13" t="b">
        <v>0</v>
      </c>
      <c r="N1702" s="12">
        <v>44746.5452093403</v>
      </c>
      <c r="O1702" s="11" t="s">
        <v>1550</v>
      </c>
    </row>
    <row r="1703" spans="1:15" x14ac:dyDescent="0.25">
      <c r="A1703" s="11"/>
      <c r="B1703" s="11" t="s">
        <v>2206</v>
      </c>
      <c r="C1703" s="11" t="s">
        <v>1596</v>
      </c>
      <c r="D1703" s="11" t="s">
        <v>2205</v>
      </c>
      <c r="E1703" s="11" t="s">
        <v>1554</v>
      </c>
      <c r="F1703" s="11" t="s">
        <v>1958</v>
      </c>
      <c r="G1703" s="56" t="str">
        <f t="shared" si="26"/>
        <v>B</v>
      </c>
      <c r="H1703" s="11"/>
      <c r="I1703" s="11"/>
      <c r="J1703" s="11" t="s">
        <v>1583</v>
      </c>
      <c r="K1703" s="11" t="s">
        <v>1552</v>
      </c>
      <c r="L1703" s="11" t="s">
        <v>1594</v>
      </c>
      <c r="M1703" s="13" t="b">
        <v>0</v>
      </c>
      <c r="N1703" s="12">
        <v>44719.5598727662</v>
      </c>
      <c r="O1703" s="11" t="s">
        <v>1550</v>
      </c>
    </row>
    <row r="1704" spans="1:15" x14ac:dyDescent="0.25">
      <c r="A1704" s="11"/>
      <c r="B1704" s="11" t="s">
        <v>2204</v>
      </c>
      <c r="C1704" s="11" t="s">
        <v>1596</v>
      </c>
      <c r="D1704" s="11" t="s">
        <v>2203</v>
      </c>
      <c r="E1704" s="11" t="s">
        <v>1554</v>
      </c>
      <c r="F1704" s="11" t="s">
        <v>1958</v>
      </c>
      <c r="G1704" s="56" t="str">
        <f t="shared" si="26"/>
        <v>B</v>
      </c>
      <c r="H1704" s="11"/>
      <c r="I1704" s="11"/>
      <c r="J1704" s="11" t="s">
        <v>1583</v>
      </c>
      <c r="K1704" s="11" t="s">
        <v>1552</v>
      </c>
      <c r="L1704" s="11" t="s">
        <v>1672</v>
      </c>
      <c r="M1704" s="13" t="b">
        <v>0</v>
      </c>
      <c r="N1704" s="12">
        <v>44720.690058101798</v>
      </c>
      <c r="O1704" s="11" t="s">
        <v>1550</v>
      </c>
    </row>
    <row r="1705" spans="1:15" x14ac:dyDescent="0.25">
      <c r="A1705" s="11"/>
      <c r="B1705" s="11" t="s">
        <v>2202</v>
      </c>
      <c r="C1705" s="11" t="s">
        <v>1621</v>
      </c>
      <c r="D1705" s="11" t="s">
        <v>2201</v>
      </c>
      <c r="E1705" s="11" t="s">
        <v>1554</v>
      </c>
      <c r="F1705" s="11" t="s">
        <v>1958</v>
      </c>
      <c r="G1705" s="56" t="str">
        <f t="shared" si="26"/>
        <v>B</v>
      </c>
      <c r="H1705" s="11"/>
      <c r="I1705" s="11"/>
      <c r="J1705" s="11" t="s">
        <v>1583</v>
      </c>
      <c r="K1705" s="11" t="s">
        <v>1552</v>
      </c>
      <c r="L1705" s="11" t="s">
        <v>1736</v>
      </c>
      <c r="M1705" s="13" t="b">
        <v>0</v>
      </c>
      <c r="N1705" s="12">
        <v>44720.402092442098</v>
      </c>
      <c r="O1705" s="11" t="s">
        <v>1550</v>
      </c>
    </row>
    <row r="1706" spans="1:15" x14ac:dyDescent="0.25">
      <c r="A1706" s="11" t="s">
        <v>32</v>
      </c>
      <c r="B1706" s="11" t="s">
        <v>2200</v>
      </c>
      <c r="C1706" s="11" t="s">
        <v>1564</v>
      </c>
      <c r="D1706" s="11" t="s">
        <v>2199</v>
      </c>
      <c r="E1706" s="11" t="s">
        <v>1562</v>
      </c>
      <c r="F1706" s="11" t="s">
        <v>6733</v>
      </c>
      <c r="G1706" s="56" t="str">
        <f t="shared" si="26"/>
        <v>N</v>
      </c>
      <c r="H1706" s="11"/>
      <c r="I1706" s="11"/>
      <c r="J1706" s="11" t="s">
        <v>1540</v>
      </c>
      <c r="K1706" s="11" t="s">
        <v>1539</v>
      </c>
      <c r="L1706" s="11" t="s">
        <v>1566</v>
      </c>
      <c r="M1706" s="13" t="b">
        <v>0</v>
      </c>
      <c r="N1706" s="12">
        <v>44767.417603275499</v>
      </c>
      <c r="O1706" s="11" t="s">
        <v>34</v>
      </c>
    </row>
    <row r="1707" spans="1:15" x14ac:dyDescent="0.25">
      <c r="A1707" s="11" t="s">
        <v>32</v>
      </c>
      <c r="B1707" s="11" t="s">
        <v>2198</v>
      </c>
      <c r="C1707" s="11" t="s">
        <v>1564</v>
      </c>
      <c r="D1707" s="11" t="s">
        <v>2197</v>
      </c>
      <c r="E1707" s="11" t="s">
        <v>1562</v>
      </c>
      <c r="F1707" s="11" t="s">
        <v>6733</v>
      </c>
      <c r="G1707" s="56" t="str">
        <f t="shared" si="26"/>
        <v>N</v>
      </c>
      <c r="H1707" s="11"/>
      <c r="I1707" s="11"/>
      <c r="J1707" s="11" t="s">
        <v>1570</v>
      </c>
      <c r="K1707" s="11" t="s">
        <v>1539</v>
      </c>
      <c r="L1707" s="11" t="s">
        <v>1929</v>
      </c>
      <c r="M1707" s="13" t="b">
        <v>0</v>
      </c>
      <c r="N1707" s="12">
        <v>44767.3338917824</v>
      </c>
      <c r="O1707" s="11" t="s">
        <v>34</v>
      </c>
    </row>
    <row r="1708" spans="1:15" x14ac:dyDescent="0.25">
      <c r="A1708" s="11" t="s">
        <v>32</v>
      </c>
      <c r="B1708" s="11" t="s">
        <v>2196</v>
      </c>
      <c r="C1708" s="11" t="s">
        <v>1564</v>
      </c>
      <c r="D1708" s="11" t="s">
        <v>2195</v>
      </c>
      <c r="E1708" s="11" t="s">
        <v>1562</v>
      </c>
      <c r="F1708" s="11" t="s">
        <v>6733</v>
      </c>
      <c r="G1708" s="56" t="str">
        <f t="shared" si="26"/>
        <v>N</v>
      </c>
      <c r="H1708" s="11"/>
      <c r="I1708" s="11"/>
      <c r="J1708" s="11" t="s">
        <v>1575</v>
      </c>
      <c r="K1708" s="11" t="s">
        <v>1539</v>
      </c>
      <c r="L1708" s="11" t="s">
        <v>1716</v>
      </c>
      <c r="M1708" s="13" t="b">
        <v>0</v>
      </c>
      <c r="N1708" s="12">
        <v>44735.424785914402</v>
      </c>
      <c r="O1708" s="11" t="s">
        <v>34</v>
      </c>
    </row>
    <row r="1709" spans="1:15" x14ac:dyDescent="0.25">
      <c r="A1709" s="11"/>
      <c r="B1709" s="11" t="s">
        <v>2194</v>
      </c>
      <c r="C1709" s="11" t="s">
        <v>1621</v>
      </c>
      <c r="D1709" s="11" t="s">
        <v>2193</v>
      </c>
      <c r="E1709" s="11" t="s">
        <v>1554</v>
      </c>
      <c r="F1709" s="11" t="s">
        <v>1958</v>
      </c>
      <c r="G1709" s="56" t="str">
        <f t="shared" si="26"/>
        <v>B</v>
      </c>
      <c r="H1709" s="11"/>
      <c r="I1709" s="11"/>
      <c r="J1709" s="11" t="s">
        <v>1553</v>
      </c>
      <c r="K1709" s="11" t="s">
        <v>1552</v>
      </c>
      <c r="L1709" s="11" t="s">
        <v>1839</v>
      </c>
      <c r="M1709" s="13" t="b">
        <v>0</v>
      </c>
      <c r="N1709" s="12">
        <v>44727.7524261574</v>
      </c>
      <c r="O1709" s="11" t="s">
        <v>1550</v>
      </c>
    </row>
    <row r="1710" spans="1:15" x14ac:dyDescent="0.25">
      <c r="A1710" s="11"/>
      <c r="B1710" s="11" t="s">
        <v>2192</v>
      </c>
      <c r="C1710" s="11" t="s">
        <v>1621</v>
      </c>
      <c r="D1710" s="11" t="s">
        <v>2191</v>
      </c>
      <c r="E1710" s="11" t="s">
        <v>1554</v>
      </c>
      <c r="F1710" s="11" t="s">
        <v>1958</v>
      </c>
      <c r="G1710" s="56" t="str">
        <f t="shared" si="26"/>
        <v>B</v>
      </c>
      <c r="H1710" s="11"/>
      <c r="I1710" s="11"/>
      <c r="J1710" s="11" t="s">
        <v>1553</v>
      </c>
      <c r="K1710" s="11" t="s">
        <v>1552</v>
      </c>
      <c r="L1710" s="11" t="s">
        <v>1844</v>
      </c>
      <c r="M1710" s="13" t="b">
        <v>0</v>
      </c>
      <c r="N1710" s="12">
        <v>44720.346446215299</v>
      </c>
      <c r="O1710" s="11" t="s">
        <v>1550</v>
      </c>
    </row>
    <row r="1711" spans="1:15" x14ac:dyDescent="0.25">
      <c r="A1711" s="11"/>
      <c r="B1711" s="11" t="s">
        <v>2190</v>
      </c>
      <c r="C1711" s="11" t="s">
        <v>1621</v>
      </c>
      <c r="D1711" s="11" t="s">
        <v>2189</v>
      </c>
      <c r="E1711" s="11" t="s">
        <v>1554</v>
      </c>
      <c r="F1711" s="11" t="s">
        <v>1958</v>
      </c>
      <c r="G1711" s="56" t="str">
        <f t="shared" si="26"/>
        <v>B</v>
      </c>
      <c r="H1711" s="11"/>
      <c r="I1711" s="11"/>
      <c r="J1711" s="11" t="s">
        <v>1583</v>
      </c>
      <c r="K1711" s="11" t="s">
        <v>1552</v>
      </c>
      <c r="L1711" s="11" t="s">
        <v>2066</v>
      </c>
      <c r="M1711" s="13" t="b">
        <v>0</v>
      </c>
      <c r="N1711" s="12">
        <v>44727.419383993103</v>
      </c>
      <c r="O1711" s="11" t="s">
        <v>1550</v>
      </c>
    </row>
    <row r="1712" spans="1:15" x14ac:dyDescent="0.25">
      <c r="A1712" s="11"/>
      <c r="B1712" s="11" t="s">
        <v>2188</v>
      </c>
      <c r="C1712" s="11" t="s">
        <v>1621</v>
      </c>
      <c r="D1712" s="11" t="s">
        <v>2187</v>
      </c>
      <c r="E1712" s="11" t="s">
        <v>1554</v>
      </c>
      <c r="F1712" s="11" t="s">
        <v>1958</v>
      </c>
      <c r="G1712" s="56" t="str">
        <f t="shared" si="26"/>
        <v>B</v>
      </c>
      <c r="H1712" s="11"/>
      <c r="I1712" s="11"/>
      <c r="J1712" s="11" t="s">
        <v>1583</v>
      </c>
      <c r="K1712" s="11" t="s">
        <v>1552</v>
      </c>
      <c r="L1712" s="11" t="s">
        <v>2066</v>
      </c>
      <c r="M1712" s="13" t="b">
        <v>0</v>
      </c>
      <c r="N1712" s="12">
        <v>44720.579793321798</v>
      </c>
      <c r="O1712" s="11" t="s">
        <v>1550</v>
      </c>
    </row>
    <row r="1713" spans="1:15" x14ac:dyDescent="0.25">
      <c r="A1713" s="11" t="s">
        <v>32</v>
      </c>
      <c r="B1713" s="11" t="s">
        <v>2186</v>
      </c>
      <c r="C1713" s="11" t="s">
        <v>1564</v>
      </c>
      <c r="D1713" s="11" t="s">
        <v>2185</v>
      </c>
      <c r="E1713" s="11" t="s">
        <v>1562</v>
      </c>
      <c r="F1713" s="11" t="s">
        <v>6733</v>
      </c>
      <c r="G1713" s="56" t="str">
        <f t="shared" si="26"/>
        <v>N</v>
      </c>
      <c r="H1713" s="11"/>
      <c r="I1713" s="11"/>
      <c r="J1713" s="11" t="s">
        <v>1570</v>
      </c>
      <c r="K1713" s="11" t="s">
        <v>1539</v>
      </c>
      <c r="L1713" s="11" t="s">
        <v>1545</v>
      </c>
      <c r="M1713" s="13" t="b">
        <v>0</v>
      </c>
      <c r="N1713" s="12">
        <v>44767.355847418999</v>
      </c>
      <c r="O1713" s="11" t="s">
        <v>34</v>
      </c>
    </row>
    <row r="1714" spans="1:15" x14ac:dyDescent="0.25">
      <c r="A1714" s="11" t="s">
        <v>32</v>
      </c>
      <c r="B1714" s="11" t="s">
        <v>2184</v>
      </c>
      <c r="C1714" s="11" t="s">
        <v>1564</v>
      </c>
      <c r="D1714" s="11" t="s">
        <v>2183</v>
      </c>
      <c r="E1714" s="11" t="s">
        <v>1562</v>
      </c>
      <c r="F1714" s="11" t="s">
        <v>6733</v>
      </c>
      <c r="G1714" s="56" t="str">
        <f t="shared" si="26"/>
        <v>N</v>
      </c>
      <c r="H1714" s="11"/>
      <c r="I1714" s="11"/>
      <c r="J1714" s="11" t="s">
        <v>1540</v>
      </c>
      <c r="K1714" s="11" t="s">
        <v>1539</v>
      </c>
      <c r="L1714" s="11" t="s">
        <v>2079</v>
      </c>
      <c r="M1714" s="13" t="b">
        <v>0</v>
      </c>
      <c r="N1714" s="12">
        <v>44755.644031516204</v>
      </c>
      <c r="O1714" s="11" t="s">
        <v>34</v>
      </c>
    </row>
    <row r="1715" spans="1:15" x14ac:dyDescent="0.25">
      <c r="A1715" s="11" t="s">
        <v>32</v>
      </c>
      <c r="B1715" s="11" t="s">
        <v>2182</v>
      </c>
      <c r="C1715" s="11" t="s">
        <v>1564</v>
      </c>
      <c r="D1715" s="11" t="s">
        <v>2181</v>
      </c>
      <c r="E1715" s="11" t="s">
        <v>1562</v>
      </c>
      <c r="F1715" s="11" t="s">
        <v>6733</v>
      </c>
      <c r="G1715" s="56" t="str">
        <f t="shared" si="26"/>
        <v>N</v>
      </c>
      <c r="H1715" s="11"/>
      <c r="I1715" s="11"/>
      <c r="J1715" s="11" t="s">
        <v>1635</v>
      </c>
      <c r="K1715" s="11" t="s">
        <v>1539</v>
      </c>
      <c r="L1715" s="11" t="s">
        <v>1634</v>
      </c>
      <c r="M1715" s="13" t="b">
        <v>0</v>
      </c>
      <c r="N1715" s="12">
        <v>44723.465139965301</v>
      </c>
      <c r="O1715" s="11" t="s">
        <v>34</v>
      </c>
    </row>
    <row r="1716" spans="1:15" x14ac:dyDescent="0.25">
      <c r="A1716" s="11"/>
      <c r="B1716" s="11" t="s">
        <v>2180</v>
      </c>
      <c r="C1716" s="11" t="s">
        <v>1596</v>
      </c>
      <c r="D1716" s="11" t="s">
        <v>2179</v>
      </c>
      <c r="E1716" s="11" t="s">
        <v>1554</v>
      </c>
      <c r="F1716" s="11" t="s">
        <v>1958</v>
      </c>
      <c r="G1716" s="56" t="str">
        <f t="shared" si="26"/>
        <v>B</v>
      </c>
      <c r="H1716" s="11"/>
      <c r="I1716" s="11"/>
      <c r="J1716" s="11" t="s">
        <v>1583</v>
      </c>
      <c r="K1716" s="11" t="s">
        <v>1552</v>
      </c>
      <c r="L1716" s="11" t="s">
        <v>1682</v>
      </c>
      <c r="M1716" s="13" t="b">
        <v>0</v>
      </c>
      <c r="N1716" s="12">
        <v>44719.548890544</v>
      </c>
      <c r="O1716" s="11" t="s">
        <v>1550</v>
      </c>
    </row>
    <row r="1717" spans="1:15" x14ac:dyDescent="0.25">
      <c r="A1717" s="11" t="s">
        <v>32</v>
      </c>
      <c r="B1717" s="11" t="s">
        <v>2178</v>
      </c>
      <c r="C1717" s="11" t="s">
        <v>1564</v>
      </c>
      <c r="D1717" s="11" t="s">
        <v>2177</v>
      </c>
      <c r="E1717" s="11" t="s">
        <v>1562</v>
      </c>
      <c r="F1717" s="11" t="s">
        <v>6733</v>
      </c>
      <c r="G1717" s="56" t="str">
        <f t="shared" si="26"/>
        <v>N</v>
      </c>
      <c r="H1717" s="11"/>
      <c r="I1717" s="11"/>
      <c r="J1717" s="11" t="s">
        <v>1575</v>
      </c>
      <c r="K1717" s="11" t="s">
        <v>1539</v>
      </c>
      <c r="L1717" s="11" t="s">
        <v>1729</v>
      </c>
      <c r="M1717" s="13" t="b">
        <v>0</v>
      </c>
      <c r="N1717" s="12">
        <v>44769.422237071798</v>
      </c>
      <c r="O1717" s="11" t="s">
        <v>34</v>
      </c>
    </row>
    <row r="1718" spans="1:15" x14ac:dyDescent="0.25">
      <c r="A1718" s="11"/>
      <c r="B1718" s="11" t="s">
        <v>2176</v>
      </c>
      <c r="C1718" s="11" t="s">
        <v>1621</v>
      </c>
      <c r="D1718" s="11" t="s">
        <v>2175</v>
      </c>
      <c r="E1718" s="11" t="s">
        <v>1554</v>
      </c>
      <c r="F1718" s="11" t="s">
        <v>1958</v>
      </c>
      <c r="G1718" s="56" t="str">
        <f t="shared" si="26"/>
        <v>B</v>
      </c>
      <c r="H1718" s="11"/>
      <c r="I1718" s="11"/>
      <c r="J1718" s="11" t="s">
        <v>1583</v>
      </c>
      <c r="K1718" s="11" t="s">
        <v>1552</v>
      </c>
      <c r="L1718" s="11" t="s">
        <v>2066</v>
      </c>
      <c r="M1718" s="13" t="b">
        <v>0</v>
      </c>
      <c r="N1718" s="12">
        <v>44727.432451307897</v>
      </c>
      <c r="O1718" s="11" t="s">
        <v>1550</v>
      </c>
    </row>
    <row r="1719" spans="1:15" x14ac:dyDescent="0.25">
      <c r="A1719" s="11"/>
      <c r="B1719" s="11" t="s">
        <v>2174</v>
      </c>
      <c r="C1719" s="11" t="s">
        <v>1621</v>
      </c>
      <c r="D1719" s="11" t="s">
        <v>2173</v>
      </c>
      <c r="E1719" s="11" t="s">
        <v>1554</v>
      </c>
      <c r="F1719" s="11" t="s">
        <v>1958</v>
      </c>
      <c r="G1719" s="56" t="str">
        <f t="shared" si="26"/>
        <v>B</v>
      </c>
      <c r="H1719" s="11"/>
      <c r="I1719" s="11"/>
      <c r="J1719" s="11" t="s">
        <v>1583</v>
      </c>
      <c r="K1719" s="11" t="s">
        <v>1552</v>
      </c>
      <c r="L1719" s="11" t="s">
        <v>1736</v>
      </c>
      <c r="M1719" s="13" t="b">
        <v>0</v>
      </c>
      <c r="N1719" s="12">
        <v>44726.595974189797</v>
      </c>
      <c r="O1719" s="11" t="s">
        <v>1550</v>
      </c>
    </row>
    <row r="1720" spans="1:15" x14ac:dyDescent="0.25">
      <c r="A1720" s="11" t="s">
        <v>32</v>
      </c>
      <c r="B1720" s="11" t="s">
        <v>2172</v>
      </c>
      <c r="C1720" s="11" t="s">
        <v>1564</v>
      </c>
      <c r="D1720" s="11" t="s">
        <v>2171</v>
      </c>
      <c r="E1720" s="11" t="s">
        <v>1562</v>
      </c>
      <c r="F1720" s="11" t="s">
        <v>6733</v>
      </c>
      <c r="G1720" s="56" t="str">
        <f t="shared" si="26"/>
        <v>N</v>
      </c>
      <c r="H1720" s="11"/>
      <c r="I1720" s="11"/>
      <c r="J1720" s="11" t="s">
        <v>1575</v>
      </c>
      <c r="K1720" s="11" t="s">
        <v>1539</v>
      </c>
      <c r="L1720" s="11" t="s">
        <v>1716</v>
      </c>
      <c r="M1720" s="13" t="b">
        <v>0</v>
      </c>
      <c r="N1720" s="12">
        <v>44735.443852777797</v>
      </c>
      <c r="O1720" s="11" t="s">
        <v>34</v>
      </c>
    </row>
    <row r="1721" spans="1:15" x14ac:dyDescent="0.25">
      <c r="A1721" s="11"/>
      <c r="B1721" s="11" t="s">
        <v>2170</v>
      </c>
      <c r="C1721" s="11" t="s">
        <v>1621</v>
      </c>
      <c r="D1721" s="11" t="s">
        <v>2169</v>
      </c>
      <c r="E1721" s="11" t="s">
        <v>1554</v>
      </c>
      <c r="F1721" s="11" t="s">
        <v>1958</v>
      </c>
      <c r="G1721" s="56" t="str">
        <f t="shared" si="26"/>
        <v>B</v>
      </c>
      <c r="H1721" s="11"/>
      <c r="I1721" s="11"/>
      <c r="J1721" s="11" t="s">
        <v>1553</v>
      </c>
      <c r="K1721" s="11" t="s">
        <v>1552</v>
      </c>
      <c r="L1721" s="11" t="s">
        <v>1844</v>
      </c>
      <c r="M1721" s="13" t="b">
        <v>0</v>
      </c>
      <c r="N1721" s="12">
        <v>44727.358445752303</v>
      </c>
      <c r="O1721" s="11" t="s">
        <v>1550</v>
      </c>
    </row>
    <row r="1722" spans="1:15" x14ac:dyDescent="0.25">
      <c r="A1722" s="11"/>
      <c r="B1722" s="11" t="s">
        <v>2168</v>
      </c>
      <c r="C1722" s="11" t="s">
        <v>1621</v>
      </c>
      <c r="D1722" s="11" t="s">
        <v>2167</v>
      </c>
      <c r="E1722" s="11" t="s">
        <v>1554</v>
      </c>
      <c r="F1722" s="11" t="s">
        <v>1958</v>
      </c>
      <c r="G1722" s="56" t="str">
        <f t="shared" si="26"/>
        <v>B</v>
      </c>
      <c r="H1722" s="11"/>
      <c r="I1722" s="11"/>
      <c r="J1722" s="11" t="s">
        <v>1559</v>
      </c>
      <c r="K1722" s="11" t="s">
        <v>1552</v>
      </c>
      <c r="L1722" s="11" t="s">
        <v>1806</v>
      </c>
      <c r="M1722" s="13" t="b">
        <v>0</v>
      </c>
      <c r="N1722" s="12">
        <v>44726.712972766203</v>
      </c>
      <c r="O1722" s="11" t="s">
        <v>1550</v>
      </c>
    </row>
    <row r="1723" spans="1:15" x14ac:dyDescent="0.25">
      <c r="A1723" s="11" t="s">
        <v>32</v>
      </c>
      <c r="B1723" s="11" t="s">
        <v>2166</v>
      </c>
      <c r="C1723" s="11" t="s">
        <v>1564</v>
      </c>
      <c r="D1723" s="11" t="s">
        <v>2165</v>
      </c>
      <c r="E1723" s="11" t="s">
        <v>1562</v>
      </c>
      <c r="F1723" s="11" t="s">
        <v>6733</v>
      </c>
      <c r="G1723" s="56" t="str">
        <f t="shared" si="26"/>
        <v>N</v>
      </c>
      <c r="H1723" s="11"/>
      <c r="I1723" s="11"/>
      <c r="J1723" s="11" t="s">
        <v>1575</v>
      </c>
      <c r="K1723" s="11" t="s">
        <v>1539</v>
      </c>
      <c r="L1723" s="11" t="s">
        <v>1711</v>
      </c>
      <c r="M1723" s="13" t="b">
        <v>0</v>
      </c>
      <c r="N1723" s="12">
        <v>44765.448286192099</v>
      </c>
      <c r="O1723" s="11" t="s">
        <v>34</v>
      </c>
    </row>
    <row r="1724" spans="1:15" x14ac:dyDescent="0.25">
      <c r="A1724" s="11" t="s">
        <v>32</v>
      </c>
      <c r="B1724" s="11" t="s">
        <v>2164</v>
      </c>
      <c r="C1724" s="11" t="s">
        <v>1599</v>
      </c>
      <c r="D1724" s="11" t="s">
        <v>2163</v>
      </c>
      <c r="E1724" s="11" t="s">
        <v>1562</v>
      </c>
      <c r="F1724" s="11" t="s">
        <v>6733</v>
      </c>
      <c r="G1724" s="56" t="str">
        <f t="shared" si="26"/>
        <v>N</v>
      </c>
      <c r="H1724" s="11"/>
      <c r="I1724" s="11"/>
      <c r="J1724" s="11" t="s">
        <v>1570</v>
      </c>
      <c r="K1724" s="11" t="s">
        <v>1539</v>
      </c>
      <c r="L1724" s="11" t="s">
        <v>1545</v>
      </c>
      <c r="M1724" s="13" t="b">
        <v>0</v>
      </c>
      <c r="N1724" s="12">
        <v>44758.374877858798</v>
      </c>
      <c r="O1724" s="11" t="s">
        <v>34</v>
      </c>
    </row>
    <row r="1725" spans="1:15" x14ac:dyDescent="0.25">
      <c r="A1725" s="11"/>
      <c r="B1725" s="11" t="s">
        <v>2162</v>
      </c>
      <c r="C1725" s="11" t="s">
        <v>1621</v>
      </c>
      <c r="D1725" s="11" t="s">
        <v>2161</v>
      </c>
      <c r="E1725" s="11" t="s">
        <v>1554</v>
      </c>
      <c r="F1725" s="11" t="s">
        <v>1958</v>
      </c>
      <c r="G1725" s="56" t="str">
        <f t="shared" si="26"/>
        <v>B</v>
      </c>
      <c r="H1725" s="11"/>
      <c r="I1725" s="11"/>
      <c r="J1725" s="11" t="s">
        <v>1583</v>
      </c>
      <c r="K1725" s="11" t="s">
        <v>1552</v>
      </c>
      <c r="L1725" s="11" t="s">
        <v>2066</v>
      </c>
      <c r="M1725" s="13" t="b">
        <v>0</v>
      </c>
      <c r="N1725" s="12">
        <v>44720.572867974501</v>
      </c>
      <c r="O1725" s="11" t="s">
        <v>1550</v>
      </c>
    </row>
    <row r="1726" spans="1:15" x14ac:dyDescent="0.25">
      <c r="A1726" s="11" t="s">
        <v>32</v>
      </c>
      <c r="B1726" s="11" t="s">
        <v>2160</v>
      </c>
      <c r="C1726" s="11" t="s">
        <v>1564</v>
      </c>
      <c r="D1726" s="11" t="s">
        <v>2159</v>
      </c>
      <c r="E1726" s="11" t="s">
        <v>1562</v>
      </c>
      <c r="F1726" s="11" t="s">
        <v>6733</v>
      </c>
      <c r="G1726" s="56" t="str">
        <f t="shared" si="26"/>
        <v>N</v>
      </c>
      <c r="H1726" s="11"/>
      <c r="I1726" s="11"/>
      <c r="J1726" s="11" t="s">
        <v>1570</v>
      </c>
      <c r="K1726" s="11" t="s">
        <v>1539</v>
      </c>
      <c r="L1726" s="11" t="s">
        <v>1545</v>
      </c>
      <c r="M1726" s="13" t="b">
        <v>0</v>
      </c>
      <c r="N1726" s="12">
        <v>44767.356768784703</v>
      </c>
      <c r="O1726" s="11" t="s">
        <v>34</v>
      </c>
    </row>
    <row r="1727" spans="1:15" x14ac:dyDescent="0.25">
      <c r="A1727" s="11"/>
      <c r="B1727" s="11" t="s">
        <v>2158</v>
      </c>
      <c r="C1727" s="11" t="s">
        <v>1596</v>
      </c>
      <c r="D1727" s="11" t="s">
        <v>2157</v>
      </c>
      <c r="E1727" s="11" t="s">
        <v>1554</v>
      </c>
      <c r="F1727" s="11" t="s">
        <v>1958</v>
      </c>
      <c r="G1727" s="56" t="str">
        <f t="shared" si="26"/>
        <v>B</v>
      </c>
      <c r="H1727" s="11"/>
      <c r="I1727" s="11"/>
      <c r="J1727" s="11" t="s">
        <v>1559</v>
      </c>
      <c r="K1727" s="11" t="s">
        <v>1552</v>
      </c>
      <c r="L1727" s="11" t="s">
        <v>1736</v>
      </c>
      <c r="M1727" s="13" t="b">
        <v>0</v>
      </c>
      <c r="N1727" s="12">
        <v>44709.441898067103</v>
      </c>
      <c r="O1727" s="11" t="s">
        <v>1550</v>
      </c>
    </row>
    <row r="1728" spans="1:15" x14ac:dyDescent="0.25">
      <c r="A1728" s="11" t="s">
        <v>32</v>
      </c>
      <c r="B1728" s="11" t="s">
        <v>2156</v>
      </c>
      <c r="C1728" s="11" t="s">
        <v>1564</v>
      </c>
      <c r="D1728" s="11" t="s">
        <v>985</v>
      </c>
      <c r="E1728" s="11" t="s">
        <v>1562</v>
      </c>
      <c r="F1728" s="11" t="s">
        <v>6733</v>
      </c>
      <c r="G1728" s="56" t="str">
        <f t="shared" si="26"/>
        <v>N</v>
      </c>
      <c r="H1728" s="11"/>
      <c r="I1728" s="11"/>
      <c r="J1728" s="11" t="s">
        <v>1540</v>
      </c>
      <c r="K1728" s="11" t="s">
        <v>1539</v>
      </c>
      <c r="L1728" s="11" t="s">
        <v>1773</v>
      </c>
      <c r="M1728" s="13" t="b">
        <v>0</v>
      </c>
      <c r="N1728" s="12">
        <v>44721.358434571797</v>
      </c>
      <c r="O1728" s="11" t="s">
        <v>34</v>
      </c>
    </row>
    <row r="1729" spans="1:15" x14ac:dyDescent="0.25">
      <c r="A1729" s="11" t="s">
        <v>32</v>
      </c>
      <c r="B1729" s="11" t="s">
        <v>2155</v>
      </c>
      <c r="C1729" s="11" t="s">
        <v>1564</v>
      </c>
      <c r="D1729" s="11" t="s">
        <v>2154</v>
      </c>
      <c r="E1729" s="11" t="s">
        <v>1562</v>
      </c>
      <c r="F1729" s="11" t="s">
        <v>6733</v>
      </c>
      <c r="G1729" s="56" t="str">
        <f t="shared" si="26"/>
        <v>N</v>
      </c>
      <c r="H1729" s="11"/>
      <c r="I1729" s="11"/>
      <c r="J1729" s="11" t="s">
        <v>1575</v>
      </c>
      <c r="K1729" s="11" t="s">
        <v>1539</v>
      </c>
      <c r="L1729" s="11" t="s">
        <v>1703</v>
      </c>
      <c r="M1729" s="13" t="b">
        <v>0</v>
      </c>
      <c r="N1729" s="12">
        <v>44749.663980590303</v>
      </c>
      <c r="O1729" s="11" t="s">
        <v>34</v>
      </c>
    </row>
    <row r="1730" spans="1:15" x14ac:dyDescent="0.25">
      <c r="A1730" s="11"/>
      <c r="B1730" s="11" t="s">
        <v>2153</v>
      </c>
      <c r="C1730" s="11" t="s">
        <v>1621</v>
      </c>
      <c r="D1730" s="11" t="s">
        <v>2152</v>
      </c>
      <c r="E1730" s="11" t="s">
        <v>1554</v>
      </c>
      <c r="F1730" s="11" t="s">
        <v>1958</v>
      </c>
      <c r="G1730" s="56" t="str">
        <f t="shared" si="26"/>
        <v>B</v>
      </c>
      <c r="H1730" s="11"/>
      <c r="I1730" s="11"/>
      <c r="J1730" s="11" t="s">
        <v>1583</v>
      </c>
      <c r="K1730" s="11" t="s">
        <v>1552</v>
      </c>
      <c r="L1730" s="11" t="s">
        <v>1736</v>
      </c>
      <c r="M1730" s="13" t="b">
        <v>0</v>
      </c>
      <c r="N1730" s="12">
        <v>44709.443004861103</v>
      </c>
      <c r="O1730" s="11" t="s">
        <v>1550</v>
      </c>
    </row>
    <row r="1731" spans="1:15" x14ac:dyDescent="0.25">
      <c r="A1731" s="11"/>
      <c r="B1731" s="11" t="s">
        <v>2151</v>
      </c>
      <c r="C1731" s="11" t="s">
        <v>1621</v>
      </c>
      <c r="D1731" s="11" t="s">
        <v>2150</v>
      </c>
      <c r="E1731" s="11" t="s">
        <v>1554</v>
      </c>
      <c r="F1731" s="11" t="s">
        <v>1958</v>
      </c>
      <c r="G1731" s="56" t="str">
        <f t="shared" si="26"/>
        <v>B</v>
      </c>
      <c r="H1731" s="11"/>
      <c r="I1731" s="11"/>
      <c r="J1731" s="11" t="s">
        <v>1553</v>
      </c>
      <c r="K1731" s="11" t="s">
        <v>1552</v>
      </c>
      <c r="L1731" s="11" t="s">
        <v>1995</v>
      </c>
      <c r="M1731" s="13" t="b">
        <v>0</v>
      </c>
      <c r="N1731" s="12">
        <v>44704.3989931713</v>
      </c>
      <c r="O1731" s="11" t="s">
        <v>1550</v>
      </c>
    </row>
    <row r="1732" spans="1:15" x14ac:dyDescent="0.25">
      <c r="A1732" s="11"/>
      <c r="B1732" s="11" t="s">
        <v>2149</v>
      </c>
      <c r="C1732" s="11" t="s">
        <v>1621</v>
      </c>
      <c r="D1732" s="11" t="s">
        <v>2148</v>
      </c>
      <c r="E1732" s="11" t="s">
        <v>1554</v>
      </c>
      <c r="F1732" s="11" t="s">
        <v>1958</v>
      </c>
      <c r="G1732" s="56" t="str">
        <f t="shared" ref="G1732:G1795" si="27">IF(F1732="MIENNAM","N","B")</f>
        <v>B</v>
      </c>
      <c r="H1732" s="11"/>
      <c r="I1732" s="11"/>
      <c r="J1732" s="11" t="s">
        <v>1559</v>
      </c>
      <c r="K1732" s="11" t="s">
        <v>1552</v>
      </c>
      <c r="L1732" s="11" t="s">
        <v>1667</v>
      </c>
      <c r="M1732" s="13" t="b">
        <v>0</v>
      </c>
      <c r="N1732" s="12">
        <v>44727.641903969903</v>
      </c>
      <c r="O1732" s="11" t="s">
        <v>1550</v>
      </c>
    </row>
    <row r="1733" spans="1:15" x14ac:dyDescent="0.25">
      <c r="A1733" s="11"/>
      <c r="B1733" s="11" t="s">
        <v>2147</v>
      </c>
      <c r="C1733" s="11" t="s">
        <v>1621</v>
      </c>
      <c r="D1733" s="11" t="s">
        <v>2146</v>
      </c>
      <c r="E1733" s="11" t="s">
        <v>1554</v>
      </c>
      <c r="F1733" s="11" t="s">
        <v>1958</v>
      </c>
      <c r="G1733" s="56" t="str">
        <f t="shared" si="27"/>
        <v>B</v>
      </c>
      <c r="H1733" s="11"/>
      <c r="I1733" s="11"/>
      <c r="J1733" s="11" t="s">
        <v>1553</v>
      </c>
      <c r="K1733" s="11" t="s">
        <v>1552</v>
      </c>
      <c r="L1733" s="11" t="s">
        <v>1844</v>
      </c>
      <c r="M1733" s="13" t="b">
        <v>0</v>
      </c>
      <c r="N1733" s="12">
        <v>44720.325391469902</v>
      </c>
      <c r="O1733" s="11" t="s">
        <v>1550</v>
      </c>
    </row>
    <row r="1734" spans="1:15" x14ac:dyDescent="0.25">
      <c r="A1734" s="11"/>
      <c r="B1734" s="11" t="s">
        <v>2145</v>
      </c>
      <c r="C1734" s="11" t="s">
        <v>1621</v>
      </c>
      <c r="D1734" s="11" t="s">
        <v>2144</v>
      </c>
      <c r="E1734" s="11" t="s">
        <v>1554</v>
      </c>
      <c r="F1734" s="11" t="s">
        <v>1958</v>
      </c>
      <c r="G1734" s="56" t="str">
        <f t="shared" si="27"/>
        <v>B</v>
      </c>
      <c r="H1734" s="11"/>
      <c r="I1734" s="11"/>
      <c r="J1734" s="11" t="s">
        <v>1553</v>
      </c>
      <c r="K1734" s="11" t="s">
        <v>1552</v>
      </c>
      <c r="L1734" s="11" t="s">
        <v>1551</v>
      </c>
      <c r="M1734" s="13" t="b">
        <v>0</v>
      </c>
      <c r="N1734" s="12">
        <v>44720.466695405099</v>
      </c>
      <c r="O1734" s="11" t="s">
        <v>1550</v>
      </c>
    </row>
    <row r="1735" spans="1:15" x14ac:dyDescent="0.25">
      <c r="A1735" s="11"/>
      <c r="B1735" s="11" t="s">
        <v>2143</v>
      </c>
      <c r="C1735" s="11" t="s">
        <v>1621</v>
      </c>
      <c r="D1735" s="11" t="s">
        <v>2142</v>
      </c>
      <c r="E1735" s="11" t="s">
        <v>1554</v>
      </c>
      <c r="F1735" s="11" t="s">
        <v>1958</v>
      </c>
      <c r="G1735" s="56" t="str">
        <f t="shared" si="27"/>
        <v>B</v>
      </c>
      <c r="H1735" s="11"/>
      <c r="I1735" s="11"/>
      <c r="J1735" s="11" t="s">
        <v>1559</v>
      </c>
      <c r="K1735" s="11" t="s">
        <v>1552</v>
      </c>
      <c r="L1735" s="11" t="s">
        <v>1806</v>
      </c>
      <c r="M1735" s="13" t="b">
        <v>0</v>
      </c>
      <c r="N1735" s="12">
        <v>44726.715337928203</v>
      </c>
      <c r="O1735" s="11" t="s">
        <v>1550</v>
      </c>
    </row>
    <row r="1736" spans="1:15" x14ac:dyDescent="0.25">
      <c r="A1736" s="11" t="s">
        <v>32</v>
      </c>
      <c r="B1736" s="11" t="s">
        <v>2141</v>
      </c>
      <c r="C1736" s="11" t="s">
        <v>1564</v>
      </c>
      <c r="D1736" s="11" t="s">
        <v>2140</v>
      </c>
      <c r="E1736" s="11" t="s">
        <v>1562</v>
      </c>
      <c r="F1736" s="11" t="s">
        <v>6733</v>
      </c>
      <c r="G1736" s="56" t="str">
        <f t="shared" si="27"/>
        <v>N</v>
      </c>
      <c r="H1736" s="11"/>
      <c r="I1736" s="11"/>
      <c r="J1736" s="11" t="s">
        <v>1540</v>
      </c>
      <c r="K1736" s="11" t="s">
        <v>1539</v>
      </c>
      <c r="L1736" s="11" t="s">
        <v>1793</v>
      </c>
      <c r="M1736" s="13" t="b">
        <v>0</v>
      </c>
      <c r="N1736" s="12">
        <v>44765.689921493104</v>
      </c>
      <c r="O1736" s="11" t="s">
        <v>34</v>
      </c>
    </row>
    <row r="1737" spans="1:15" x14ac:dyDescent="0.25">
      <c r="A1737" s="11" t="s">
        <v>32</v>
      </c>
      <c r="B1737" s="11" t="s">
        <v>2139</v>
      </c>
      <c r="C1737" s="11" t="s">
        <v>1564</v>
      </c>
      <c r="D1737" s="11" t="s">
        <v>2138</v>
      </c>
      <c r="E1737" s="11" t="s">
        <v>1562</v>
      </c>
      <c r="F1737" s="11" t="s">
        <v>6733</v>
      </c>
      <c r="G1737" s="56" t="str">
        <f t="shared" si="27"/>
        <v>N</v>
      </c>
      <c r="H1737" s="11"/>
      <c r="I1737" s="11"/>
      <c r="J1737" s="11" t="s">
        <v>1540</v>
      </c>
      <c r="K1737" s="11" t="s">
        <v>1539</v>
      </c>
      <c r="L1737" s="11" t="s">
        <v>1566</v>
      </c>
      <c r="M1737" s="13" t="b">
        <v>0</v>
      </c>
      <c r="N1737" s="12">
        <v>44715.7214353819</v>
      </c>
      <c r="O1737" s="11" t="s">
        <v>34</v>
      </c>
    </row>
    <row r="1738" spans="1:15" x14ac:dyDescent="0.25">
      <c r="A1738" s="11"/>
      <c r="B1738" s="11" t="s">
        <v>2137</v>
      </c>
      <c r="C1738" s="11" t="s">
        <v>1596</v>
      </c>
      <c r="D1738" s="11" t="s">
        <v>2136</v>
      </c>
      <c r="E1738" s="11" t="s">
        <v>1554</v>
      </c>
      <c r="F1738" s="11" t="s">
        <v>1958</v>
      </c>
      <c r="G1738" s="56" t="str">
        <f t="shared" si="27"/>
        <v>B</v>
      </c>
      <c r="H1738" s="11"/>
      <c r="I1738" s="11"/>
      <c r="J1738" s="11" t="s">
        <v>1583</v>
      </c>
      <c r="K1738" s="11" t="s">
        <v>1552</v>
      </c>
      <c r="L1738" s="11" t="s">
        <v>1594</v>
      </c>
      <c r="M1738" s="13" t="b">
        <v>0</v>
      </c>
      <c r="N1738" s="12">
        <v>44727.676604016197</v>
      </c>
      <c r="O1738" s="11" t="s">
        <v>1550</v>
      </c>
    </row>
    <row r="1739" spans="1:15" x14ac:dyDescent="0.25">
      <c r="A1739" s="11" t="s">
        <v>32</v>
      </c>
      <c r="B1739" s="11" t="s">
        <v>2135</v>
      </c>
      <c r="C1739" s="11" t="s">
        <v>1627</v>
      </c>
      <c r="D1739" s="11" t="s">
        <v>2134</v>
      </c>
      <c r="E1739" s="11" t="s">
        <v>1562</v>
      </c>
      <c r="F1739" s="11" t="s">
        <v>6733</v>
      </c>
      <c r="G1739" s="56" t="str">
        <f t="shared" si="27"/>
        <v>N</v>
      </c>
      <c r="H1739" s="11"/>
      <c r="I1739" s="11"/>
      <c r="J1739" s="11" t="s">
        <v>1540</v>
      </c>
      <c r="K1739" s="11" t="s">
        <v>1539</v>
      </c>
      <c r="L1739" s="11" t="s">
        <v>1598</v>
      </c>
      <c r="M1739" s="13" t="b">
        <v>0</v>
      </c>
      <c r="N1739" s="12">
        <v>44729.5958183681</v>
      </c>
      <c r="O1739" s="11" t="s">
        <v>34</v>
      </c>
    </row>
    <row r="1740" spans="1:15" x14ac:dyDescent="0.25">
      <c r="A1740" s="11"/>
      <c r="B1740" s="11" t="s">
        <v>2133</v>
      </c>
      <c r="C1740" s="11" t="s">
        <v>1621</v>
      </c>
      <c r="D1740" s="11" t="s">
        <v>2132</v>
      </c>
      <c r="E1740" s="11" t="s">
        <v>1554</v>
      </c>
      <c r="F1740" s="11" t="s">
        <v>1958</v>
      </c>
      <c r="G1740" s="56" t="str">
        <f t="shared" si="27"/>
        <v>B</v>
      </c>
      <c r="H1740" s="11"/>
      <c r="I1740" s="11"/>
      <c r="J1740" s="11" t="s">
        <v>1583</v>
      </c>
      <c r="K1740" s="11" t="s">
        <v>1552</v>
      </c>
      <c r="L1740" s="11" t="s">
        <v>1736</v>
      </c>
      <c r="M1740" s="13" t="b">
        <v>0</v>
      </c>
      <c r="N1740" s="12">
        <v>44709.4428477662</v>
      </c>
      <c r="O1740" s="11" t="s">
        <v>1550</v>
      </c>
    </row>
    <row r="1741" spans="1:15" x14ac:dyDescent="0.25">
      <c r="A1741" s="11"/>
      <c r="B1741" s="11" t="s">
        <v>2131</v>
      </c>
      <c r="C1741" s="11" t="s">
        <v>1621</v>
      </c>
      <c r="D1741" s="11" t="s">
        <v>2130</v>
      </c>
      <c r="E1741" s="11" t="s">
        <v>1554</v>
      </c>
      <c r="F1741" s="11" t="s">
        <v>1958</v>
      </c>
      <c r="G1741" s="56" t="str">
        <f t="shared" si="27"/>
        <v>B</v>
      </c>
      <c r="H1741" s="11"/>
      <c r="I1741" s="11"/>
      <c r="J1741" s="11" t="s">
        <v>1583</v>
      </c>
      <c r="K1741" s="11" t="s">
        <v>1552</v>
      </c>
      <c r="L1741" s="11" t="s">
        <v>1736</v>
      </c>
      <c r="M1741" s="13" t="b">
        <v>0</v>
      </c>
      <c r="N1741" s="12">
        <v>44719.468598761603</v>
      </c>
      <c r="O1741" s="11" t="s">
        <v>1550</v>
      </c>
    </row>
    <row r="1742" spans="1:15" x14ac:dyDescent="0.25">
      <c r="A1742" s="11" t="s">
        <v>32</v>
      </c>
      <c r="B1742" s="11" t="s">
        <v>2129</v>
      </c>
      <c r="C1742" s="11" t="s">
        <v>2128</v>
      </c>
      <c r="D1742" s="11" t="s">
        <v>2127</v>
      </c>
      <c r="E1742" s="11" t="s">
        <v>1587</v>
      </c>
      <c r="F1742" s="11" t="s">
        <v>1958</v>
      </c>
      <c r="G1742" s="56" t="str">
        <f t="shared" si="27"/>
        <v>B</v>
      </c>
      <c r="H1742" s="11"/>
      <c r="I1742" s="11"/>
      <c r="J1742" s="11"/>
      <c r="K1742" s="11" t="s">
        <v>2126</v>
      </c>
      <c r="L1742" s="11" t="s">
        <v>2125</v>
      </c>
      <c r="M1742" s="13" t="b">
        <v>0</v>
      </c>
      <c r="N1742" s="12">
        <v>44960.555539351903</v>
      </c>
      <c r="O1742" s="11" t="s">
        <v>34</v>
      </c>
    </row>
    <row r="1743" spans="1:15" x14ac:dyDescent="0.25">
      <c r="A1743" s="11"/>
      <c r="B1743" s="11" t="s">
        <v>2124</v>
      </c>
      <c r="C1743" s="11" t="s">
        <v>1621</v>
      </c>
      <c r="D1743" s="11" t="s">
        <v>2123</v>
      </c>
      <c r="E1743" s="11" t="s">
        <v>1554</v>
      </c>
      <c r="F1743" s="11" t="s">
        <v>1958</v>
      </c>
      <c r="G1743" s="56" t="str">
        <f t="shared" si="27"/>
        <v>B</v>
      </c>
      <c r="H1743" s="11"/>
      <c r="I1743" s="11"/>
      <c r="J1743" s="11" t="s">
        <v>1583</v>
      </c>
      <c r="K1743" s="11" t="s">
        <v>1552</v>
      </c>
      <c r="L1743" s="11" t="s">
        <v>1806</v>
      </c>
      <c r="M1743" s="13" t="b">
        <v>0</v>
      </c>
      <c r="N1743" s="12">
        <v>44728.465263738399</v>
      </c>
      <c r="O1743" s="11" t="s">
        <v>1550</v>
      </c>
    </row>
    <row r="1744" spans="1:15" x14ac:dyDescent="0.25">
      <c r="A1744" s="11"/>
      <c r="B1744" s="11" t="s">
        <v>2122</v>
      </c>
      <c r="C1744" s="11" t="s">
        <v>1621</v>
      </c>
      <c r="D1744" s="11" t="s">
        <v>2121</v>
      </c>
      <c r="E1744" s="11" t="s">
        <v>1587</v>
      </c>
      <c r="F1744" s="11" t="s">
        <v>1958</v>
      </c>
      <c r="G1744" s="56" t="str">
        <f t="shared" si="27"/>
        <v>B</v>
      </c>
      <c r="H1744" s="11"/>
      <c r="I1744" s="11"/>
      <c r="J1744" s="11" t="s">
        <v>1583</v>
      </c>
      <c r="K1744" s="11" t="s">
        <v>1552</v>
      </c>
      <c r="L1744" s="11" t="s">
        <v>1582</v>
      </c>
      <c r="M1744" s="13" t="b">
        <v>0</v>
      </c>
      <c r="N1744" s="12">
        <v>44737.468641585598</v>
      </c>
      <c r="O1744" s="11" t="s">
        <v>1550</v>
      </c>
    </row>
    <row r="1745" spans="1:15" x14ac:dyDescent="0.25">
      <c r="A1745" s="11"/>
      <c r="B1745" s="11" t="s">
        <v>2120</v>
      </c>
      <c r="C1745" s="11" t="s">
        <v>1621</v>
      </c>
      <c r="D1745" s="11" t="s">
        <v>2119</v>
      </c>
      <c r="E1745" s="11" t="s">
        <v>1554</v>
      </c>
      <c r="F1745" s="11" t="s">
        <v>1958</v>
      </c>
      <c r="G1745" s="56" t="str">
        <f t="shared" si="27"/>
        <v>B</v>
      </c>
      <c r="H1745" s="11"/>
      <c r="I1745" s="11"/>
      <c r="J1745" s="11" t="s">
        <v>1583</v>
      </c>
      <c r="K1745" s="11" t="s">
        <v>1552</v>
      </c>
      <c r="L1745" s="11" t="s">
        <v>2066</v>
      </c>
      <c r="M1745" s="13" t="b">
        <v>0</v>
      </c>
      <c r="N1745" s="12">
        <v>44719.710713657398</v>
      </c>
      <c r="O1745" s="11" t="s">
        <v>1550</v>
      </c>
    </row>
    <row r="1746" spans="1:15" x14ac:dyDescent="0.25">
      <c r="A1746" s="11"/>
      <c r="B1746" s="11" t="s">
        <v>2118</v>
      </c>
      <c r="C1746" s="11" t="s">
        <v>1621</v>
      </c>
      <c r="D1746" s="11" t="s">
        <v>2117</v>
      </c>
      <c r="E1746" s="11" t="s">
        <v>1554</v>
      </c>
      <c r="F1746" s="11" t="s">
        <v>1958</v>
      </c>
      <c r="G1746" s="56" t="str">
        <f t="shared" si="27"/>
        <v>B</v>
      </c>
      <c r="H1746" s="11"/>
      <c r="I1746" s="11"/>
      <c r="J1746" s="11" t="s">
        <v>1559</v>
      </c>
      <c r="K1746" s="11" t="s">
        <v>1552</v>
      </c>
      <c r="L1746" s="11" t="s">
        <v>1806</v>
      </c>
      <c r="M1746" s="13" t="b">
        <v>0</v>
      </c>
      <c r="N1746" s="12">
        <v>44726.717783715299</v>
      </c>
      <c r="O1746" s="11" t="s">
        <v>1550</v>
      </c>
    </row>
    <row r="1747" spans="1:15" x14ac:dyDescent="0.25">
      <c r="A1747" s="11" t="s">
        <v>32</v>
      </c>
      <c r="B1747" s="11" t="s">
        <v>2116</v>
      </c>
      <c r="C1747" s="11" t="s">
        <v>1627</v>
      </c>
      <c r="D1747" s="11" t="s">
        <v>2115</v>
      </c>
      <c r="E1747" s="11" t="s">
        <v>1562</v>
      </c>
      <c r="F1747" s="11" t="s">
        <v>6733</v>
      </c>
      <c r="G1747" s="56" t="str">
        <f t="shared" si="27"/>
        <v>N</v>
      </c>
      <c r="H1747" s="11"/>
      <c r="I1747" s="11"/>
      <c r="J1747" s="11" t="s">
        <v>1540</v>
      </c>
      <c r="K1747" s="11" t="s">
        <v>1539</v>
      </c>
      <c r="L1747" s="11" t="s">
        <v>1598</v>
      </c>
      <c r="M1747" s="13" t="b">
        <v>0</v>
      </c>
      <c r="N1747" s="12">
        <v>44715.662073379601</v>
      </c>
      <c r="O1747" s="11" t="s">
        <v>34</v>
      </c>
    </row>
    <row r="1748" spans="1:15" x14ac:dyDescent="0.25">
      <c r="A1748" s="11" t="s">
        <v>32</v>
      </c>
      <c r="B1748" s="11" t="s">
        <v>2114</v>
      </c>
      <c r="C1748" s="11" t="s">
        <v>1564</v>
      </c>
      <c r="D1748" s="11" t="s">
        <v>2113</v>
      </c>
      <c r="E1748" s="11" t="s">
        <v>1562</v>
      </c>
      <c r="F1748" s="11" t="s">
        <v>6733</v>
      </c>
      <c r="G1748" s="56" t="str">
        <f t="shared" si="27"/>
        <v>N</v>
      </c>
      <c r="H1748" s="11"/>
      <c r="I1748" s="11"/>
      <c r="J1748" s="11" t="s">
        <v>1570</v>
      </c>
      <c r="K1748" s="11" t="s">
        <v>1539</v>
      </c>
      <c r="L1748" s="11" t="s">
        <v>1929</v>
      </c>
      <c r="M1748" s="13" t="b">
        <v>0</v>
      </c>
      <c r="N1748" s="12">
        <v>44767.364527627302</v>
      </c>
      <c r="O1748" s="11" t="s">
        <v>34</v>
      </c>
    </row>
    <row r="1749" spans="1:15" x14ac:dyDescent="0.25">
      <c r="A1749" s="11" t="s">
        <v>32</v>
      </c>
      <c r="B1749" s="11" t="s">
        <v>2112</v>
      </c>
      <c r="C1749" s="11" t="s">
        <v>1627</v>
      </c>
      <c r="D1749" s="11" t="s">
        <v>2111</v>
      </c>
      <c r="E1749" s="11" t="s">
        <v>1562</v>
      </c>
      <c r="F1749" s="11" t="s">
        <v>6733</v>
      </c>
      <c r="G1749" s="56" t="str">
        <f t="shared" si="27"/>
        <v>N</v>
      </c>
      <c r="H1749" s="11"/>
      <c r="I1749" s="11"/>
      <c r="J1749" s="11" t="s">
        <v>1540</v>
      </c>
      <c r="K1749" s="11" t="s">
        <v>1539</v>
      </c>
      <c r="L1749" s="11" t="s">
        <v>1598</v>
      </c>
      <c r="M1749" s="13" t="b">
        <v>0</v>
      </c>
      <c r="N1749" s="12">
        <v>44765.673389201402</v>
      </c>
      <c r="O1749" s="11" t="s">
        <v>34</v>
      </c>
    </row>
    <row r="1750" spans="1:15" x14ac:dyDescent="0.25">
      <c r="A1750" s="11" t="s">
        <v>32</v>
      </c>
      <c r="B1750" s="11" t="s">
        <v>2110</v>
      </c>
      <c r="C1750" s="11" t="s">
        <v>2109</v>
      </c>
      <c r="D1750" s="11" t="s">
        <v>2108</v>
      </c>
      <c r="E1750" s="11" t="s">
        <v>1562</v>
      </c>
      <c r="F1750" s="11" t="s">
        <v>6733</v>
      </c>
      <c r="G1750" s="56" t="str">
        <f t="shared" si="27"/>
        <v>N</v>
      </c>
      <c r="H1750" s="11"/>
      <c r="I1750" s="11"/>
      <c r="J1750" s="11" t="s">
        <v>1575</v>
      </c>
      <c r="K1750" s="11" t="s">
        <v>1539</v>
      </c>
      <c r="L1750" s="11" t="s">
        <v>1729</v>
      </c>
      <c r="M1750" s="13" t="b">
        <v>0</v>
      </c>
      <c r="N1750" s="12">
        <v>45143.468115393502</v>
      </c>
      <c r="O1750" s="11" t="s">
        <v>34</v>
      </c>
    </row>
    <row r="1751" spans="1:15" x14ac:dyDescent="0.25">
      <c r="A1751" s="11"/>
      <c r="B1751" s="11" t="s">
        <v>2107</v>
      </c>
      <c r="C1751" s="11" t="s">
        <v>1621</v>
      </c>
      <c r="D1751" s="11" t="s">
        <v>2106</v>
      </c>
      <c r="E1751" s="11" t="s">
        <v>1554</v>
      </c>
      <c r="F1751" s="11" t="s">
        <v>1958</v>
      </c>
      <c r="G1751" s="56" t="str">
        <f t="shared" si="27"/>
        <v>B</v>
      </c>
      <c r="H1751" s="11"/>
      <c r="I1751" s="11"/>
      <c r="J1751" s="11" t="s">
        <v>1559</v>
      </c>
      <c r="K1751" s="11" t="s">
        <v>1552</v>
      </c>
      <c r="L1751" s="11" t="s">
        <v>1667</v>
      </c>
      <c r="M1751" s="13" t="b">
        <v>0</v>
      </c>
      <c r="N1751" s="12">
        <v>44720.623181516203</v>
      </c>
      <c r="O1751" s="11" t="s">
        <v>1550</v>
      </c>
    </row>
    <row r="1752" spans="1:15" x14ac:dyDescent="0.25">
      <c r="A1752" s="11"/>
      <c r="B1752" s="11" t="s">
        <v>2105</v>
      </c>
      <c r="C1752" s="11" t="s">
        <v>1621</v>
      </c>
      <c r="D1752" s="11" t="s">
        <v>2104</v>
      </c>
      <c r="E1752" s="11" t="s">
        <v>1554</v>
      </c>
      <c r="F1752" s="11" t="s">
        <v>1958</v>
      </c>
      <c r="G1752" s="56" t="str">
        <f t="shared" si="27"/>
        <v>B</v>
      </c>
      <c r="H1752" s="11"/>
      <c r="I1752" s="11"/>
      <c r="J1752" s="11" t="s">
        <v>1559</v>
      </c>
      <c r="K1752" s="11" t="s">
        <v>1552</v>
      </c>
      <c r="L1752" s="11" t="s">
        <v>1995</v>
      </c>
      <c r="M1752" s="13" t="b">
        <v>0</v>
      </c>
      <c r="N1752" s="12">
        <v>44704.408824108803</v>
      </c>
      <c r="O1752" s="11" t="s">
        <v>1550</v>
      </c>
    </row>
    <row r="1753" spans="1:15" x14ac:dyDescent="0.25">
      <c r="A1753" s="11"/>
      <c r="B1753" s="11" t="s">
        <v>2103</v>
      </c>
      <c r="C1753" s="11" t="s">
        <v>1621</v>
      </c>
      <c r="D1753" s="11" t="s">
        <v>2102</v>
      </c>
      <c r="E1753" s="11" t="s">
        <v>1554</v>
      </c>
      <c r="F1753" s="11" t="s">
        <v>1958</v>
      </c>
      <c r="G1753" s="56" t="str">
        <f t="shared" si="27"/>
        <v>B</v>
      </c>
      <c r="H1753" s="11"/>
      <c r="I1753" s="11"/>
      <c r="J1753" s="11" t="s">
        <v>1559</v>
      </c>
      <c r="K1753" s="11" t="s">
        <v>1552</v>
      </c>
      <c r="L1753" s="11" t="s">
        <v>1811</v>
      </c>
      <c r="M1753" s="13" t="b">
        <v>0</v>
      </c>
      <c r="N1753" s="12">
        <v>44726.744448032397</v>
      </c>
      <c r="O1753" s="11" t="s">
        <v>1550</v>
      </c>
    </row>
    <row r="1754" spans="1:15" x14ac:dyDescent="0.25">
      <c r="A1754" s="11"/>
      <c r="B1754" s="11" t="s">
        <v>2101</v>
      </c>
      <c r="C1754" s="11" t="s">
        <v>1621</v>
      </c>
      <c r="D1754" s="11" t="s">
        <v>2100</v>
      </c>
      <c r="E1754" s="11" t="s">
        <v>1554</v>
      </c>
      <c r="F1754" s="11" t="s">
        <v>1958</v>
      </c>
      <c r="G1754" s="56" t="str">
        <f t="shared" si="27"/>
        <v>B</v>
      </c>
      <c r="H1754" s="11"/>
      <c r="I1754" s="11"/>
      <c r="J1754" s="11" t="s">
        <v>1583</v>
      </c>
      <c r="K1754" s="11" t="s">
        <v>1552</v>
      </c>
      <c r="L1754" s="11" t="s">
        <v>1631</v>
      </c>
      <c r="M1754" s="13" t="b">
        <v>0</v>
      </c>
      <c r="N1754" s="12">
        <v>44720.667614201397</v>
      </c>
      <c r="O1754" s="11" t="s">
        <v>1550</v>
      </c>
    </row>
    <row r="1755" spans="1:15" x14ac:dyDescent="0.25">
      <c r="A1755" s="11" t="s">
        <v>32</v>
      </c>
      <c r="B1755" s="11" t="s">
        <v>2099</v>
      </c>
      <c r="C1755" s="11" t="s">
        <v>1564</v>
      </c>
      <c r="D1755" s="11" t="s">
        <v>2098</v>
      </c>
      <c r="E1755" s="11" t="s">
        <v>1562</v>
      </c>
      <c r="F1755" s="11" t="s">
        <v>6733</v>
      </c>
      <c r="G1755" s="56" t="str">
        <f t="shared" si="27"/>
        <v>N</v>
      </c>
      <c r="H1755" s="11"/>
      <c r="I1755" s="11"/>
      <c r="J1755" s="11" t="s">
        <v>1540</v>
      </c>
      <c r="K1755" s="11" t="s">
        <v>1539</v>
      </c>
      <c r="L1755" s="11" t="s">
        <v>2079</v>
      </c>
      <c r="M1755" s="13" t="b">
        <v>0</v>
      </c>
      <c r="N1755" s="12">
        <v>44765.410229548601</v>
      </c>
      <c r="O1755" s="11" t="s">
        <v>34</v>
      </c>
    </row>
    <row r="1756" spans="1:15" x14ac:dyDescent="0.25">
      <c r="A1756" s="11"/>
      <c r="B1756" s="11" t="s">
        <v>2097</v>
      </c>
      <c r="C1756" s="11" t="s">
        <v>1621</v>
      </c>
      <c r="D1756" s="11" t="s">
        <v>2096</v>
      </c>
      <c r="E1756" s="11" t="s">
        <v>1554</v>
      </c>
      <c r="F1756" s="11" t="s">
        <v>1958</v>
      </c>
      <c r="G1756" s="56" t="str">
        <f t="shared" si="27"/>
        <v>B</v>
      </c>
      <c r="H1756" s="11"/>
      <c r="I1756" s="11"/>
      <c r="J1756" s="11" t="s">
        <v>1559</v>
      </c>
      <c r="K1756" s="11" t="s">
        <v>1552</v>
      </c>
      <c r="L1756" s="11" t="s">
        <v>1667</v>
      </c>
      <c r="M1756" s="13" t="b">
        <v>0</v>
      </c>
      <c r="N1756" s="12">
        <v>44726.655315474498</v>
      </c>
      <c r="O1756" s="11" t="s">
        <v>1550</v>
      </c>
    </row>
    <row r="1757" spans="1:15" x14ac:dyDescent="0.25">
      <c r="A1757" s="11"/>
      <c r="B1757" s="11" t="s">
        <v>2095</v>
      </c>
      <c r="C1757" s="11" t="s">
        <v>1621</v>
      </c>
      <c r="D1757" s="11" t="s">
        <v>2094</v>
      </c>
      <c r="E1757" s="11" t="s">
        <v>1554</v>
      </c>
      <c r="F1757" s="11" t="s">
        <v>1958</v>
      </c>
      <c r="G1757" s="56" t="str">
        <f t="shared" si="27"/>
        <v>B</v>
      </c>
      <c r="H1757" s="11"/>
      <c r="I1757" s="11"/>
      <c r="J1757" s="11" t="s">
        <v>1553</v>
      </c>
      <c r="K1757" s="11" t="s">
        <v>1552</v>
      </c>
      <c r="L1757" s="11" t="s">
        <v>1643</v>
      </c>
      <c r="M1757" s="13" t="b">
        <v>0</v>
      </c>
      <c r="N1757" s="12">
        <v>44719.399672951396</v>
      </c>
      <c r="O1757" s="11" t="s">
        <v>1550</v>
      </c>
    </row>
    <row r="1758" spans="1:15" x14ac:dyDescent="0.25">
      <c r="A1758" s="11"/>
      <c r="B1758" s="11" t="s">
        <v>2093</v>
      </c>
      <c r="C1758" s="11" t="s">
        <v>1621</v>
      </c>
      <c r="D1758" s="11" t="s">
        <v>2092</v>
      </c>
      <c r="E1758" s="11" t="s">
        <v>1554</v>
      </c>
      <c r="F1758" s="11" t="s">
        <v>1958</v>
      </c>
      <c r="G1758" s="56" t="str">
        <f t="shared" si="27"/>
        <v>B</v>
      </c>
      <c r="H1758" s="11"/>
      <c r="I1758" s="11"/>
      <c r="J1758" s="11" t="s">
        <v>1559</v>
      </c>
      <c r="K1758" s="11" t="s">
        <v>1552</v>
      </c>
      <c r="L1758" s="11" t="s">
        <v>1558</v>
      </c>
      <c r="M1758" s="13" t="b">
        <v>0</v>
      </c>
      <c r="N1758" s="12">
        <v>44705.588080902802</v>
      </c>
      <c r="O1758" s="11" t="s">
        <v>1550</v>
      </c>
    </row>
    <row r="1759" spans="1:15" x14ac:dyDescent="0.25">
      <c r="A1759" s="11"/>
      <c r="B1759" s="11" t="s">
        <v>2091</v>
      </c>
      <c r="C1759" s="11" t="s">
        <v>1621</v>
      </c>
      <c r="D1759" s="11" t="s">
        <v>2090</v>
      </c>
      <c r="E1759" s="11" t="s">
        <v>1554</v>
      </c>
      <c r="F1759" s="11" t="s">
        <v>1958</v>
      </c>
      <c r="G1759" s="56" t="str">
        <f t="shared" si="27"/>
        <v>B</v>
      </c>
      <c r="H1759" s="11"/>
      <c r="I1759" s="11"/>
      <c r="J1759" s="11" t="s">
        <v>1559</v>
      </c>
      <c r="K1759" s="11" t="s">
        <v>1552</v>
      </c>
      <c r="L1759" s="11" t="s">
        <v>1558</v>
      </c>
      <c r="M1759" s="13" t="b">
        <v>0</v>
      </c>
      <c r="N1759" s="12">
        <v>44705.588433830999</v>
      </c>
      <c r="O1759" s="11" t="s">
        <v>1550</v>
      </c>
    </row>
    <row r="1760" spans="1:15" x14ac:dyDescent="0.25">
      <c r="A1760" s="11" t="s">
        <v>32</v>
      </c>
      <c r="B1760" s="11" t="s">
        <v>2089</v>
      </c>
      <c r="C1760" s="11" t="s">
        <v>1564</v>
      </c>
      <c r="D1760" s="11" t="s">
        <v>2088</v>
      </c>
      <c r="E1760" s="11" t="s">
        <v>1562</v>
      </c>
      <c r="F1760" s="11" t="s">
        <v>6733</v>
      </c>
      <c r="G1760" s="56" t="str">
        <f t="shared" si="27"/>
        <v>N</v>
      </c>
      <c r="H1760" s="11"/>
      <c r="I1760" s="11"/>
      <c r="J1760" s="11" t="s">
        <v>1575</v>
      </c>
      <c r="K1760" s="11" t="s">
        <v>1539</v>
      </c>
      <c r="L1760" s="11" t="s">
        <v>1711</v>
      </c>
      <c r="M1760" s="13" t="b">
        <v>0</v>
      </c>
      <c r="N1760" s="12">
        <v>44749.664391319398</v>
      </c>
      <c r="O1760" s="11" t="s">
        <v>34</v>
      </c>
    </row>
    <row r="1761" spans="1:15" x14ac:dyDescent="0.25">
      <c r="A1761" s="11" t="s">
        <v>32</v>
      </c>
      <c r="B1761" s="11" t="s">
        <v>2087</v>
      </c>
      <c r="C1761" s="11" t="s">
        <v>1564</v>
      </c>
      <c r="D1761" s="11" t="s">
        <v>2086</v>
      </c>
      <c r="E1761" s="11" t="s">
        <v>1562</v>
      </c>
      <c r="F1761" s="11" t="s">
        <v>6733</v>
      </c>
      <c r="G1761" s="56" t="str">
        <f t="shared" si="27"/>
        <v>N</v>
      </c>
      <c r="H1761" s="11"/>
      <c r="I1761" s="11"/>
      <c r="J1761" s="11" t="s">
        <v>1575</v>
      </c>
      <c r="K1761" s="11" t="s">
        <v>1539</v>
      </c>
      <c r="L1761" s="11" t="s">
        <v>1574</v>
      </c>
      <c r="M1761" s="13" t="b">
        <v>0</v>
      </c>
      <c r="N1761" s="12">
        <v>44776.761962152799</v>
      </c>
      <c r="O1761" s="11" t="s">
        <v>34</v>
      </c>
    </row>
    <row r="1762" spans="1:15" x14ac:dyDescent="0.25">
      <c r="A1762" s="11" t="s">
        <v>32</v>
      </c>
      <c r="B1762" s="11" t="s">
        <v>2085</v>
      </c>
      <c r="C1762" s="11" t="s">
        <v>1564</v>
      </c>
      <c r="D1762" s="11" t="s">
        <v>2084</v>
      </c>
      <c r="E1762" s="11" t="s">
        <v>1562</v>
      </c>
      <c r="F1762" s="11" t="s">
        <v>6733</v>
      </c>
      <c r="G1762" s="56" t="str">
        <f t="shared" si="27"/>
        <v>N</v>
      </c>
      <c r="H1762" s="11"/>
      <c r="I1762" s="11"/>
      <c r="J1762" s="11" t="s">
        <v>1575</v>
      </c>
      <c r="K1762" s="11" t="s">
        <v>1539</v>
      </c>
      <c r="L1762" s="11" t="s">
        <v>1574</v>
      </c>
      <c r="M1762" s="13" t="b">
        <v>0</v>
      </c>
      <c r="N1762" s="12">
        <v>44765.450413807899</v>
      </c>
      <c r="O1762" s="11" t="s">
        <v>34</v>
      </c>
    </row>
    <row r="1763" spans="1:15" x14ac:dyDescent="0.25">
      <c r="A1763" s="11"/>
      <c r="B1763" s="11" t="s">
        <v>2083</v>
      </c>
      <c r="C1763" s="11" t="s">
        <v>1596</v>
      </c>
      <c r="D1763" s="11" t="s">
        <v>2082</v>
      </c>
      <c r="E1763" s="11" t="s">
        <v>1554</v>
      </c>
      <c r="F1763" s="11" t="s">
        <v>1958</v>
      </c>
      <c r="G1763" s="56" t="str">
        <f t="shared" si="27"/>
        <v>B</v>
      </c>
      <c r="H1763" s="11"/>
      <c r="I1763" s="11"/>
      <c r="J1763" s="11" t="s">
        <v>1583</v>
      </c>
      <c r="K1763" s="11" t="s">
        <v>1552</v>
      </c>
      <c r="L1763" s="11" t="s">
        <v>1682</v>
      </c>
      <c r="M1763" s="13" t="b">
        <v>0</v>
      </c>
      <c r="N1763" s="12">
        <v>44709.572727430597</v>
      </c>
      <c r="O1763" s="11" t="s">
        <v>1550</v>
      </c>
    </row>
    <row r="1764" spans="1:15" x14ac:dyDescent="0.25">
      <c r="A1764" s="11" t="s">
        <v>32</v>
      </c>
      <c r="B1764" s="11" t="s">
        <v>2081</v>
      </c>
      <c r="C1764" s="11" t="s">
        <v>1564</v>
      </c>
      <c r="D1764" s="11" t="s">
        <v>2080</v>
      </c>
      <c r="E1764" s="11" t="s">
        <v>1562</v>
      </c>
      <c r="F1764" s="11" t="s">
        <v>6733</v>
      </c>
      <c r="G1764" s="56" t="str">
        <f t="shared" si="27"/>
        <v>N</v>
      </c>
      <c r="H1764" s="11"/>
      <c r="I1764" s="11"/>
      <c r="J1764" s="11" t="s">
        <v>1540</v>
      </c>
      <c r="K1764" s="11" t="s">
        <v>1539</v>
      </c>
      <c r="L1764" s="11" t="s">
        <v>2079</v>
      </c>
      <c r="M1764" s="13" t="b">
        <v>0</v>
      </c>
      <c r="N1764" s="12">
        <v>44765.426886030102</v>
      </c>
      <c r="O1764" s="11" t="s">
        <v>34</v>
      </c>
    </row>
    <row r="1765" spans="1:15" x14ac:dyDescent="0.25">
      <c r="A1765" s="11" t="s">
        <v>32</v>
      </c>
      <c r="B1765" s="11" t="s">
        <v>2078</v>
      </c>
      <c r="C1765" s="11" t="s">
        <v>1564</v>
      </c>
      <c r="D1765" s="11" t="s">
        <v>2077</v>
      </c>
      <c r="E1765" s="11" t="s">
        <v>1562</v>
      </c>
      <c r="F1765" s="11" t="s">
        <v>6733</v>
      </c>
      <c r="G1765" s="56" t="str">
        <f t="shared" si="27"/>
        <v>N</v>
      </c>
      <c r="H1765" s="11"/>
      <c r="I1765" s="11"/>
      <c r="J1765" s="11" t="s">
        <v>1635</v>
      </c>
      <c r="K1765" s="11" t="s">
        <v>1539</v>
      </c>
      <c r="L1765" s="11" t="s">
        <v>1634</v>
      </c>
      <c r="M1765" s="13" t="b">
        <v>0</v>
      </c>
      <c r="N1765" s="12">
        <v>44750.357117129599</v>
      </c>
      <c r="O1765" s="11" t="s">
        <v>34</v>
      </c>
    </row>
    <row r="1766" spans="1:15" x14ac:dyDescent="0.25">
      <c r="A1766" s="11" t="s">
        <v>32</v>
      </c>
      <c r="B1766" s="11" t="s">
        <v>2076</v>
      </c>
      <c r="C1766" s="11" t="s">
        <v>1627</v>
      </c>
      <c r="D1766" s="11" t="s">
        <v>2075</v>
      </c>
      <c r="E1766" s="11" t="s">
        <v>1562</v>
      </c>
      <c r="F1766" s="11" t="s">
        <v>6733</v>
      </c>
      <c r="G1766" s="56" t="str">
        <f t="shared" si="27"/>
        <v>N</v>
      </c>
      <c r="H1766" s="11"/>
      <c r="I1766" s="11"/>
      <c r="J1766" s="11" t="s">
        <v>1570</v>
      </c>
      <c r="K1766" s="11" t="s">
        <v>1539</v>
      </c>
      <c r="L1766" s="11" t="s">
        <v>1545</v>
      </c>
      <c r="M1766" s="13" t="b">
        <v>0</v>
      </c>
      <c r="N1766" s="12">
        <v>44767.483802661998</v>
      </c>
      <c r="O1766" s="11" t="s">
        <v>34</v>
      </c>
    </row>
    <row r="1767" spans="1:15" x14ac:dyDescent="0.25">
      <c r="A1767" s="11"/>
      <c r="B1767" s="11" t="s">
        <v>2074</v>
      </c>
      <c r="C1767" s="11" t="s">
        <v>1621</v>
      </c>
      <c r="D1767" s="11" t="s">
        <v>2073</v>
      </c>
      <c r="E1767" s="11" t="s">
        <v>1554</v>
      </c>
      <c r="F1767" s="11" t="s">
        <v>1958</v>
      </c>
      <c r="G1767" s="56" t="str">
        <f t="shared" si="27"/>
        <v>B</v>
      </c>
      <c r="H1767" s="11"/>
      <c r="I1767" s="11"/>
      <c r="J1767" s="11" t="s">
        <v>1559</v>
      </c>
      <c r="K1767" s="11" t="s">
        <v>1552</v>
      </c>
      <c r="L1767" s="11" t="s">
        <v>1806</v>
      </c>
      <c r="M1767" s="13" t="b">
        <v>0</v>
      </c>
      <c r="N1767" s="12">
        <v>44728.462674571798</v>
      </c>
      <c r="O1767" s="11" t="s">
        <v>1550</v>
      </c>
    </row>
    <row r="1768" spans="1:15" x14ac:dyDescent="0.25">
      <c r="A1768" s="11"/>
      <c r="B1768" s="11" t="s">
        <v>2072</v>
      </c>
      <c r="C1768" s="11" t="s">
        <v>1621</v>
      </c>
      <c r="D1768" s="11" t="s">
        <v>2071</v>
      </c>
      <c r="E1768" s="11" t="s">
        <v>1554</v>
      </c>
      <c r="F1768" s="11" t="s">
        <v>1958</v>
      </c>
      <c r="G1768" s="56" t="str">
        <f t="shared" si="27"/>
        <v>B</v>
      </c>
      <c r="H1768" s="11"/>
      <c r="I1768" s="11"/>
      <c r="J1768" s="11" t="s">
        <v>1559</v>
      </c>
      <c r="K1768" s="11" t="s">
        <v>1552</v>
      </c>
      <c r="L1768" s="11" t="s">
        <v>1664</v>
      </c>
      <c r="M1768" s="13" t="b">
        <v>0</v>
      </c>
      <c r="N1768" s="12">
        <v>44737.364883530099</v>
      </c>
      <c r="O1768" s="11" t="s">
        <v>1550</v>
      </c>
    </row>
    <row r="1769" spans="1:15" x14ac:dyDescent="0.25">
      <c r="A1769" s="11" t="s">
        <v>32</v>
      </c>
      <c r="B1769" s="11" t="s">
        <v>2070</v>
      </c>
      <c r="C1769" s="11" t="s">
        <v>1564</v>
      </c>
      <c r="D1769" s="11" t="s">
        <v>2069</v>
      </c>
      <c r="E1769" s="11" t="s">
        <v>1562</v>
      </c>
      <c r="F1769" s="11" t="s">
        <v>6733</v>
      </c>
      <c r="G1769" s="56" t="str">
        <f t="shared" si="27"/>
        <v>N</v>
      </c>
      <c r="H1769" s="11"/>
      <c r="I1769" s="11"/>
      <c r="J1769" s="11" t="s">
        <v>1540</v>
      </c>
      <c r="K1769" s="11" t="s">
        <v>1539</v>
      </c>
      <c r="L1769" s="11" t="s">
        <v>1566</v>
      </c>
      <c r="M1769" s="13" t="b">
        <v>0</v>
      </c>
      <c r="N1769" s="12">
        <v>44767.550598067101</v>
      </c>
      <c r="O1769" s="11" t="s">
        <v>34</v>
      </c>
    </row>
    <row r="1770" spans="1:15" x14ac:dyDescent="0.25">
      <c r="A1770" s="11"/>
      <c r="B1770" s="11" t="s">
        <v>2068</v>
      </c>
      <c r="C1770" s="11" t="s">
        <v>1621</v>
      </c>
      <c r="D1770" s="11" t="s">
        <v>2067</v>
      </c>
      <c r="E1770" s="11" t="s">
        <v>1554</v>
      </c>
      <c r="F1770" s="11" t="s">
        <v>1958</v>
      </c>
      <c r="G1770" s="56" t="str">
        <f t="shared" si="27"/>
        <v>B</v>
      </c>
      <c r="H1770" s="11"/>
      <c r="I1770" s="11"/>
      <c r="J1770" s="11" t="s">
        <v>1583</v>
      </c>
      <c r="K1770" s="11" t="s">
        <v>1552</v>
      </c>
      <c r="L1770" s="11" t="s">
        <v>2066</v>
      </c>
      <c r="M1770" s="13" t="b">
        <v>0</v>
      </c>
      <c r="N1770" s="12">
        <v>44720.479246793999</v>
      </c>
      <c r="O1770" s="11" t="s">
        <v>1550</v>
      </c>
    </row>
    <row r="1771" spans="1:15" x14ac:dyDescent="0.25">
      <c r="A1771" s="11" t="s">
        <v>32</v>
      </c>
      <c r="B1771" s="11" t="s">
        <v>2065</v>
      </c>
      <c r="C1771" s="11" t="s">
        <v>1564</v>
      </c>
      <c r="D1771" s="11" t="s">
        <v>2064</v>
      </c>
      <c r="E1771" s="11" t="s">
        <v>1562</v>
      </c>
      <c r="F1771" s="11" t="s">
        <v>6733</v>
      </c>
      <c r="G1771" s="56" t="str">
        <f t="shared" si="27"/>
        <v>N</v>
      </c>
      <c r="H1771" s="11"/>
      <c r="I1771" s="11"/>
      <c r="J1771" s="11" t="s">
        <v>1540</v>
      </c>
      <c r="K1771" s="11" t="s">
        <v>1539</v>
      </c>
      <c r="L1771" s="11" t="s">
        <v>1793</v>
      </c>
      <c r="M1771" s="13" t="b">
        <v>0</v>
      </c>
      <c r="N1771" s="12">
        <v>44735.433014733797</v>
      </c>
      <c r="O1771" s="11" t="s">
        <v>34</v>
      </c>
    </row>
    <row r="1772" spans="1:15" x14ac:dyDescent="0.25">
      <c r="A1772" s="11" t="s">
        <v>32</v>
      </c>
      <c r="B1772" s="11" t="s">
        <v>2063</v>
      </c>
      <c r="C1772" s="11" t="s">
        <v>1564</v>
      </c>
      <c r="D1772" s="11" t="s">
        <v>2062</v>
      </c>
      <c r="E1772" s="11" t="s">
        <v>1562</v>
      </c>
      <c r="F1772" s="11" t="s">
        <v>6733</v>
      </c>
      <c r="G1772" s="56" t="str">
        <f t="shared" si="27"/>
        <v>N</v>
      </c>
      <c r="H1772" s="11"/>
      <c r="I1772" s="11"/>
      <c r="J1772" s="11" t="s">
        <v>1540</v>
      </c>
      <c r="K1772" s="11" t="s">
        <v>1539</v>
      </c>
      <c r="L1772" s="11" t="s">
        <v>1538</v>
      </c>
      <c r="M1772" s="13" t="b">
        <v>0</v>
      </c>
      <c r="N1772" s="12">
        <v>44749.644037812497</v>
      </c>
      <c r="O1772" s="11" t="s">
        <v>34</v>
      </c>
    </row>
    <row r="1773" spans="1:15" x14ac:dyDescent="0.25">
      <c r="A1773" s="11"/>
      <c r="B1773" s="11" t="s">
        <v>2061</v>
      </c>
      <c r="C1773" s="11" t="s">
        <v>1596</v>
      </c>
      <c r="D1773" s="11" t="s">
        <v>2060</v>
      </c>
      <c r="E1773" s="11" t="s">
        <v>1554</v>
      </c>
      <c r="F1773" s="11" t="s">
        <v>1958</v>
      </c>
      <c r="G1773" s="56" t="str">
        <f t="shared" si="27"/>
        <v>B</v>
      </c>
      <c r="H1773" s="11"/>
      <c r="I1773" s="11"/>
      <c r="J1773" s="11" t="s">
        <v>1553</v>
      </c>
      <c r="K1773" s="11" t="s">
        <v>1552</v>
      </c>
      <c r="L1773" s="11" t="s">
        <v>1766</v>
      </c>
      <c r="M1773" s="13" t="b">
        <v>0</v>
      </c>
      <c r="N1773" s="12">
        <v>44728.397899884301</v>
      </c>
      <c r="O1773" s="11" t="s">
        <v>1550</v>
      </c>
    </row>
    <row r="1774" spans="1:15" x14ac:dyDescent="0.25">
      <c r="A1774" s="11" t="s">
        <v>32</v>
      </c>
      <c r="B1774" s="11" t="s">
        <v>2059</v>
      </c>
      <c r="C1774" s="11" t="s">
        <v>1564</v>
      </c>
      <c r="D1774" s="11" t="s">
        <v>2058</v>
      </c>
      <c r="E1774" s="11" t="s">
        <v>1562</v>
      </c>
      <c r="F1774" s="11" t="s">
        <v>6733</v>
      </c>
      <c r="G1774" s="56" t="str">
        <f t="shared" si="27"/>
        <v>N</v>
      </c>
      <c r="H1774" s="11"/>
      <c r="I1774" s="11"/>
      <c r="J1774" s="11" t="s">
        <v>1540</v>
      </c>
      <c r="K1774" s="11" t="s">
        <v>1539</v>
      </c>
      <c r="L1774" s="11" t="s">
        <v>1538</v>
      </c>
      <c r="M1774" s="13" t="b">
        <v>0</v>
      </c>
      <c r="N1774" s="12">
        <v>44765.4288396181</v>
      </c>
      <c r="O1774" s="11" t="s">
        <v>34</v>
      </c>
    </row>
    <row r="1775" spans="1:15" x14ac:dyDescent="0.25">
      <c r="A1775" s="11" t="s">
        <v>32</v>
      </c>
      <c r="B1775" s="11" t="s">
        <v>2057</v>
      </c>
      <c r="C1775" s="11" t="s">
        <v>1599</v>
      </c>
      <c r="D1775" s="11" t="s">
        <v>2056</v>
      </c>
      <c r="E1775" s="11" t="s">
        <v>1562</v>
      </c>
      <c r="F1775" s="11" t="s">
        <v>6733</v>
      </c>
      <c r="G1775" s="56" t="str">
        <f t="shared" si="27"/>
        <v>N</v>
      </c>
      <c r="H1775" s="11"/>
      <c r="I1775" s="11"/>
      <c r="J1775" s="11" t="s">
        <v>1570</v>
      </c>
      <c r="K1775" s="11" t="s">
        <v>1539</v>
      </c>
      <c r="L1775" s="11" t="s">
        <v>1545</v>
      </c>
      <c r="M1775" s="13" t="b">
        <v>0</v>
      </c>
      <c r="N1775" s="12">
        <v>44735.4536667824</v>
      </c>
      <c r="O1775" s="11" t="s">
        <v>34</v>
      </c>
    </row>
    <row r="1776" spans="1:15" x14ac:dyDescent="0.25">
      <c r="A1776" s="11" t="s">
        <v>32</v>
      </c>
      <c r="B1776" s="11" t="s">
        <v>2055</v>
      </c>
      <c r="C1776" s="11" t="s">
        <v>1564</v>
      </c>
      <c r="D1776" s="11" t="s">
        <v>2054</v>
      </c>
      <c r="E1776" s="11" t="s">
        <v>1562</v>
      </c>
      <c r="F1776" s="11" t="s">
        <v>6733</v>
      </c>
      <c r="G1776" s="56" t="str">
        <f t="shared" si="27"/>
        <v>N</v>
      </c>
      <c r="H1776" s="11"/>
      <c r="I1776" s="11"/>
      <c r="J1776" s="11" t="s">
        <v>1540</v>
      </c>
      <c r="K1776" s="11" t="s">
        <v>1539</v>
      </c>
      <c r="L1776" s="11" t="s">
        <v>1566</v>
      </c>
      <c r="M1776" s="13" t="b">
        <v>0</v>
      </c>
      <c r="N1776" s="12">
        <v>44720.625810532401</v>
      </c>
      <c r="O1776" s="11" t="s">
        <v>34</v>
      </c>
    </row>
    <row r="1777" spans="1:15" x14ac:dyDescent="0.25">
      <c r="A1777" s="11" t="s">
        <v>32</v>
      </c>
      <c r="B1777" s="11" t="s">
        <v>2053</v>
      </c>
      <c r="C1777" s="11" t="s">
        <v>1564</v>
      </c>
      <c r="D1777" s="11" t="s">
        <v>2052</v>
      </c>
      <c r="E1777" s="11" t="s">
        <v>1562</v>
      </c>
      <c r="F1777" s="11" t="s">
        <v>6733</v>
      </c>
      <c r="G1777" s="56" t="str">
        <f t="shared" si="27"/>
        <v>N</v>
      </c>
      <c r="H1777" s="11"/>
      <c r="I1777" s="11"/>
      <c r="J1777" s="11" t="s">
        <v>1635</v>
      </c>
      <c r="K1777" s="11" t="s">
        <v>1539</v>
      </c>
      <c r="L1777" s="11" t="s">
        <v>1612</v>
      </c>
      <c r="M1777" s="13" t="b">
        <v>0</v>
      </c>
      <c r="N1777" s="12">
        <v>44765.371326817098</v>
      </c>
      <c r="O1777" s="11" t="s">
        <v>34</v>
      </c>
    </row>
    <row r="1778" spans="1:15" x14ac:dyDescent="0.25">
      <c r="A1778" s="11" t="s">
        <v>32</v>
      </c>
      <c r="B1778" s="11" t="s">
        <v>2051</v>
      </c>
      <c r="C1778" s="11" t="s">
        <v>1564</v>
      </c>
      <c r="D1778" s="11" t="s">
        <v>2050</v>
      </c>
      <c r="E1778" s="11" t="s">
        <v>1562</v>
      </c>
      <c r="F1778" s="11" t="s">
        <v>6733</v>
      </c>
      <c r="G1778" s="56" t="str">
        <f t="shared" si="27"/>
        <v>N</v>
      </c>
      <c r="H1778" s="11"/>
      <c r="I1778" s="11"/>
      <c r="J1778" s="11" t="s">
        <v>1575</v>
      </c>
      <c r="K1778" s="11" t="s">
        <v>1539</v>
      </c>
      <c r="L1778" s="11" t="s">
        <v>1703</v>
      </c>
      <c r="M1778" s="13" t="b">
        <v>0</v>
      </c>
      <c r="N1778" s="12">
        <v>44767.481783993098</v>
      </c>
      <c r="O1778" s="11" t="s">
        <v>34</v>
      </c>
    </row>
    <row r="1779" spans="1:15" x14ac:dyDescent="0.25">
      <c r="A1779" s="11" t="s">
        <v>32</v>
      </c>
      <c r="B1779" s="11" t="s">
        <v>2049</v>
      </c>
      <c r="C1779" s="11" t="s">
        <v>1564</v>
      </c>
      <c r="D1779" s="11" t="s">
        <v>2048</v>
      </c>
      <c r="E1779" s="11" t="s">
        <v>1562</v>
      </c>
      <c r="F1779" s="11" t="s">
        <v>6733</v>
      </c>
      <c r="G1779" s="56" t="str">
        <f t="shared" si="27"/>
        <v>N</v>
      </c>
      <c r="H1779" s="11"/>
      <c r="I1779" s="11"/>
      <c r="J1779" s="11" t="s">
        <v>1540</v>
      </c>
      <c r="K1779" s="11" t="s">
        <v>1539</v>
      </c>
      <c r="L1779" s="11" t="s">
        <v>1793</v>
      </c>
      <c r="M1779" s="13" t="b">
        <v>0</v>
      </c>
      <c r="N1779" s="12">
        <v>44760.683288807901</v>
      </c>
      <c r="O1779" s="11" t="s">
        <v>34</v>
      </c>
    </row>
    <row r="1780" spans="1:15" x14ac:dyDescent="0.25">
      <c r="A1780" s="11"/>
      <c r="B1780" s="11" t="s">
        <v>2047</v>
      </c>
      <c r="C1780" s="11" t="s">
        <v>1621</v>
      </c>
      <c r="D1780" s="11" t="s">
        <v>2046</v>
      </c>
      <c r="E1780" s="11" t="s">
        <v>1554</v>
      </c>
      <c r="F1780" s="11" t="s">
        <v>1958</v>
      </c>
      <c r="G1780" s="56" t="str">
        <f t="shared" si="27"/>
        <v>B</v>
      </c>
      <c r="H1780" s="11"/>
      <c r="I1780" s="11"/>
      <c r="J1780" s="11" t="s">
        <v>1583</v>
      </c>
      <c r="K1780" s="11" t="s">
        <v>1552</v>
      </c>
      <c r="L1780" s="11" t="s">
        <v>2045</v>
      </c>
      <c r="M1780" s="13" t="b">
        <v>0</v>
      </c>
      <c r="N1780" s="12">
        <v>44720.642115312497</v>
      </c>
      <c r="O1780" s="11" t="s">
        <v>1550</v>
      </c>
    </row>
    <row r="1781" spans="1:15" x14ac:dyDescent="0.25">
      <c r="A1781" s="11"/>
      <c r="B1781" s="11" t="s">
        <v>2044</v>
      </c>
      <c r="C1781" s="11" t="s">
        <v>1596</v>
      </c>
      <c r="D1781" s="11" t="s">
        <v>2043</v>
      </c>
      <c r="E1781" s="11" t="s">
        <v>1554</v>
      </c>
      <c r="F1781" s="11" t="s">
        <v>1958</v>
      </c>
      <c r="G1781" s="56" t="str">
        <f t="shared" si="27"/>
        <v>B</v>
      </c>
      <c r="H1781" s="11"/>
      <c r="I1781" s="11"/>
      <c r="J1781" s="11" t="s">
        <v>1583</v>
      </c>
      <c r="K1781" s="11" t="s">
        <v>1552</v>
      </c>
      <c r="L1781" s="11" t="s">
        <v>1672</v>
      </c>
      <c r="M1781" s="13" t="b">
        <v>0</v>
      </c>
      <c r="N1781" s="12">
        <v>44719.5859740741</v>
      </c>
      <c r="O1781" s="11" t="s">
        <v>1550</v>
      </c>
    </row>
    <row r="1782" spans="1:15" x14ac:dyDescent="0.25">
      <c r="A1782" s="11" t="s">
        <v>32</v>
      </c>
      <c r="B1782" s="11" t="s">
        <v>2042</v>
      </c>
      <c r="C1782" s="11" t="s">
        <v>1564</v>
      </c>
      <c r="D1782" s="11" t="s">
        <v>2041</v>
      </c>
      <c r="E1782" s="11" t="s">
        <v>1562</v>
      </c>
      <c r="F1782" s="11" t="s">
        <v>6733</v>
      </c>
      <c r="G1782" s="56" t="str">
        <f t="shared" si="27"/>
        <v>N</v>
      </c>
      <c r="H1782" s="11"/>
      <c r="I1782" s="11"/>
      <c r="J1782" s="11" t="s">
        <v>1540</v>
      </c>
      <c r="K1782" s="11" t="s">
        <v>1539</v>
      </c>
      <c r="L1782" s="11" t="s">
        <v>1793</v>
      </c>
      <c r="M1782" s="13" t="b">
        <v>0</v>
      </c>
      <c r="N1782" s="12">
        <v>44750.388120451396</v>
      </c>
      <c r="O1782" s="11" t="s">
        <v>34</v>
      </c>
    </row>
    <row r="1783" spans="1:15" x14ac:dyDescent="0.25">
      <c r="A1783" s="11" t="s">
        <v>32</v>
      </c>
      <c r="B1783" s="11" t="s">
        <v>2040</v>
      </c>
      <c r="C1783" s="11" t="s">
        <v>1564</v>
      </c>
      <c r="D1783" s="11" t="s">
        <v>2039</v>
      </c>
      <c r="E1783" s="11" t="s">
        <v>1562</v>
      </c>
      <c r="F1783" s="11" t="s">
        <v>6733</v>
      </c>
      <c r="G1783" s="56" t="str">
        <f t="shared" si="27"/>
        <v>N</v>
      </c>
      <c r="H1783" s="11"/>
      <c r="I1783" s="11"/>
      <c r="J1783" s="11" t="s">
        <v>1575</v>
      </c>
      <c r="K1783" s="11" t="s">
        <v>1539</v>
      </c>
      <c r="L1783" s="11" t="s">
        <v>1729</v>
      </c>
      <c r="M1783" s="13" t="b">
        <v>0</v>
      </c>
      <c r="N1783" s="12">
        <v>44749.608863229201</v>
      </c>
      <c r="O1783" s="11" t="s">
        <v>34</v>
      </c>
    </row>
    <row r="1784" spans="1:15" x14ac:dyDescent="0.25">
      <c r="A1784" s="11"/>
      <c r="B1784" s="11" t="s">
        <v>2038</v>
      </c>
      <c r="C1784" s="11" t="s">
        <v>2037</v>
      </c>
      <c r="D1784" s="11" t="s">
        <v>2036</v>
      </c>
      <c r="E1784" s="11" t="s">
        <v>1554</v>
      </c>
      <c r="F1784" s="11" t="s">
        <v>1958</v>
      </c>
      <c r="G1784" s="56" t="str">
        <f t="shared" si="27"/>
        <v>B</v>
      </c>
      <c r="H1784" s="11"/>
      <c r="I1784" s="11"/>
      <c r="J1784" s="11" t="s">
        <v>1553</v>
      </c>
      <c r="K1784" s="11" t="s">
        <v>1552</v>
      </c>
      <c r="L1784" s="11" t="s">
        <v>1844</v>
      </c>
      <c r="M1784" s="13" t="b">
        <v>0</v>
      </c>
      <c r="N1784" s="12">
        <v>44720.325918402799</v>
      </c>
      <c r="O1784" s="11" t="s">
        <v>1550</v>
      </c>
    </row>
    <row r="1785" spans="1:15" x14ac:dyDescent="0.25">
      <c r="A1785" s="11"/>
      <c r="B1785" s="11" t="s">
        <v>2035</v>
      </c>
      <c r="C1785" s="11" t="s">
        <v>1621</v>
      </c>
      <c r="D1785" s="11" t="s">
        <v>2034</v>
      </c>
      <c r="E1785" s="11" t="s">
        <v>1554</v>
      </c>
      <c r="F1785" s="11" t="s">
        <v>1958</v>
      </c>
      <c r="G1785" s="56" t="str">
        <f t="shared" si="27"/>
        <v>B</v>
      </c>
      <c r="H1785" s="11"/>
      <c r="I1785" s="11"/>
      <c r="J1785" s="11" t="s">
        <v>1553</v>
      </c>
      <c r="K1785" s="11" t="s">
        <v>1552</v>
      </c>
      <c r="L1785" s="11" t="s">
        <v>1745</v>
      </c>
      <c r="M1785" s="13" t="b">
        <v>0</v>
      </c>
      <c r="N1785" s="12">
        <v>44719.707376192098</v>
      </c>
      <c r="O1785" s="11" t="s">
        <v>1550</v>
      </c>
    </row>
    <row r="1786" spans="1:15" x14ac:dyDescent="0.25">
      <c r="A1786" s="11"/>
      <c r="B1786" s="11" t="s">
        <v>2033</v>
      </c>
      <c r="C1786" s="11" t="s">
        <v>1596</v>
      </c>
      <c r="D1786" s="11" t="s">
        <v>2032</v>
      </c>
      <c r="E1786" s="11" t="s">
        <v>1554</v>
      </c>
      <c r="F1786" s="11" t="s">
        <v>1958</v>
      </c>
      <c r="G1786" s="56" t="str">
        <f t="shared" si="27"/>
        <v>B</v>
      </c>
      <c r="H1786" s="11"/>
      <c r="I1786" s="11"/>
      <c r="J1786" s="11" t="s">
        <v>1553</v>
      </c>
      <c r="K1786" s="11" t="s">
        <v>1552</v>
      </c>
      <c r="L1786" s="11" t="s">
        <v>1751</v>
      </c>
      <c r="M1786" s="13" t="b">
        <v>0</v>
      </c>
      <c r="N1786" s="12">
        <v>44726.546979780098</v>
      </c>
      <c r="O1786" s="11" t="s">
        <v>1550</v>
      </c>
    </row>
    <row r="1787" spans="1:15" x14ac:dyDescent="0.25">
      <c r="A1787" s="11" t="s">
        <v>32</v>
      </c>
      <c r="B1787" s="11" t="s">
        <v>2031</v>
      </c>
      <c r="C1787" s="11" t="s">
        <v>1564</v>
      </c>
      <c r="D1787" s="11" t="s">
        <v>2030</v>
      </c>
      <c r="E1787" s="11" t="s">
        <v>1562</v>
      </c>
      <c r="F1787" s="11" t="s">
        <v>6733</v>
      </c>
      <c r="G1787" s="56" t="str">
        <f t="shared" si="27"/>
        <v>N</v>
      </c>
      <c r="H1787" s="11"/>
      <c r="I1787" s="11"/>
      <c r="J1787" s="11" t="s">
        <v>1540</v>
      </c>
      <c r="K1787" s="11" t="s">
        <v>1539</v>
      </c>
      <c r="L1787" s="11" t="s">
        <v>1793</v>
      </c>
      <c r="M1787" s="13" t="b">
        <v>0</v>
      </c>
      <c r="N1787" s="12">
        <v>44765.473923645797</v>
      </c>
      <c r="O1787" s="11" t="s">
        <v>34</v>
      </c>
    </row>
    <row r="1788" spans="1:15" x14ac:dyDescent="0.25">
      <c r="A1788" s="11" t="s">
        <v>32</v>
      </c>
      <c r="B1788" s="11" t="s">
        <v>2029</v>
      </c>
      <c r="C1788" s="11" t="s">
        <v>1564</v>
      </c>
      <c r="D1788" s="11" t="s">
        <v>2028</v>
      </c>
      <c r="E1788" s="11" t="s">
        <v>1562</v>
      </c>
      <c r="F1788" s="11" t="s">
        <v>6733</v>
      </c>
      <c r="G1788" s="56" t="str">
        <f t="shared" si="27"/>
        <v>N</v>
      </c>
      <c r="H1788" s="11"/>
      <c r="I1788" s="11"/>
      <c r="J1788" s="11" t="s">
        <v>1635</v>
      </c>
      <c r="K1788" s="11" t="s">
        <v>1539</v>
      </c>
      <c r="L1788" s="11" t="s">
        <v>1612</v>
      </c>
      <c r="M1788" s="13" t="b">
        <v>0</v>
      </c>
      <c r="N1788" s="12">
        <v>44765.3705458681</v>
      </c>
      <c r="O1788" s="11" t="s">
        <v>34</v>
      </c>
    </row>
    <row r="1789" spans="1:15" x14ac:dyDescent="0.25">
      <c r="A1789" s="11"/>
      <c r="B1789" s="11" t="s">
        <v>2027</v>
      </c>
      <c r="C1789" s="11" t="s">
        <v>1621</v>
      </c>
      <c r="D1789" s="11" t="s">
        <v>2026</v>
      </c>
      <c r="E1789" s="11" t="s">
        <v>1554</v>
      </c>
      <c r="F1789" s="11" t="s">
        <v>1958</v>
      </c>
      <c r="G1789" s="56" t="str">
        <f t="shared" si="27"/>
        <v>B</v>
      </c>
      <c r="H1789" s="11"/>
      <c r="I1789" s="11"/>
      <c r="J1789" s="11" t="s">
        <v>1553</v>
      </c>
      <c r="K1789" s="11" t="s">
        <v>1552</v>
      </c>
      <c r="L1789" s="11" t="s">
        <v>1806</v>
      </c>
      <c r="M1789" s="13" t="b">
        <v>0</v>
      </c>
      <c r="N1789" s="12">
        <v>44720.386613275499</v>
      </c>
      <c r="O1789" s="11" t="s">
        <v>1550</v>
      </c>
    </row>
    <row r="1790" spans="1:15" x14ac:dyDescent="0.25">
      <c r="A1790" s="11"/>
      <c r="B1790" s="11" t="s">
        <v>2025</v>
      </c>
      <c r="C1790" s="11" t="s">
        <v>1596</v>
      </c>
      <c r="D1790" s="11" t="s">
        <v>2024</v>
      </c>
      <c r="E1790" s="11" t="s">
        <v>1554</v>
      </c>
      <c r="F1790" s="11" t="s">
        <v>1958</v>
      </c>
      <c r="G1790" s="56" t="str">
        <f t="shared" si="27"/>
        <v>B</v>
      </c>
      <c r="H1790" s="11"/>
      <c r="I1790" s="11"/>
      <c r="J1790" s="11" t="s">
        <v>1583</v>
      </c>
      <c r="K1790" s="11" t="s">
        <v>1552</v>
      </c>
      <c r="L1790" s="11" t="s">
        <v>1682</v>
      </c>
      <c r="M1790" s="13" t="b">
        <v>0</v>
      </c>
      <c r="N1790" s="12">
        <v>44719.546903275499</v>
      </c>
      <c r="O1790" s="11" t="s">
        <v>1550</v>
      </c>
    </row>
    <row r="1791" spans="1:15" x14ac:dyDescent="0.25">
      <c r="A1791" s="11"/>
      <c r="B1791" s="11" t="s">
        <v>2023</v>
      </c>
      <c r="C1791" s="11" t="s">
        <v>1621</v>
      </c>
      <c r="D1791" s="11" t="s">
        <v>2022</v>
      </c>
      <c r="E1791" s="11" t="s">
        <v>1554</v>
      </c>
      <c r="F1791" s="11" t="s">
        <v>1958</v>
      </c>
      <c r="G1791" s="56" t="str">
        <f t="shared" si="27"/>
        <v>B</v>
      </c>
      <c r="H1791" s="11"/>
      <c r="I1791" s="11"/>
      <c r="J1791" s="11" t="s">
        <v>1583</v>
      </c>
      <c r="K1791" s="11" t="s">
        <v>1552</v>
      </c>
      <c r="L1791" s="11" t="s">
        <v>1631</v>
      </c>
      <c r="M1791" s="13" t="b">
        <v>0</v>
      </c>
      <c r="N1791" s="12">
        <v>44721.320160219897</v>
      </c>
      <c r="O1791" s="11" t="s">
        <v>1550</v>
      </c>
    </row>
    <row r="1792" spans="1:15" x14ac:dyDescent="0.25">
      <c r="A1792" s="11"/>
      <c r="B1792" s="11" t="s">
        <v>2021</v>
      </c>
      <c r="C1792" s="11" t="s">
        <v>1596</v>
      </c>
      <c r="D1792" s="11" t="s">
        <v>2020</v>
      </c>
      <c r="E1792" s="11" t="s">
        <v>1554</v>
      </c>
      <c r="F1792" s="11" t="s">
        <v>1958</v>
      </c>
      <c r="G1792" s="56" t="str">
        <f t="shared" si="27"/>
        <v>B</v>
      </c>
      <c r="H1792" s="11"/>
      <c r="I1792" s="11"/>
      <c r="J1792" s="11" t="s">
        <v>1583</v>
      </c>
      <c r="K1792" s="11" t="s">
        <v>1552</v>
      </c>
      <c r="L1792" s="11" t="s">
        <v>1651</v>
      </c>
      <c r="M1792" s="13" t="b">
        <v>0</v>
      </c>
      <c r="N1792" s="12">
        <v>44719.481322372703</v>
      </c>
      <c r="O1792" s="11" t="s">
        <v>1550</v>
      </c>
    </row>
    <row r="1793" spans="1:15" x14ac:dyDescent="0.25">
      <c r="A1793" s="11"/>
      <c r="B1793" s="11" t="s">
        <v>2019</v>
      </c>
      <c r="C1793" s="11" t="s">
        <v>1596</v>
      </c>
      <c r="D1793" s="11" t="s">
        <v>2018</v>
      </c>
      <c r="E1793" s="11" t="s">
        <v>1554</v>
      </c>
      <c r="F1793" s="11" t="s">
        <v>1958</v>
      </c>
      <c r="G1793" s="56" t="str">
        <f t="shared" si="27"/>
        <v>B</v>
      </c>
      <c r="H1793" s="11"/>
      <c r="I1793" s="11"/>
      <c r="J1793" s="11" t="s">
        <v>1583</v>
      </c>
      <c r="K1793" s="11" t="s">
        <v>1552</v>
      </c>
      <c r="L1793" s="11" t="s">
        <v>1631</v>
      </c>
      <c r="M1793" s="13" t="b">
        <v>0</v>
      </c>
      <c r="N1793" s="12">
        <v>44720.580200312499</v>
      </c>
      <c r="O1793" s="11" t="s">
        <v>1550</v>
      </c>
    </row>
    <row r="1794" spans="1:15" x14ac:dyDescent="0.25">
      <c r="A1794" s="11" t="s">
        <v>32</v>
      </c>
      <c r="B1794" s="11" t="s">
        <v>2017</v>
      </c>
      <c r="C1794" s="11" t="s">
        <v>1564</v>
      </c>
      <c r="D1794" s="11" t="s">
        <v>2016</v>
      </c>
      <c r="E1794" s="11" t="s">
        <v>1562</v>
      </c>
      <c r="F1794" s="11" t="s">
        <v>6733</v>
      </c>
      <c r="G1794" s="56" t="str">
        <f t="shared" si="27"/>
        <v>N</v>
      </c>
      <c r="H1794" s="11"/>
      <c r="I1794" s="11"/>
      <c r="J1794" s="11" t="s">
        <v>1540</v>
      </c>
      <c r="K1794" s="11" t="s">
        <v>1539</v>
      </c>
      <c r="L1794" s="11" t="s">
        <v>1538</v>
      </c>
      <c r="M1794" s="13" t="b">
        <v>0</v>
      </c>
      <c r="N1794" s="12">
        <v>44749.616889849502</v>
      </c>
      <c r="O1794" s="11" t="s">
        <v>34</v>
      </c>
    </row>
    <row r="1795" spans="1:15" x14ac:dyDescent="0.25">
      <c r="A1795" s="11" t="s">
        <v>32</v>
      </c>
      <c r="B1795" s="11" t="s">
        <v>2015</v>
      </c>
      <c r="C1795" s="11" t="s">
        <v>1564</v>
      </c>
      <c r="D1795" s="11" t="s">
        <v>2014</v>
      </c>
      <c r="E1795" s="11" t="s">
        <v>1562</v>
      </c>
      <c r="F1795" s="11" t="s">
        <v>6733</v>
      </c>
      <c r="G1795" s="56" t="str">
        <f t="shared" si="27"/>
        <v>N</v>
      </c>
      <c r="H1795" s="11"/>
      <c r="I1795" s="11"/>
      <c r="J1795" s="11" t="s">
        <v>1540</v>
      </c>
      <c r="K1795" s="11" t="s">
        <v>1539</v>
      </c>
      <c r="L1795" s="11" t="s">
        <v>1793</v>
      </c>
      <c r="M1795" s="13" t="b">
        <v>0</v>
      </c>
      <c r="N1795" s="12">
        <v>44750.389517708303</v>
      </c>
      <c r="O1795" s="11" t="s">
        <v>34</v>
      </c>
    </row>
    <row r="1796" spans="1:15" x14ac:dyDescent="0.25">
      <c r="A1796" s="11" t="s">
        <v>32</v>
      </c>
      <c r="B1796" s="11" t="s">
        <v>2013</v>
      </c>
      <c r="C1796" s="11" t="s">
        <v>1564</v>
      </c>
      <c r="D1796" s="11" t="s">
        <v>2012</v>
      </c>
      <c r="E1796" s="11" t="s">
        <v>1562</v>
      </c>
      <c r="F1796" s="11" t="s">
        <v>6733</v>
      </c>
      <c r="G1796" s="56" t="str">
        <f t="shared" ref="G1796:G1821" si="28">IF(F1796="MIENNAM","N","B")</f>
        <v>N</v>
      </c>
      <c r="H1796" s="11"/>
      <c r="I1796" s="11"/>
      <c r="J1796" s="11" t="s">
        <v>1635</v>
      </c>
      <c r="K1796" s="11" t="s">
        <v>1539</v>
      </c>
      <c r="L1796" s="11" t="s">
        <v>1612</v>
      </c>
      <c r="M1796" s="13" t="b">
        <v>0</v>
      </c>
      <c r="N1796" s="12">
        <v>44735.455804710597</v>
      </c>
      <c r="O1796" s="11" t="s">
        <v>34</v>
      </c>
    </row>
    <row r="1797" spans="1:15" x14ac:dyDescent="0.25">
      <c r="A1797" s="11" t="s">
        <v>32</v>
      </c>
      <c r="B1797" s="11" t="s">
        <v>2011</v>
      </c>
      <c r="C1797" s="11" t="s">
        <v>1599</v>
      </c>
      <c r="D1797" s="11" t="s">
        <v>2010</v>
      </c>
      <c r="E1797" s="11" t="s">
        <v>1562</v>
      </c>
      <c r="F1797" s="11" t="s">
        <v>6733</v>
      </c>
      <c r="G1797" s="56" t="str">
        <f t="shared" si="28"/>
        <v>N</v>
      </c>
      <c r="H1797" s="11"/>
      <c r="I1797" s="11"/>
      <c r="J1797" s="11" t="s">
        <v>1570</v>
      </c>
      <c r="K1797" s="11" t="s">
        <v>1539</v>
      </c>
      <c r="L1797" s="11" t="s">
        <v>1545</v>
      </c>
      <c r="M1797" s="13" t="b">
        <v>0</v>
      </c>
      <c r="N1797" s="12">
        <v>44959.466150312503</v>
      </c>
      <c r="O1797" s="11" t="s">
        <v>34</v>
      </c>
    </row>
    <row r="1798" spans="1:15" x14ac:dyDescent="0.25">
      <c r="A1798" s="11"/>
      <c r="B1798" s="11" t="s">
        <v>2009</v>
      </c>
      <c r="C1798" s="11" t="s">
        <v>1621</v>
      </c>
      <c r="D1798" s="11" t="s">
        <v>2008</v>
      </c>
      <c r="E1798" s="11" t="s">
        <v>1554</v>
      </c>
      <c r="F1798" s="11" t="s">
        <v>1958</v>
      </c>
      <c r="G1798" s="56" t="str">
        <f t="shared" si="28"/>
        <v>B</v>
      </c>
      <c r="H1798" s="11"/>
      <c r="I1798" s="11"/>
      <c r="J1798" s="11" t="s">
        <v>1583</v>
      </c>
      <c r="K1798" s="11" t="s">
        <v>1552</v>
      </c>
      <c r="L1798" s="11" t="s">
        <v>1852</v>
      </c>
      <c r="M1798" s="13" t="b">
        <v>0</v>
      </c>
      <c r="N1798" s="12">
        <v>44719.428873298602</v>
      </c>
      <c r="O1798" s="11" t="s">
        <v>1550</v>
      </c>
    </row>
    <row r="1799" spans="1:15" x14ac:dyDescent="0.25">
      <c r="A1799" s="11" t="s">
        <v>32</v>
      </c>
      <c r="B1799" s="11" t="s">
        <v>2007</v>
      </c>
      <c r="C1799" s="11" t="s">
        <v>1564</v>
      </c>
      <c r="D1799" s="11" t="s">
        <v>2006</v>
      </c>
      <c r="E1799" s="11" t="s">
        <v>1562</v>
      </c>
      <c r="F1799" s="11" t="s">
        <v>6733</v>
      </c>
      <c r="G1799" s="56" t="str">
        <f t="shared" si="28"/>
        <v>N</v>
      </c>
      <c r="H1799" s="11"/>
      <c r="I1799" s="11"/>
      <c r="J1799" s="11" t="s">
        <v>1540</v>
      </c>
      <c r="K1799" s="11" t="s">
        <v>1539</v>
      </c>
      <c r="L1799" s="11" t="s">
        <v>1566</v>
      </c>
      <c r="M1799" s="13" t="b">
        <v>0</v>
      </c>
      <c r="N1799" s="12">
        <v>44742.4520891551</v>
      </c>
      <c r="O1799" s="11" t="s">
        <v>34</v>
      </c>
    </row>
    <row r="1800" spans="1:15" x14ac:dyDescent="0.25">
      <c r="A1800" s="11"/>
      <c r="B1800" s="11" t="s">
        <v>2005</v>
      </c>
      <c r="C1800" s="11" t="s">
        <v>1596</v>
      </c>
      <c r="D1800" s="11" t="s">
        <v>2004</v>
      </c>
      <c r="E1800" s="11" t="s">
        <v>1554</v>
      </c>
      <c r="F1800" s="11" t="s">
        <v>1958</v>
      </c>
      <c r="G1800" s="56" t="str">
        <f t="shared" si="28"/>
        <v>B</v>
      </c>
      <c r="H1800" s="11"/>
      <c r="I1800" s="11"/>
      <c r="J1800" s="11" t="s">
        <v>1583</v>
      </c>
      <c r="K1800" s="11" t="s">
        <v>1552</v>
      </c>
      <c r="L1800" s="11" t="s">
        <v>1736</v>
      </c>
      <c r="M1800" s="13" t="b">
        <v>0</v>
      </c>
      <c r="N1800" s="12">
        <v>44720.377771377302</v>
      </c>
      <c r="O1800" s="11" t="s">
        <v>1550</v>
      </c>
    </row>
    <row r="1801" spans="1:15" x14ac:dyDescent="0.25">
      <c r="A1801" s="11"/>
      <c r="B1801" s="11" t="s">
        <v>2003</v>
      </c>
      <c r="C1801" s="11" t="s">
        <v>1621</v>
      </c>
      <c r="D1801" s="11" t="s">
        <v>2002</v>
      </c>
      <c r="E1801" s="11" t="s">
        <v>1554</v>
      </c>
      <c r="F1801" s="11" t="s">
        <v>1958</v>
      </c>
      <c r="G1801" s="56" t="str">
        <f t="shared" si="28"/>
        <v>B</v>
      </c>
      <c r="H1801" s="11"/>
      <c r="I1801" s="11"/>
      <c r="J1801" s="11" t="s">
        <v>1583</v>
      </c>
      <c r="K1801" s="11" t="s">
        <v>1552</v>
      </c>
      <c r="L1801" s="11" t="s">
        <v>1631</v>
      </c>
      <c r="M1801" s="13" t="b">
        <v>0</v>
      </c>
      <c r="N1801" s="12">
        <v>44719.445615775498</v>
      </c>
      <c r="O1801" s="11" t="s">
        <v>1550</v>
      </c>
    </row>
    <row r="1802" spans="1:15" x14ac:dyDescent="0.25">
      <c r="A1802" s="11"/>
      <c r="B1802" s="11" t="s">
        <v>2001</v>
      </c>
      <c r="C1802" s="11" t="s">
        <v>1621</v>
      </c>
      <c r="D1802" s="11" t="s">
        <v>2000</v>
      </c>
      <c r="E1802" s="11" t="s">
        <v>1554</v>
      </c>
      <c r="F1802" s="11" t="s">
        <v>1958</v>
      </c>
      <c r="G1802" s="56" t="str">
        <f t="shared" si="28"/>
        <v>B</v>
      </c>
      <c r="H1802" s="11"/>
      <c r="I1802" s="11"/>
      <c r="J1802" s="11" t="s">
        <v>1559</v>
      </c>
      <c r="K1802" s="11" t="s">
        <v>1552</v>
      </c>
      <c r="L1802" s="11" t="s">
        <v>1995</v>
      </c>
      <c r="M1802" s="13" t="b">
        <v>0</v>
      </c>
      <c r="N1802" s="12">
        <v>44719.708199189801</v>
      </c>
      <c r="O1802" s="11" t="s">
        <v>1550</v>
      </c>
    </row>
    <row r="1803" spans="1:15" x14ac:dyDescent="0.25">
      <c r="A1803" s="11" t="s">
        <v>32</v>
      </c>
      <c r="B1803" s="11" t="s">
        <v>1999</v>
      </c>
      <c r="C1803" s="11" t="s">
        <v>1564</v>
      </c>
      <c r="D1803" s="11" t="s">
        <v>1998</v>
      </c>
      <c r="E1803" s="11" t="s">
        <v>1562</v>
      </c>
      <c r="F1803" s="11" t="s">
        <v>6733</v>
      </c>
      <c r="G1803" s="56" t="str">
        <f t="shared" si="28"/>
        <v>N</v>
      </c>
      <c r="H1803" s="11"/>
      <c r="I1803" s="11"/>
      <c r="J1803" s="11" t="s">
        <v>1575</v>
      </c>
      <c r="K1803" s="11" t="s">
        <v>1539</v>
      </c>
      <c r="L1803" s="11" t="s">
        <v>1711</v>
      </c>
      <c r="M1803" s="13" t="b">
        <v>0</v>
      </c>
      <c r="N1803" s="12">
        <v>44770.442066666699</v>
      </c>
      <c r="O1803" s="11" t="s">
        <v>34</v>
      </c>
    </row>
    <row r="1804" spans="1:15" x14ac:dyDescent="0.25">
      <c r="A1804" s="11"/>
      <c r="B1804" s="11" t="s">
        <v>1997</v>
      </c>
      <c r="C1804" s="11" t="s">
        <v>1621</v>
      </c>
      <c r="D1804" s="11" t="s">
        <v>1996</v>
      </c>
      <c r="E1804" s="11" t="s">
        <v>1554</v>
      </c>
      <c r="F1804" s="11" t="s">
        <v>1958</v>
      </c>
      <c r="G1804" s="56" t="str">
        <f t="shared" si="28"/>
        <v>B</v>
      </c>
      <c r="H1804" s="11"/>
      <c r="I1804" s="11"/>
      <c r="J1804" s="11" t="s">
        <v>1559</v>
      </c>
      <c r="K1804" s="11" t="s">
        <v>1552</v>
      </c>
      <c r="L1804" s="11" t="s">
        <v>1995</v>
      </c>
      <c r="M1804" s="13" t="b">
        <v>0</v>
      </c>
      <c r="N1804" s="12">
        <v>44727.595823182899</v>
      </c>
      <c r="O1804" s="11" t="s">
        <v>1550</v>
      </c>
    </row>
    <row r="1805" spans="1:15" x14ac:dyDescent="0.25">
      <c r="A1805" s="11" t="s">
        <v>32</v>
      </c>
      <c r="B1805" s="11" t="s">
        <v>1994</v>
      </c>
      <c r="C1805" s="11" t="s">
        <v>1564</v>
      </c>
      <c r="D1805" s="11" t="s">
        <v>1993</v>
      </c>
      <c r="E1805" s="11" t="s">
        <v>1562</v>
      </c>
      <c r="F1805" s="11" t="s">
        <v>6733</v>
      </c>
      <c r="G1805" s="56" t="str">
        <f t="shared" si="28"/>
        <v>N</v>
      </c>
      <c r="H1805" s="11"/>
      <c r="I1805" s="11"/>
      <c r="J1805" s="11" t="s">
        <v>1540</v>
      </c>
      <c r="K1805" s="11" t="s">
        <v>1539</v>
      </c>
      <c r="L1805" s="11" t="s">
        <v>1793</v>
      </c>
      <c r="M1805" s="13" t="b">
        <v>0</v>
      </c>
      <c r="N1805" s="12">
        <v>44765.6851473727</v>
      </c>
      <c r="O1805" s="11" t="s">
        <v>34</v>
      </c>
    </row>
    <row r="1806" spans="1:15" x14ac:dyDescent="0.25">
      <c r="A1806" s="11"/>
      <c r="B1806" s="11" t="s">
        <v>1992</v>
      </c>
      <c r="C1806" s="11" t="s">
        <v>1621</v>
      </c>
      <c r="D1806" s="11" t="s">
        <v>1991</v>
      </c>
      <c r="E1806" s="11" t="s">
        <v>1554</v>
      </c>
      <c r="F1806" s="11" t="s">
        <v>1958</v>
      </c>
      <c r="G1806" s="56" t="str">
        <f t="shared" si="28"/>
        <v>B</v>
      </c>
      <c r="H1806" s="11"/>
      <c r="I1806" s="11"/>
      <c r="J1806" s="11" t="s">
        <v>1583</v>
      </c>
      <c r="K1806" s="11" t="s">
        <v>1552</v>
      </c>
      <c r="L1806" s="11" t="s">
        <v>1736</v>
      </c>
      <c r="M1806" s="13" t="b">
        <v>0</v>
      </c>
      <c r="N1806" s="12">
        <v>44720.386008796297</v>
      </c>
      <c r="O1806" s="11" t="s">
        <v>1550</v>
      </c>
    </row>
    <row r="1807" spans="1:15" x14ac:dyDescent="0.25">
      <c r="A1807" s="11"/>
      <c r="B1807" s="11" t="s">
        <v>1990</v>
      </c>
      <c r="C1807" s="11" t="s">
        <v>1621</v>
      </c>
      <c r="D1807" s="11" t="s">
        <v>1989</v>
      </c>
      <c r="E1807" s="11" t="s">
        <v>1554</v>
      </c>
      <c r="F1807" s="11" t="s">
        <v>1958</v>
      </c>
      <c r="G1807" s="56" t="str">
        <f t="shared" si="28"/>
        <v>B</v>
      </c>
      <c r="H1807" s="11"/>
      <c r="I1807" s="11"/>
      <c r="J1807" s="11" t="s">
        <v>1553</v>
      </c>
      <c r="K1807" s="11" t="s">
        <v>1552</v>
      </c>
      <c r="L1807" s="11" t="s">
        <v>1844</v>
      </c>
      <c r="M1807" s="13" t="b">
        <v>0</v>
      </c>
      <c r="N1807" s="12">
        <v>44748.341163391196</v>
      </c>
      <c r="O1807" s="11" t="s">
        <v>1550</v>
      </c>
    </row>
    <row r="1808" spans="1:15" x14ac:dyDescent="0.25">
      <c r="A1808" s="11"/>
      <c r="B1808" s="11" t="s">
        <v>1988</v>
      </c>
      <c r="C1808" s="11" t="s">
        <v>1596</v>
      </c>
      <c r="D1808" s="11" t="s">
        <v>1987</v>
      </c>
      <c r="E1808" s="11" t="s">
        <v>1554</v>
      </c>
      <c r="F1808" s="11" t="s">
        <v>1958</v>
      </c>
      <c r="G1808" s="56" t="str">
        <f t="shared" si="28"/>
        <v>B</v>
      </c>
      <c r="H1808" s="11"/>
      <c r="I1808" s="11"/>
      <c r="J1808" s="11" t="s">
        <v>1559</v>
      </c>
      <c r="K1808" s="11" t="s">
        <v>1552</v>
      </c>
      <c r="L1808" s="11" t="s">
        <v>1604</v>
      </c>
      <c r="M1808" s="13" t="b">
        <v>0</v>
      </c>
      <c r="N1808" s="12">
        <v>44770.666606134298</v>
      </c>
      <c r="O1808" s="11" t="s">
        <v>1550</v>
      </c>
    </row>
    <row r="1809" spans="1:15" x14ac:dyDescent="0.25">
      <c r="A1809" s="11"/>
      <c r="B1809" s="11" t="s">
        <v>1986</v>
      </c>
      <c r="C1809" s="11" t="s">
        <v>1621</v>
      </c>
      <c r="D1809" s="11" t="s">
        <v>1985</v>
      </c>
      <c r="E1809" s="11" t="s">
        <v>1554</v>
      </c>
      <c r="F1809" s="11" t="s">
        <v>1958</v>
      </c>
      <c r="G1809" s="56" t="str">
        <f t="shared" si="28"/>
        <v>B</v>
      </c>
      <c r="H1809" s="11"/>
      <c r="I1809" s="11"/>
      <c r="J1809" s="11" t="s">
        <v>1559</v>
      </c>
      <c r="K1809" s="11" t="s">
        <v>1552</v>
      </c>
      <c r="L1809" s="11" t="s">
        <v>1806</v>
      </c>
      <c r="M1809" s="13" t="b">
        <v>0</v>
      </c>
      <c r="N1809" s="12">
        <v>44747.727823495399</v>
      </c>
      <c r="O1809" s="11" t="s">
        <v>1550</v>
      </c>
    </row>
    <row r="1810" spans="1:15" x14ac:dyDescent="0.25">
      <c r="A1810" s="11"/>
      <c r="B1810" s="11" t="s">
        <v>1984</v>
      </c>
      <c r="C1810" s="11" t="s">
        <v>1596</v>
      </c>
      <c r="D1810" s="11" t="s">
        <v>1983</v>
      </c>
      <c r="E1810" s="11" t="s">
        <v>1554</v>
      </c>
      <c r="F1810" s="11" t="s">
        <v>1958</v>
      </c>
      <c r="G1810" s="56" t="str">
        <f t="shared" si="28"/>
        <v>B</v>
      </c>
      <c r="H1810" s="11"/>
      <c r="I1810" s="11"/>
      <c r="J1810" s="11" t="s">
        <v>1583</v>
      </c>
      <c r="K1810" s="11" t="s">
        <v>1552</v>
      </c>
      <c r="L1810" s="11" t="s">
        <v>1594</v>
      </c>
      <c r="M1810" s="13" t="b">
        <v>0</v>
      </c>
      <c r="N1810" s="12">
        <v>44748.435933217603</v>
      </c>
      <c r="O1810" s="11" t="s">
        <v>1550</v>
      </c>
    </row>
    <row r="1811" spans="1:15" x14ac:dyDescent="0.25">
      <c r="A1811" s="11" t="s">
        <v>32</v>
      </c>
      <c r="B1811" s="11" t="s">
        <v>1982</v>
      </c>
      <c r="C1811" s="11" t="s">
        <v>1564</v>
      </c>
      <c r="D1811" s="11" t="s">
        <v>1981</v>
      </c>
      <c r="E1811" s="11" t="s">
        <v>1562</v>
      </c>
      <c r="F1811" s="11" t="s">
        <v>6733</v>
      </c>
      <c r="G1811" s="56" t="str">
        <f t="shared" si="28"/>
        <v>N</v>
      </c>
      <c r="H1811" s="11"/>
      <c r="I1811" s="11"/>
      <c r="J1811" s="11" t="s">
        <v>1540</v>
      </c>
      <c r="K1811" s="11" t="s">
        <v>1539</v>
      </c>
      <c r="L1811" s="11" t="s">
        <v>1538</v>
      </c>
      <c r="M1811" s="13" t="b">
        <v>0</v>
      </c>
      <c r="N1811" s="12">
        <v>44767.566050925903</v>
      </c>
      <c r="O1811" s="11" t="s">
        <v>34</v>
      </c>
    </row>
    <row r="1812" spans="1:15" x14ac:dyDescent="0.25">
      <c r="A1812" s="11" t="s">
        <v>32</v>
      </c>
      <c r="B1812" s="11" t="s">
        <v>1980</v>
      </c>
      <c r="C1812" s="11" t="s">
        <v>1564</v>
      </c>
      <c r="D1812" s="11" t="s">
        <v>1979</v>
      </c>
      <c r="E1812" s="11" t="s">
        <v>1562</v>
      </c>
      <c r="F1812" s="11" t="s">
        <v>6733</v>
      </c>
      <c r="G1812" s="56" t="str">
        <f t="shared" si="28"/>
        <v>N</v>
      </c>
      <c r="H1812" s="11"/>
      <c r="I1812" s="11"/>
      <c r="J1812" s="11" t="s">
        <v>1540</v>
      </c>
      <c r="K1812" s="11" t="s">
        <v>1539</v>
      </c>
      <c r="L1812" s="11" t="s">
        <v>1538</v>
      </c>
      <c r="M1812" s="13" t="b">
        <v>0</v>
      </c>
      <c r="N1812" s="12">
        <v>44721.357187581001</v>
      </c>
      <c r="O1812" s="11" t="s">
        <v>34</v>
      </c>
    </row>
    <row r="1813" spans="1:15" x14ac:dyDescent="0.25">
      <c r="A1813" s="11" t="s">
        <v>32</v>
      </c>
      <c r="B1813" s="11" t="s">
        <v>1978</v>
      </c>
      <c r="C1813" s="11" t="s">
        <v>1564</v>
      </c>
      <c r="D1813" s="11" t="s">
        <v>1977</v>
      </c>
      <c r="E1813" s="11" t="s">
        <v>1562</v>
      </c>
      <c r="F1813" s="11" t="s">
        <v>6733</v>
      </c>
      <c r="G1813" s="56" t="str">
        <f t="shared" si="28"/>
        <v>N</v>
      </c>
      <c r="H1813" s="11"/>
      <c r="I1813" s="11"/>
      <c r="J1813" s="11" t="s">
        <v>1575</v>
      </c>
      <c r="K1813" s="11" t="s">
        <v>1539</v>
      </c>
      <c r="L1813" s="11" t="s">
        <v>1703</v>
      </c>
      <c r="M1813" s="13" t="b">
        <v>0</v>
      </c>
      <c r="N1813" s="12">
        <v>44779.673568553197</v>
      </c>
      <c r="O1813" s="11" t="s">
        <v>34</v>
      </c>
    </row>
    <row r="1814" spans="1:15" x14ac:dyDescent="0.25">
      <c r="A1814" s="11" t="s">
        <v>32</v>
      </c>
      <c r="B1814" s="11" t="s">
        <v>1976</v>
      </c>
      <c r="C1814" s="11" t="s">
        <v>1564</v>
      </c>
      <c r="D1814" s="11" t="s">
        <v>1975</v>
      </c>
      <c r="E1814" s="11" t="s">
        <v>1562</v>
      </c>
      <c r="F1814" s="11" t="s">
        <v>6733</v>
      </c>
      <c r="G1814" s="56" t="str">
        <f t="shared" si="28"/>
        <v>N</v>
      </c>
      <c r="H1814" s="11"/>
      <c r="I1814" s="11"/>
      <c r="J1814" s="11" t="s">
        <v>1575</v>
      </c>
      <c r="K1814" s="11" t="s">
        <v>1539</v>
      </c>
      <c r="L1814" s="11" t="s">
        <v>1716</v>
      </c>
      <c r="M1814" s="13" t="b">
        <v>0</v>
      </c>
      <c r="N1814" s="12">
        <v>44767.425074270803</v>
      </c>
      <c r="O1814" s="11" t="s">
        <v>34</v>
      </c>
    </row>
    <row r="1815" spans="1:15" x14ac:dyDescent="0.25">
      <c r="A1815" s="11" t="s">
        <v>32</v>
      </c>
      <c r="B1815" s="11" t="s">
        <v>1974</v>
      </c>
      <c r="C1815" s="11" t="s">
        <v>1564</v>
      </c>
      <c r="D1815" s="11" t="s">
        <v>1973</v>
      </c>
      <c r="E1815" s="11" t="s">
        <v>1562</v>
      </c>
      <c r="F1815" s="11" t="s">
        <v>6733</v>
      </c>
      <c r="G1815" s="56" t="str">
        <f t="shared" si="28"/>
        <v>N</v>
      </c>
      <c r="H1815" s="11"/>
      <c r="I1815" s="11"/>
      <c r="J1815" s="11" t="s">
        <v>1540</v>
      </c>
      <c r="K1815" s="11" t="s">
        <v>1539</v>
      </c>
      <c r="L1815" s="11" t="s">
        <v>1538</v>
      </c>
      <c r="M1815" s="13" t="b">
        <v>0</v>
      </c>
      <c r="N1815" s="12">
        <v>44751.382966284698</v>
      </c>
      <c r="O1815" s="11" t="s">
        <v>34</v>
      </c>
    </row>
    <row r="1816" spans="1:15" x14ac:dyDescent="0.25">
      <c r="A1816" s="11" t="s">
        <v>32</v>
      </c>
      <c r="B1816" s="11" t="s">
        <v>1972</v>
      </c>
      <c r="C1816" s="11" t="s">
        <v>1564</v>
      </c>
      <c r="D1816" s="11" t="s">
        <v>1971</v>
      </c>
      <c r="E1816" s="11" t="s">
        <v>1562</v>
      </c>
      <c r="F1816" s="11" t="s">
        <v>6733</v>
      </c>
      <c r="G1816" s="56" t="str">
        <f t="shared" si="28"/>
        <v>N</v>
      </c>
      <c r="H1816" s="11"/>
      <c r="I1816" s="11"/>
      <c r="J1816" s="11" t="s">
        <v>1635</v>
      </c>
      <c r="K1816" s="11" t="s">
        <v>1539</v>
      </c>
      <c r="L1816" s="11" t="s">
        <v>1612</v>
      </c>
      <c r="M1816" s="13" t="b">
        <v>0</v>
      </c>
      <c r="N1816" s="12">
        <v>44755.642822881899</v>
      </c>
      <c r="O1816" s="11" t="s">
        <v>34</v>
      </c>
    </row>
    <row r="1817" spans="1:15" x14ac:dyDescent="0.25">
      <c r="A1817" s="11" t="s">
        <v>32</v>
      </c>
      <c r="B1817" s="11" t="s">
        <v>1970</v>
      </c>
      <c r="C1817" s="11" t="s">
        <v>1564</v>
      </c>
      <c r="D1817" s="11" t="s">
        <v>1969</v>
      </c>
      <c r="E1817" s="11" t="s">
        <v>1562</v>
      </c>
      <c r="F1817" s="11" t="s">
        <v>6733</v>
      </c>
      <c r="G1817" s="56" t="str">
        <f t="shared" si="28"/>
        <v>N</v>
      </c>
      <c r="H1817" s="11"/>
      <c r="I1817" s="11"/>
      <c r="J1817" s="11" t="s">
        <v>1635</v>
      </c>
      <c r="K1817" s="11" t="s">
        <v>1539</v>
      </c>
      <c r="L1817" s="11" t="s">
        <v>1634</v>
      </c>
      <c r="M1817" s="13" t="b">
        <v>0</v>
      </c>
      <c r="N1817" s="12">
        <v>44841.630787766197</v>
      </c>
      <c r="O1817" s="11" t="s">
        <v>34</v>
      </c>
    </row>
    <row r="1818" spans="1:15" x14ac:dyDescent="0.25">
      <c r="A1818" s="11"/>
      <c r="B1818" s="11" t="s">
        <v>1968</v>
      </c>
      <c r="C1818" s="11" t="s">
        <v>1596</v>
      </c>
      <c r="D1818" s="11" t="s">
        <v>1967</v>
      </c>
      <c r="E1818" s="11" t="s">
        <v>1554</v>
      </c>
      <c r="F1818" s="11" t="s">
        <v>1958</v>
      </c>
      <c r="G1818" s="56" t="str">
        <f t="shared" si="28"/>
        <v>B</v>
      </c>
      <c r="H1818" s="11"/>
      <c r="I1818" s="11"/>
      <c r="J1818" s="11" t="s">
        <v>1559</v>
      </c>
      <c r="K1818" s="11" t="s">
        <v>1552</v>
      </c>
      <c r="L1818" s="11" t="s">
        <v>1685</v>
      </c>
      <c r="M1818" s="13" t="b">
        <v>0</v>
      </c>
      <c r="N1818" s="12">
        <v>44719.652945868103</v>
      </c>
      <c r="O1818" s="11" t="s">
        <v>1550</v>
      </c>
    </row>
    <row r="1819" spans="1:15" x14ac:dyDescent="0.25">
      <c r="A1819" s="11"/>
      <c r="B1819" s="11" t="s">
        <v>1966</v>
      </c>
      <c r="C1819" s="11" t="s">
        <v>1621</v>
      </c>
      <c r="D1819" s="11" t="s">
        <v>1965</v>
      </c>
      <c r="E1819" s="11" t="s">
        <v>1554</v>
      </c>
      <c r="F1819" s="11" t="s">
        <v>1958</v>
      </c>
      <c r="G1819" s="56" t="str">
        <f t="shared" si="28"/>
        <v>B</v>
      </c>
      <c r="H1819" s="11"/>
      <c r="I1819" s="11"/>
      <c r="J1819" s="11" t="s">
        <v>1559</v>
      </c>
      <c r="K1819" s="11" t="s">
        <v>1552</v>
      </c>
      <c r="L1819" s="11" t="s">
        <v>1811</v>
      </c>
      <c r="M1819" s="13" t="b">
        <v>0</v>
      </c>
      <c r="N1819" s="12">
        <v>44720.359082210598</v>
      </c>
      <c r="O1819" s="11" t="s">
        <v>1550</v>
      </c>
    </row>
    <row r="1820" spans="1:15" x14ac:dyDescent="0.25">
      <c r="A1820" s="11" t="s">
        <v>32</v>
      </c>
      <c r="B1820" s="11" t="s">
        <v>1964</v>
      </c>
      <c r="C1820" s="11" t="s">
        <v>1564</v>
      </c>
      <c r="D1820" s="11" t="s">
        <v>1963</v>
      </c>
      <c r="E1820" s="11" t="s">
        <v>1562</v>
      </c>
      <c r="F1820" s="11" t="s">
        <v>6733</v>
      </c>
      <c r="G1820" s="56" t="str">
        <f t="shared" si="28"/>
        <v>N</v>
      </c>
      <c r="H1820" s="11"/>
      <c r="I1820" s="11"/>
      <c r="J1820" s="11" t="s">
        <v>1635</v>
      </c>
      <c r="K1820" s="11" t="s">
        <v>1539</v>
      </c>
      <c r="L1820" s="11" t="s">
        <v>1545</v>
      </c>
      <c r="M1820" s="13" t="b">
        <v>0</v>
      </c>
      <c r="N1820" s="12">
        <v>44750.340348379599</v>
      </c>
      <c r="O1820" s="11" t="s">
        <v>34</v>
      </c>
    </row>
    <row r="1821" spans="1:15" x14ac:dyDescent="0.25">
      <c r="A1821" s="11"/>
      <c r="B1821" s="11" t="s">
        <v>1962</v>
      </c>
      <c r="C1821" s="11" t="s">
        <v>1621</v>
      </c>
      <c r="D1821" s="11" t="s">
        <v>1961</v>
      </c>
      <c r="E1821" s="11" t="s">
        <v>1587</v>
      </c>
      <c r="F1821" s="11" t="s">
        <v>1958</v>
      </c>
      <c r="G1821" s="56" t="str">
        <f t="shared" si="28"/>
        <v>B</v>
      </c>
      <c r="H1821" s="11"/>
      <c r="I1821" s="11"/>
      <c r="J1821" s="11" t="s">
        <v>1553</v>
      </c>
      <c r="K1821" s="11" t="s">
        <v>1552</v>
      </c>
      <c r="L1821" s="11" t="s">
        <v>1582</v>
      </c>
      <c r="M1821" s="13" t="b">
        <v>0</v>
      </c>
      <c r="N1821" s="12">
        <v>44737.465589004598</v>
      </c>
      <c r="O1821" s="11" t="s">
        <v>1550</v>
      </c>
    </row>
    <row r="1822" spans="1:15" x14ac:dyDescent="0.25">
      <c r="A1822" s="11"/>
      <c r="B1822" s="11" t="s">
        <v>1960</v>
      </c>
      <c r="C1822" s="11" t="s">
        <v>1596</v>
      </c>
      <c r="D1822" s="11" t="s">
        <v>1959</v>
      </c>
      <c r="E1822" s="11" t="s">
        <v>1958</v>
      </c>
      <c r="F1822" s="11" t="s">
        <v>1958</v>
      </c>
      <c r="G1822" s="11"/>
      <c r="H1822" s="11"/>
      <c r="I1822" s="11"/>
      <c r="J1822" s="11" t="s">
        <v>1559</v>
      </c>
      <c r="K1822" s="11" t="s">
        <v>1552</v>
      </c>
      <c r="L1822" s="11" t="s">
        <v>1685</v>
      </c>
      <c r="M1822" s="13" t="b">
        <v>0</v>
      </c>
      <c r="N1822" s="12">
        <v>44992.686064618101</v>
      </c>
      <c r="O1822" s="11" t="s">
        <v>34</v>
      </c>
    </row>
    <row r="1823" spans="1:15" x14ac:dyDescent="0.25">
      <c r="A1823" s="11" t="s">
        <v>32</v>
      </c>
      <c r="B1823" s="11" t="s">
        <v>1957</v>
      </c>
      <c r="C1823" s="11" t="s">
        <v>1564</v>
      </c>
      <c r="D1823" s="11" t="s">
        <v>1956</v>
      </c>
      <c r="E1823" s="11" t="s">
        <v>1562</v>
      </c>
      <c r="F1823" s="11" t="s">
        <v>6733</v>
      </c>
      <c r="G1823" s="11" t="s">
        <v>5937</v>
      </c>
      <c r="H1823" s="11"/>
      <c r="I1823" s="11"/>
      <c r="J1823" s="11" t="s">
        <v>1575</v>
      </c>
      <c r="K1823" s="11" t="s">
        <v>1539</v>
      </c>
      <c r="L1823" s="11" t="s">
        <v>1716</v>
      </c>
      <c r="M1823" s="13" t="b">
        <v>0</v>
      </c>
      <c r="N1823" s="12">
        <v>44750.385138460602</v>
      </c>
      <c r="O1823" s="11" t="s">
        <v>34</v>
      </c>
    </row>
    <row r="1824" spans="1:15" x14ac:dyDescent="0.25">
      <c r="A1824" s="11"/>
      <c r="B1824" s="11" t="s">
        <v>1955</v>
      </c>
      <c r="C1824" s="11" t="s">
        <v>1596</v>
      </c>
      <c r="D1824" s="11" t="s">
        <v>1954</v>
      </c>
      <c r="E1824" s="11" t="s">
        <v>1554</v>
      </c>
      <c r="F1824" s="11" t="s">
        <v>1958</v>
      </c>
      <c r="G1824" s="11" t="s">
        <v>5937</v>
      </c>
      <c r="H1824" s="11"/>
      <c r="I1824" s="11"/>
      <c r="J1824" s="11" t="s">
        <v>1583</v>
      </c>
      <c r="K1824" s="11" t="s">
        <v>1552</v>
      </c>
      <c r="L1824" s="11" t="s">
        <v>1651</v>
      </c>
      <c r="M1824" s="13" t="b">
        <v>0</v>
      </c>
      <c r="N1824" s="12">
        <v>44749.695191666702</v>
      </c>
      <c r="O1824" s="11" t="s">
        <v>1550</v>
      </c>
    </row>
    <row r="1825" spans="1:15" x14ac:dyDescent="0.25">
      <c r="A1825" s="11"/>
      <c r="B1825" s="11" t="s">
        <v>1953</v>
      </c>
      <c r="C1825" s="11" t="s">
        <v>1596</v>
      </c>
      <c r="D1825" s="11" t="s">
        <v>1952</v>
      </c>
      <c r="E1825" s="11" t="s">
        <v>1554</v>
      </c>
      <c r="F1825" s="11" t="s">
        <v>1958</v>
      </c>
      <c r="G1825" s="11" t="s">
        <v>5937</v>
      </c>
      <c r="H1825" s="11"/>
      <c r="I1825" s="11"/>
      <c r="J1825" s="11" t="s">
        <v>1583</v>
      </c>
      <c r="K1825" s="11" t="s">
        <v>1552</v>
      </c>
      <c r="L1825" s="11" t="s">
        <v>1682</v>
      </c>
      <c r="M1825" s="13" t="b">
        <v>0</v>
      </c>
      <c r="N1825" s="12">
        <v>44783.432931516203</v>
      </c>
      <c r="O1825" s="11" t="s">
        <v>1550</v>
      </c>
    </row>
    <row r="1826" spans="1:15" x14ac:dyDescent="0.25">
      <c r="A1826" s="11"/>
      <c r="B1826" s="11" t="s">
        <v>1951</v>
      </c>
      <c r="C1826" s="11" t="s">
        <v>1621</v>
      </c>
      <c r="D1826" s="11" t="s">
        <v>1950</v>
      </c>
      <c r="E1826" s="11" t="s">
        <v>1554</v>
      </c>
      <c r="F1826" s="11" t="s">
        <v>1958</v>
      </c>
      <c r="G1826" s="11" t="s">
        <v>5937</v>
      </c>
      <c r="H1826" s="11"/>
      <c r="I1826" s="11"/>
      <c r="J1826" s="11" t="s">
        <v>1559</v>
      </c>
      <c r="K1826" s="11" t="s">
        <v>1552</v>
      </c>
      <c r="L1826" s="11" t="s">
        <v>1806</v>
      </c>
      <c r="M1826" s="13" t="b">
        <v>0</v>
      </c>
      <c r="N1826" s="12">
        <v>44747.728540740703</v>
      </c>
      <c r="O1826" s="11" t="s">
        <v>1550</v>
      </c>
    </row>
    <row r="1827" spans="1:15" x14ac:dyDescent="0.25">
      <c r="A1827" s="11"/>
      <c r="B1827" s="11" t="s">
        <v>1949</v>
      </c>
      <c r="C1827" s="11" t="s">
        <v>1596</v>
      </c>
      <c r="D1827" s="11" t="s">
        <v>1948</v>
      </c>
      <c r="E1827" s="11" t="s">
        <v>1554</v>
      </c>
      <c r="F1827" s="11" t="s">
        <v>1958</v>
      </c>
      <c r="G1827" s="11" t="s">
        <v>5937</v>
      </c>
      <c r="H1827" s="11"/>
      <c r="I1827" s="11"/>
      <c r="J1827" s="11" t="s">
        <v>1559</v>
      </c>
      <c r="K1827" s="11" t="s">
        <v>1552</v>
      </c>
      <c r="L1827" s="11" t="s">
        <v>1604</v>
      </c>
      <c r="M1827" s="13" t="b">
        <v>0</v>
      </c>
      <c r="N1827" s="12">
        <v>44743.717403205999</v>
      </c>
      <c r="O1827" s="11" t="s">
        <v>1550</v>
      </c>
    </row>
    <row r="1828" spans="1:15" x14ac:dyDescent="0.25">
      <c r="A1828" s="11"/>
      <c r="B1828" s="11" t="s">
        <v>1947</v>
      </c>
      <c r="C1828" s="11" t="s">
        <v>1621</v>
      </c>
      <c r="D1828" s="11" t="s">
        <v>1946</v>
      </c>
      <c r="E1828" s="11" t="s">
        <v>1554</v>
      </c>
      <c r="F1828" s="11" t="s">
        <v>1958</v>
      </c>
      <c r="G1828" s="11" t="s">
        <v>5937</v>
      </c>
      <c r="H1828" s="11"/>
      <c r="I1828" s="11"/>
      <c r="J1828" s="11" t="s">
        <v>1583</v>
      </c>
      <c r="K1828" s="11" t="s">
        <v>1552</v>
      </c>
      <c r="L1828" s="11" t="s">
        <v>1736</v>
      </c>
      <c r="M1828" s="13" t="b">
        <v>0</v>
      </c>
      <c r="N1828" s="12">
        <v>44792.770512071802</v>
      </c>
      <c r="O1828" s="11" t="s">
        <v>1550</v>
      </c>
    </row>
    <row r="1829" spans="1:15" x14ac:dyDescent="0.25">
      <c r="A1829" s="11"/>
      <c r="B1829" s="11" t="s">
        <v>1945</v>
      </c>
      <c r="C1829" s="11" t="s">
        <v>1621</v>
      </c>
      <c r="D1829" s="11" t="s">
        <v>1944</v>
      </c>
      <c r="E1829" s="11" t="s">
        <v>1554</v>
      </c>
      <c r="F1829" s="11" t="s">
        <v>1958</v>
      </c>
      <c r="G1829" s="11" t="s">
        <v>5937</v>
      </c>
      <c r="H1829" s="11"/>
      <c r="I1829" s="11"/>
      <c r="J1829" s="11" t="s">
        <v>1559</v>
      </c>
      <c r="K1829" s="11" t="s">
        <v>1552</v>
      </c>
      <c r="L1829" s="11" t="s">
        <v>1885</v>
      </c>
      <c r="M1829" s="13" t="b">
        <v>0</v>
      </c>
      <c r="N1829" s="12">
        <v>44748.433232870397</v>
      </c>
      <c r="O1829" s="11" t="s">
        <v>1550</v>
      </c>
    </row>
    <row r="1830" spans="1:15" x14ac:dyDescent="0.25">
      <c r="A1830" s="11"/>
      <c r="B1830" s="11" t="s">
        <v>1943</v>
      </c>
      <c r="C1830" s="11" t="s">
        <v>1621</v>
      </c>
      <c r="D1830" s="11" t="s">
        <v>1942</v>
      </c>
      <c r="E1830" s="11" t="s">
        <v>1554</v>
      </c>
      <c r="F1830" s="11" t="s">
        <v>1958</v>
      </c>
      <c r="G1830" s="11" t="s">
        <v>5937</v>
      </c>
      <c r="H1830" s="11"/>
      <c r="I1830" s="11"/>
      <c r="J1830" s="11" t="s">
        <v>1559</v>
      </c>
      <c r="K1830" s="11" t="s">
        <v>1552</v>
      </c>
      <c r="L1830" s="11" t="s">
        <v>1551</v>
      </c>
      <c r="M1830" s="13" t="b">
        <v>0</v>
      </c>
      <c r="N1830" s="12">
        <v>44783.545997997702</v>
      </c>
      <c r="O1830" s="11" t="s">
        <v>1550</v>
      </c>
    </row>
    <row r="1831" spans="1:15" x14ac:dyDescent="0.25">
      <c r="A1831" s="11" t="s">
        <v>32</v>
      </c>
      <c r="B1831" s="11" t="s">
        <v>1941</v>
      </c>
      <c r="C1831" s="11" t="s">
        <v>1564</v>
      </c>
      <c r="D1831" s="11" t="s">
        <v>1940</v>
      </c>
      <c r="E1831" s="11" t="s">
        <v>1562</v>
      </c>
      <c r="F1831" s="11" t="s">
        <v>6733</v>
      </c>
      <c r="G1831" s="11" t="s">
        <v>5937</v>
      </c>
      <c r="H1831" s="11"/>
      <c r="I1831" s="11"/>
      <c r="J1831" s="11" t="s">
        <v>1570</v>
      </c>
      <c r="K1831" s="11" t="s">
        <v>1539</v>
      </c>
      <c r="L1831" s="11" t="s">
        <v>1545</v>
      </c>
      <c r="M1831" s="13" t="b">
        <v>0</v>
      </c>
      <c r="N1831" s="12">
        <v>44769.421157951401</v>
      </c>
      <c r="O1831" s="11" t="s">
        <v>34</v>
      </c>
    </row>
    <row r="1832" spans="1:15" x14ac:dyDescent="0.25">
      <c r="A1832" s="11"/>
      <c r="B1832" s="11" t="s">
        <v>1939</v>
      </c>
      <c r="C1832" s="11" t="s">
        <v>1596</v>
      </c>
      <c r="D1832" s="11" t="s">
        <v>1938</v>
      </c>
      <c r="E1832" s="11" t="s">
        <v>1554</v>
      </c>
      <c r="F1832" s="11" t="s">
        <v>1958</v>
      </c>
      <c r="G1832" s="11" t="s">
        <v>5937</v>
      </c>
      <c r="H1832" s="11"/>
      <c r="I1832" s="11"/>
      <c r="J1832" s="11" t="s">
        <v>1559</v>
      </c>
      <c r="K1832" s="11" t="s">
        <v>1552</v>
      </c>
      <c r="L1832" s="11" t="s">
        <v>1766</v>
      </c>
      <c r="M1832" s="13" t="b">
        <v>0</v>
      </c>
      <c r="N1832" s="12">
        <v>44770.619385451399</v>
      </c>
      <c r="O1832" s="11" t="s">
        <v>1550</v>
      </c>
    </row>
    <row r="1833" spans="1:15" x14ac:dyDescent="0.25">
      <c r="A1833" s="11" t="s">
        <v>32</v>
      </c>
      <c r="B1833" s="11" t="s">
        <v>1937</v>
      </c>
      <c r="C1833" s="11" t="s">
        <v>1564</v>
      </c>
      <c r="D1833" s="11" t="s">
        <v>1936</v>
      </c>
      <c r="E1833" s="11" t="s">
        <v>1562</v>
      </c>
      <c r="F1833" s="11" t="s">
        <v>6733</v>
      </c>
      <c r="G1833" s="11" t="s">
        <v>5937</v>
      </c>
      <c r="H1833" s="11"/>
      <c r="I1833" s="11"/>
      <c r="J1833" s="11" t="s">
        <v>1635</v>
      </c>
      <c r="K1833" s="11" t="s">
        <v>1539</v>
      </c>
      <c r="L1833" s="11" t="s">
        <v>1612</v>
      </c>
      <c r="M1833" s="13" t="b">
        <v>0</v>
      </c>
      <c r="N1833" s="12">
        <v>44750.349736955999</v>
      </c>
      <c r="O1833" s="11" t="s">
        <v>34</v>
      </c>
    </row>
    <row r="1834" spans="1:15" x14ac:dyDescent="0.25">
      <c r="A1834" s="11"/>
      <c r="B1834" s="11" t="s">
        <v>1935</v>
      </c>
      <c r="C1834" s="11" t="s">
        <v>1621</v>
      </c>
      <c r="D1834" s="11" t="s">
        <v>1934</v>
      </c>
      <c r="E1834" s="11" t="s">
        <v>1554</v>
      </c>
      <c r="F1834" s="11" t="s">
        <v>1958</v>
      </c>
      <c r="G1834" s="11" t="s">
        <v>5937</v>
      </c>
      <c r="H1834" s="11"/>
      <c r="I1834" s="11"/>
      <c r="J1834" s="11" t="s">
        <v>1559</v>
      </c>
      <c r="K1834" s="11" t="s">
        <v>1552</v>
      </c>
      <c r="L1834" s="11" t="s">
        <v>1885</v>
      </c>
      <c r="M1834" s="13" t="b">
        <v>0</v>
      </c>
      <c r="N1834" s="12">
        <v>44804.405837418999</v>
      </c>
      <c r="O1834" s="11" t="s">
        <v>1550</v>
      </c>
    </row>
    <row r="1835" spans="1:15" x14ac:dyDescent="0.25">
      <c r="A1835" s="11"/>
      <c r="B1835" s="11" t="s">
        <v>1933</v>
      </c>
      <c r="C1835" s="11" t="s">
        <v>1596</v>
      </c>
      <c r="D1835" s="11" t="s">
        <v>1932</v>
      </c>
      <c r="E1835" s="11" t="s">
        <v>1554</v>
      </c>
      <c r="F1835" s="11" t="s">
        <v>1958</v>
      </c>
      <c r="G1835" s="11" t="s">
        <v>5937</v>
      </c>
      <c r="H1835" s="11"/>
      <c r="I1835" s="11"/>
      <c r="J1835" s="11" t="s">
        <v>1583</v>
      </c>
      <c r="K1835" s="11" t="s">
        <v>1552</v>
      </c>
      <c r="L1835" s="11" t="s">
        <v>1682</v>
      </c>
      <c r="M1835" s="13" t="b">
        <v>0</v>
      </c>
      <c r="N1835" s="12">
        <v>44894.456768784701</v>
      </c>
      <c r="O1835" s="11" t="s">
        <v>1550</v>
      </c>
    </row>
    <row r="1836" spans="1:15" x14ac:dyDescent="0.25">
      <c r="A1836" s="11" t="s">
        <v>32</v>
      </c>
      <c r="B1836" s="11" t="s">
        <v>1931</v>
      </c>
      <c r="C1836" s="11" t="s">
        <v>1564</v>
      </c>
      <c r="D1836" s="11" t="s">
        <v>1930</v>
      </c>
      <c r="E1836" s="11" t="s">
        <v>1562</v>
      </c>
      <c r="F1836" s="11" t="s">
        <v>6733</v>
      </c>
      <c r="G1836" s="11" t="s">
        <v>5937</v>
      </c>
      <c r="H1836" s="11"/>
      <c r="I1836" s="11"/>
      <c r="J1836" s="11" t="s">
        <v>1570</v>
      </c>
      <c r="K1836" s="11" t="s">
        <v>1539</v>
      </c>
      <c r="L1836" s="11" t="s">
        <v>1929</v>
      </c>
      <c r="M1836" s="13" t="b">
        <v>0</v>
      </c>
      <c r="N1836" s="12">
        <v>44749.650381747699</v>
      </c>
      <c r="O1836" s="11" t="s">
        <v>34</v>
      </c>
    </row>
    <row r="1837" spans="1:15" x14ac:dyDescent="0.25">
      <c r="A1837" s="11" t="s">
        <v>32</v>
      </c>
      <c r="B1837" s="11" t="s">
        <v>1928</v>
      </c>
      <c r="C1837" s="11" t="s">
        <v>1564</v>
      </c>
      <c r="D1837" s="11" t="s">
        <v>1927</v>
      </c>
      <c r="E1837" s="11" t="s">
        <v>1562</v>
      </c>
      <c r="F1837" s="11" t="s">
        <v>6733</v>
      </c>
      <c r="G1837" s="11" t="s">
        <v>5937</v>
      </c>
      <c r="H1837" s="11"/>
      <c r="I1837" s="11"/>
      <c r="J1837" s="11" t="s">
        <v>1540</v>
      </c>
      <c r="K1837" s="11" t="s">
        <v>1539</v>
      </c>
      <c r="L1837" s="11" t="s">
        <v>1566</v>
      </c>
      <c r="M1837" s="13" t="b">
        <v>0</v>
      </c>
      <c r="N1837" s="12">
        <v>44755.656323726798</v>
      </c>
      <c r="O1837" s="11" t="s">
        <v>34</v>
      </c>
    </row>
    <row r="1838" spans="1:15" x14ac:dyDescent="0.25">
      <c r="A1838" s="11" t="s">
        <v>32</v>
      </c>
      <c r="B1838" s="11" t="s">
        <v>1926</v>
      </c>
      <c r="C1838" s="11" t="s">
        <v>1564</v>
      </c>
      <c r="D1838" s="11" t="s">
        <v>1925</v>
      </c>
      <c r="E1838" s="11" t="s">
        <v>1562</v>
      </c>
      <c r="F1838" s="11" t="s">
        <v>6733</v>
      </c>
      <c r="G1838" s="11" t="s">
        <v>5937</v>
      </c>
      <c r="H1838" s="11"/>
      <c r="I1838" s="11"/>
      <c r="J1838" s="11" t="s">
        <v>1575</v>
      </c>
      <c r="K1838" s="11" t="s">
        <v>1539</v>
      </c>
      <c r="L1838" s="11" t="s">
        <v>1703</v>
      </c>
      <c r="M1838" s="13" t="b">
        <v>0</v>
      </c>
      <c r="N1838" s="12">
        <v>44757.389778738398</v>
      </c>
      <c r="O1838" s="11" t="s">
        <v>34</v>
      </c>
    </row>
    <row r="1839" spans="1:15" x14ac:dyDescent="0.25">
      <c r="A1839" s="11"/>
      <c r="B1839" s="11" t="s">
        <v>1924</v>
      </c>
      <c r="C1839" s="11" t="s">
        <v>1596</v>
      </c>
      <c r="D1839" s="11" t="s">
        <v>1923</v>
      </c>
      <c r="E1839" s="11" t="s">
        <v>1554</v>
      </c>
      <c r="F1839" s="11" t="s">
        <v>1958</v>
      </c>
      <c r="G1839" s="11" t="s">
        <v>5937</v>
      </c>
      <c r="H1839" s="11"/>
      <c r="I1839" s="11"/>
      <c r="J1839" s="11" t="s">
        <v>1559</v>
      </c>
      <c r="K1839" s="11" t="s">
        <v>1552</v>
      </c>
      <c r="L1839" s="11" t="s">
        <v>1766</v>
      </c>
      <c r="M1839" s="13" t="b">
        <v>0</v>
      </c>
      <c r="N1839" s="12">
        <v>44786.616442476901</v>
      </c>
      <c r="O1839" s="11" t="s">
        <v>1550</v>
      </c>
    </row>
    <row r="1840" spans="1:15" x14ac:dyDescent="0.25">
      <c r="A1840" s="11"/>
      <c r="B1840" s="11" t="s">
        <v>1922</v>
      </c>
      <c r="C1840" s="11" t="s">
        <v>1621</v>
      </c>
      <c r="D1840" s="11" t="s">
        <v>1921</v>
      </c>
      <c r="E1840" s="11" t="s">
        <v>1554</v>
      </c>
      <c r="F1840" s="11" t="s">
        <v>1958</v>
      </c>
      <c r="G1840" s="11" t="s">
        <v>5937</v>
      </c>
      <c r="H1840" s="11"/>
      <c r="I1840" s="11"/>
      <c r="J1840" s="11" t="s">
        <v>1583</v>
      </c>
      <c r="K1840" s="11" t="s">
        <v>1552</v>
      </c>
      <c r="L1840" s="11" t="s">
        <v>1852</v>
      </c>
      <c r="M1840" s="13" t="b">
        <v>0</v>
      </c>
      <c r="N1840" s="12">
        <v>44783.564726851902</v>
      </c>
      <c r="O1840" s="11" t="s">
        <v>1550</v>
      </c>
    </row>
    <row r="1841" spans="1:15" x14ac:dyDescent="0.25">
      <c r="A1841" s="11" t="s">
        <v>32</v>
      </c>
      <c r="B1841" s="11" t="s">
        <v>1920</v>
      </c>
      <c r="C1841" s="11" t="s">
        <v>1627</v>
      </c>
      <c r="D1841" s="11" t="s">
        <v>1919</v>
      </c>
      <c r="E1841" s="11" t="s">
        <v>1562</v>
      </c>
      <c r="F1841" s="11" t="s">
        <v>6733</v>
      </c>
      <c r="G1841" s="11" t="s">
        <v>5937</v>
      </c>
      <c r="H1841" s="11"/>
      <c r="I1841" s="11"/>
      <c r="J1841" s="11" t="s">
        <v>1540</v>
      </c>
      <c r="K1841" s="11" t="s">
        <v>1539</v>
      </c>
      <c r="L1841" s="11" t="s">
        <v>1598</v>
      </c>
      <c r="M1841" s="13" t="b">
        <v>0</v>
      </c>
      <c r="N1841" s="12">
        <v>44769.467123842602</v>
      </c>
      <c r="O1841" s="11" t="s">
        <v>34</v>
      </c>
    </row>
    <row r="1842" spans="1:15" x14ac:dyDescent="0.25">
      <c r="A1842" s="11"/>
      <c r="B1842" s="11" t="s">
        <v>1918</v>
      </c>
      <c r="C1842" s="11" t="s">
        <v>1596</v>
      </c>
      <c r="D1842" s="11" t="s">
        <v>1917</v>
      </c>
      <c r="E1842" s="11" t="s">
        <v>1554</v>
      </c>
      <c r="F1842" s="11" t="s">
        <v>1958</v>
      </c>
      <c r="G1842" s="11" t="s">
        <v>5937</v>
      </c>
      <c r="H1842" s="11"/>
      <c r="I1842" s="11"/>
      <c r="J1842" s="11" t="s">
        <v>1583</v>
      </c>
      <c r="K1842" s="11" t="s">
        <v>1552</v>
      </c>
      <c r="L1842" s="11" t="s">
        <v>1648</v>
      </c>
      <c r="M1842" s="13" t="b">
        <v>0</v>
      </c>
      <c r="N1842" s="12">
        <v>44796.599447766203</v>
      </c>
      <c r="O1842" s="11" t="s">
        <v>1550</v>
      </c>
    </row>
    <row r="1843" spans="1:15" x14ac:dyDescent="0.25">
      <c r="A1843" s="11"/>
      <c r="B1843" s="11" t="s">
        <v>1916</v>
      </c>
      <c r="C1843" s="11" t="s">
        <v>1596</v>
      </c>
      <c r="D1843" s="11" t="s">
        <v>1915</v>
      </c>
      <c r="E1843" s="11" t="s">
        <v>1554</v>
      </c>
      <c r="F1843" s="11" t="s">
        <v>1958</v>
      </c>
      <c r="G1843" s="11" t="s">
        <v>5937</v>
      </c>
      <c r="H1843" s="11"/>
      <c r="I1843" s="11"/>
      <c r="J1843" s="11" t="s">
        <v>1583</v>
      </c>
      <c r="K1843" s="11" t="s">
        <v>1552</v>
      </c>
      <c r="L1843" s="11" t="s">
        <v>1682</v>
      </c>
      <c r="M1843" s="13" t="b">
        <v>0</v>
      </c>
      <c r="N1843" s="12">
        <v>44748.429188773101</v>
      </c>
      <c r="O1843" s="11" t="s">
        <v>1550</v>
      </c>
    </row>
    <row r="1844" spans="1:15" x14ac:dyDescent="0.25">
      <c r="A1844" s="11"/>
      <c r="B1844" s="11" t="s">
        <v>1914</v>
      </c>
      <c r="C1844" s="11" t="s">
        <v>1621</v>
      </c>
      <c r="D1844" s="11" t="s">
        <v>1913</v>
      </c>
      <c r="E1844" s="11" t="s">
        <v>1554</v>
      </c>
      <c r="F1844" s="11" t="s">
        <v>1958</v>
      </c>
      <c r="G1844" s="11" t="s">
        <v>5937</v>
      </c>
      <c r="H1844" s="11"/>
      <c r="I1844" s="11"/>
      <c r="J1844" s="11" t="s">
        <v>1559</v>
      </c>
      <c r="K1844" s="11" t="s">
        <v>1552</v>
      </c>
      <c r="L1844" s="11" t="s">
        <v>1558</v>
      </c>
      <c r="M1844" s="13" t="b">
        <v>0</v>
      </c>
      <c r="N1844" s="12">
        <v>44748.411224768497</v>
      </c>
      <c r="O1844" s="11" t="s">
        <v>1550</v>
      </c>
    </row>
    <row r="1845" spans="1:15" x14ac:dyDescent="0.25">
      <c r="A1845" s="11"/>
      <c r="B1845" s="11" t="s">
        <v>1912</v>
      </c>
      <c r="C1845" s="11" t="s">
        <v>1596</v>
      </c>
      <c r="D1845" s="11" t="s">
        <v>1911</v>
      </c>
      <c r="E1845" s="11" t="s">
        <v>1554</v>
      </c>
      <c r="F1845" s="11" t="s">
        <v>1958</v>
      </c>
      <c r="G1845" s="11" t="s">
        <v>5937</v>
      </c>
      <c r="H1845" s="11"/>
      <c r="I1845" s="11"/>
      <c r="J1845" s="11" t="s">
        <v>1583</v>
      </c>
      <c r="K1845" s="11" t="s">
        <v>1552</v>
      </c>
      <c r="L1845" s="11" t="s">
        <v>1648</v>
      </c>
      <c r="M1845" s="13" t="b">
        <v>0</v>
      </c>
      <c r="N1845" s="12">
        <v>44783.412170636599</v>
      </c>
      <c r="O1845" s="11" t="s">
        <v>1550</v>
      </c>
    </row>
    <row r="1846" spans="1:15" x14ac:dyDescent="0.25">
      <c r="A1846" s="11"/>
      <c r="B1846" s="11" t="s">
        <v>1910</v>
      </c>
      <c r="C1846" s="11" t="s">
        <v>1621</v>
      </c>
      <c r="D1846" s="11" t="s">
        <v>1909</v>
      </c>
      <c r="E1846" s="11" t="s">
        <v>1587</v>
      </c>
      <c r="F1846" s="11" t="s">
        <v>1958</v>
      </c>
      <c r="G1846" s="11" t="s">
        <v>6734</v>
      </c>
      <c r="H1846" s="11"/>
      <c r="I1846" s="11"/>
      <c r="J1846" s="11" t="s">
        <v>1553</v>
      </c>
      <c r="K1846" s="11" t="s">
        <v>1552</v>
      </c>
      <c r="L1846" s="11" t="s">
        <v>1582</v>
      </c>
      <c r="M1846" s="13" t="b">
        <v>0</v>
      </c>
      <c r="N1846" s="12">
        <v>44770.608659722202</v>
      </c>
      <c r="O1846" s="11" t="s">
        <v>1550</v>
      </c>
    </row>
    <row r="1847" spans="1:15" x14ac:dyDescent="0.25">
      <c r="A1847" s="11" t="s">
        <v>32</v>
      </c>
      <c r="B1847" s="11" t="s">
        <v>1908</v>
      </c>
      <c r="C1847" s="11" t="s">
        <v>1564</v>
      </c>
      <c r="D1847" s="11" t="s">
        <v>1907</v>
      </c>
      <c r="E1847" s="11" t="s">
        <v>1562</v>
      </c>
      <c r="F1847" s="11" t="s">
        <v>6733</v>
      </c>
      <c r="G1847" s="11" t="s">
        <v>5937</v>
      </c>
      <c r="H1847" s="11"/>
      <c r="I1847" s="11"/>
      <c r="J1847" s="11" t="s">
        <v>1575</v>
      </c>
      <c r="K1847" s="11" t="s">
        <v>1539</v>
      </c>
      <c r="L1847" s="11" t="s">
        <v>1703</v>
      </c>
      <c r="M1847" s="13" t="b">
        <v>0</v>
      </c>
      <c r="N1847" s="12">
        <v>44779.673091053199</v>
      </c>
      <c r="O1847" s="11" t="s">
        <v>34</v>
      </c>
    </row>
    <row r="1848" spans="1:15" x14ac:dyDescent="0.25">
      <c r="A1848" s="11"/>
      <c r="B1848" s="11" t="s">
        <v>1906</v>
      </c>
      <c r="C1848" s="11" t="s">
        <v>1596</v>
      </c>
      <c r="D1848" s="11" t="s">
        <v>1905</v>
      </c>
      <c r="E1848" s="11" t="s">
        <v>1554</v>
      </c>
      <c r="F1848" s="11" t="s">
        <v>1958</v>
      </c>
      <c r="G1848" s="11" t="s">
        <v>5937</v>
      </c>
      <c r="H1848" s="11"/>
      <c r="I1848" s="11"/>
      <c r="J1848" s="11" t="s">
        <v>1559</v>
      </c>
      <c r="K1848" s="11" t="s">
        <v>1552</v>
      </c>
      <c r="L1848" s="11" t="s">
        <v>1751</v>
      </c>
      <c r="M1848" s="13" t="b">
        <v>0</v>
      </c>
      <c r="N1848" s="12">
        <v>44886.456667129598</v>
      </c>
      <c r="O1848" s="11" t="s">
        <v>1550</v>
      </c>
    </row>
    <row r="1849" spans="1:15" x14ac:dyDescent="0.25">
      <c r="A1849" s="11" t="s">
        <v>32</v>
      </c>
      <c r="B1849" s="11" t="s">
        <v>1904</v>
      </c>
      <c r="C1849" s="11" t="s">
        <v>1903</v>
      </c>
      <c r="D1849" s="11" t="s">
        <v>1902</v>
      </c>
      <c r="E1849" s="11" t="s">
        <v>1562</v>
      </c>
      <c r="F1849" s="11" t="s">
        <v>6733</v>
      </c>
      <c r="G1849" s="11" t="s">
        <v>5937</v>
      </c>
      <c r="H1849" s="11"/>
      <c r="I1849" s="11"/>
      <c r="J1849" s="11" t="s">
        <v>1575</v>
      </c>
      <c r="K1849" s="11" t="s">
        <v>1539</v>
      </c>
      <c r="L1849" s="11" t="s">
        <v>1703</v>
      </c>
      <c r="M1849" s="13" t="b">
        <v>0</v>
      </c>
      <c r="N1849" s="12">
        <v>44779.597266122699</v>
      </c>
      <c r="O1849" s="11" t="s">
        <v>34</v>
      </c>
    </row>
    <row r="1850" spans="1:15" x14ac:dyDescent="0.25">
      <c r="A1850" s="11" t="s">
        <v>32</v>
      </c>
      <c r="B1850" s="11" t="s">
        <v>1901</v>
      </c>
      <c r="C1850" s="11" t="s">
        <v>1599</v>
      </c>
      <c r="D1850" s="11" t="s">
        <v>1900</v>
      </c>
      <c r="E1850" s="11" t="s">
        <v>1562</v>
      </c>
      <c r="F1850" s="11" t="s">
        <v>6733</v>
      </c>
      <c r="G1850" s="11" t="s">
        <v>5937</v>
      </c>
      <c r="H1850" s="11"/>
      <c r="I1850" s="11"/>
      <c r="J1850" s="11" t="s">
        <v>1570</v>
      </c>
      <c r="K1850" s="11" t="s">
        <v>1539</v>
      </c>
      <c r="L1850" s="11" t="s">
        <v>1545</v>
      </c>
      <c r="M1850" s="13" t="b">
        <v>0</v>
      </c>
      <c r="N1850" s="12">
        <v>44769.4925665509</v>
      </c>
      <c r="O1850" s="11" t="s">
        <v>34</v>
      </c>
    </row>
    <row r="1851" spans="1:15" x14ac:dyDescent="0.25">
      <c r="A1851" s="11" t="s">
        <v>32</v>
      </c>
      <c r="B1851" s="11" t="s">
        <v>1899</v>
      </c>
      <c r="C1851" s="11" t="s">
        <v>1564</v>
      </c>
      <c r="D1851" s="11" t="s">
        <v>1898</v>
      </c>
      <c r="E1851" s="11" t="s">
        <v>1562</v>
      </c>
      <c r="F1851" s="11" t="s">
        <v>6733</v>
      </c>
      <c r="G1851" s="11" t="s">
        <v>5937</v>
      </c>
      <c r="H1851" s="11"/>
      <c r="I1851" s="11"/>
      <c r="J1851" s="11" t="s">
        <v>1540</v>
      </c>
      <c r="K1851" s="11" t="s">
        <v>1539</v>
      </c>
      <c r="L1851" s="11" t="s">
        <v>1566</v>
      </c>
      <c r="M1851" s="13" t="b">
        <v>0</v>
      </c>
      <c r="N1851" s="12">
        <v>44770.421706446803</v>
      </c>
      <c r="O1851" s="11" t="s">
        <v>34</v>
      </c>
    </row>
    <row r="1852" spans="1:15" x14ac:dyDescent="0.25">
      <c r="A1852" s="11" t="s">
        <v>32</v>
      </c>
      <c r="B1852" s="11" t="s">
        <v>1897</v>
      </c>
      <c r="C1852" s="11" t="s">
        <v>1564</v>
      </c>
      <c r="D1852" s="11" t="s">
        <v>1896</v>
      </c>
      <c r="E1852" s="11" t="s">
        <v>1562</v>
      </c>
      <c r="F1852" s="11" t="s">
        <v>6733</v>
      </c>
      <c r="G1852" s="11" t="s">
        <v>5937</v>
      </c>
      <c r="H1852" s="11"/>
      <c r="I1852" s="11"/>
      <c r="J1852" s="11" t="s">
        <v>1540</v>
      </c>
      <c r="K1852" s="11" t="s">
        <v>1539</v>
      </c>
      <c r="L1852" s="11" t="s">
        <v>1566</v>
      </c>
      <c r="M1852" s="13" t="b">
        <v>0</v>
      </c>
      <c r="N1852" s="12">
        <v>44799.3826338773</v>
      </c>
      <c r="O1852" s="11" t="s">
        <v>34</v>
      </c>
    </row>
    <row r="1853" spans="1:15" x14ac:dyDescent="0.25">
      <c r="A1853" s="11" t="s">
        <v>32</v>
      </c>
      <c r="B1853" s="11" t="s">
        <v>1895</v>
      </c>
      <c r="C1853" s="11" t="s">
        <v>1564</v>
      </c>
      <c r="D1853" s="11" t="s">
        <v>1894</v>
      </c>
      <c r="E1853" s="11" t="s">
        <v>1562</v>
      </c>
      <c r="F1853" s="11" t="s">
        <v>6733</v>
      </c>
      <c r="G1853" s="11" t="s">
        <v>5937</v>
      </c>
      <c r="H1853" s="11"/>
      <c r="I1853" s="11"/>
      <c r="J1853" s="11" t="s">
        <v>1540</v>
      </c>
      <c r="K1853" s="11" t="s">
        <v>1539</v>
      </c>
      <c r="L1853" s="11" t="s">
        <v>1566</v>
      </c>
      <c r="M1853" s="13" t="b">
        <v>0</v>
      </c>
      <c r="N1853" s="12">
        <v>44828.6882469907</v>
      </c>
      <c r="O1853" s="11" t="s">
        <v>34</v>
      </c>
    </row>
    <row r="1854" spans="1:15" x14ac:dyDescent="0.25">
      <c r="A1854" s="11" t="s">
        <v>32</v>
      </c>
      <c r="B1854" s="11" t="s">
        <v>1893</v>
      </c>
      <c r="C1854" s="11" t="s">
        <v>1564</v>
      </c>
      <c r="D1854" s="11" t="s">
        <v>1892</v>
      </c>
      <c r="E1854" s="11" t="s">
        <v>1562</v>
      </c>
      <c r="F1854" s="11" t="s">
        <v>6733</v>
      </c>
      <c r="G1854" s="11" t="s">
        <v>5937</v>
      </c>
      <c r="H1854" s="11"/>
      <c r="I1854" s="11"/>
      <c r="J1854" s="11" t="s">
        <v>1635</v>
      </c>
      <c r="K1854" s="11" t="s">
        <v>1539</v>
      </c>
      <c r="L1854" s="11" t="s">
        <v>1612</v>
      </c>
      <c r="M1854" s="13" t="b">
        <v>0</v>
      </c>
      <c r="N1854" s="12">
        <v>44841.581328205997</v>
      </c>
      <c r="O1854" s="11" t="s">
        <v>34</v>
      </c>
    </row>
    <row r="1855" spans="1:15" x14ac:dyDescent="0.25">
      <c r="A1855" s="11"/>
      <c r="B1855" s="11" t="s">
        <v>1891</v>
      </c>
      <c r="C1855" s="11" t="s">
        <v>1621</v>
      </c>
      <c r="D1855" s="11" t="s">
        <v>1890</v>
      </c>
      <c r="E1855" s="11" t="s">
        <v>1554</v>
      </c>
      <c r="F1855" s="11" t="s">
        <v>1958</v>
      </c>
      <c r="G1855" s="11" t="s">
        <v>5937</v>
      </c>
      <c r="H1855" s="11"/>
      <c r="I1855" s="11"/>
      <c r="J1855" s="11" t="s">
        <v>1559</v>
      </c>
      <c r="K1855" s="11" t="s">
        <v>1552</v>
      </c>
      <c r="L1855" s="11" t="s">
        <v>1806</v>
      </c>
      <c r="M1855" s="13" t="b">
        <v>0</v>
      </c>
      <c r="N1855" s="12">
        <v>44784.433890393499</v>
      </c>
      <c r="O1855" s="11" t="s">
        <v>1550</v>
      </c>
    </row>
    <row r="1856" spans="1:15" x14ac:dyDescent="0.25">
      <c r="A1856" s="11"/>
      <c r="B1856" s="11" t="s">
        <v>1889</v>
      </c>
      <c r="C1856" s="11" t="s">
        <v>1621</v>
      </c>
      <c r="D1856" s="11" t="s">
        <v>1888</v>
      </c>
      <c r="E1856" s="11" t="s">
        <v>1554</v>
      </c>
      <c r="F1856" s="11" t="s">
        <v>1958</v>
      </c>
      <c r="G1856" s="11" t="s">
        <v>5937</v>
      </c>
      <c r="H1856" s="11"/>
      <c r="I1856" s="11"/>
      <c r="J1856" s="11" t="s">
        <v>1583</v>
      </c>
      <c r="K1856" s="11" t="s">
        <v>1552</v>
      </c>
      <c r="L1856" s="11" t="s">
        <v>1631</v>
      </c>
      <c r="M1856" s="13" t="b">
        <v>0</v>
      </c>
      <c r="N1856" s="12">
        <v>44845.5561936343</v>
      </c>
      <c r="O1856" s="11" t="s">
        <v>1550</v>
      </c>
    </row>
    <row r="1857" spans="1:15" x14ac:dyDescent="0.25">
      <c r="A1857" s="11"/>
      <c r="B1857" s="11" t="s">
        <v>1887</v>
      </c>
      <c r="C1857" s="11" t="s">
        <v>1621</v>
      </c>
      <c r="D1857" s="11" t="s">
        <v>1886</v>
      </c>
      <c r="E1857" s="11" t="s">
        <v>1554</v>
      </c>
      <c r="F1857" s="11" t="s">
        <v>1958</v>
      </c>
      <c r="G1857" s="11" t="s">
        <v>5937</v>
      </c>
      <c r="H1857" s="11"/>
      <c r="I1857" s="11"/>
      <c r="J1857" s="11" t="s">
        <v>1559</v>
      </c>
      <c r="K1857" s="11" t="s">
        <v>1552</v>
      </c>
      <c r="L1857" s="11" t="s">
        <v>1885</v>
      </c>
      <c r="M1857" s="13" t="b">
        <v>0</v>
      </c>
      <c r="N1857" s="12">
        <v>44804.561071145799</v>
      </c>
      <c r="O1857" s="11" t="s">
        <v>1550</v>
      </c>
    </row>
    <row r="1858" spans="1:15" x14ac:dyDescent="0.25">
      <c r="A1858" s="11" t="s">
        <v>32</v>
      </c>
      <c r="B1858" s="11" t="s">
        <v>1884</v>
      </c>
      <c r="C1858" s="11" t="s">
        <v>1564</v>
      </c>
      <c r="D1858" s="11" t="s">
        <v>1883</v>
      </c>
      <c r="E1858" s="11" t="s">
        <v>1562</v>
      </c>
      <c r="F1858" s="11" t="s">
        <v>6733</v>
      </c>
      <c r="G1858" s="11" t="s">
        <v>5937</v>
      </c>
      <c r="H1858" s="11"/>
      <c r="I1858" s="11"/>
      <c r="J1858" s="11" t="s">
        <v>1570</v>
      </c>
      <c r="K1858" s="11" t="s">
        <v>1539</v>
      </c>
      <c r="L1858" s="11" t="s">
        <v>1545</v>
      </c>
      <c r="M1858" s="13" t="b">
        <v>0</v>
      </c>
      <c r="N1858" s="12">
        <v>44809.718108911999</v>
      </c>
      <c r="O1858" s="11" t="s">
        <v>34</v>
      </c>
    </row>
    <row r="1859" spans="1:15" x14ac:dyDescent="0.25">
      <c r="A1859" s="11" t="s">
        <v>32</v>
      </c>
      <c r="B1859" s="11" t="s">
        <v>1882</v>
      </c>
      <c r="C1859" s="11" t="s">
        <v>1564</v>
      </c>
      <c r="D1859" s="11" t="s">
        <v>1881</v>
      </c>
      <c r="E1859" s="11" t="s">
        <v>1562</v>
      </c>
      <c r="F1859" s="11" t="s">
        <v>6733</v>
      </c>
      <c r="G1859" s="11" t="s">
        <v>5937</v>
      </c>
      <c r="H1859" s="11"/>
      <c r="I1859" s="11"/>
      <c r="J1859" s="11" t="s">
        <v>1570</v>
      </c>
      <c r="K1859" s="11" t="s">
        <v>1539</v>
      </c>
      <c r="L1859" s="11" t="s">
        <v>1545</v>
      </c>
      <c r="M1859" s="13" t="b">
        <v>0</v>
      </c>
      <c r="N1859" s="12">
        <v>44779.678104479201</v>
      </c>
      <c r="O1859" s="11" t="s">
        <v>34</v>
      </c>
    </row>
    <row r="1860" spans="1:15" x14ac:dyDescent="0.25">
      <c r="A1860" s="11"/>
      <c r="B1860" s="11" t="s">
        <v>1880</v>
      </c>
      <c r="C1860" s="11" t="s">
        <v>1621</v>
      </c>
      <c r="D1860" s="11" t="s">
        <v>1879</v>
      </c>
      <c r="E1860" s="11" t="s">
        <v>1554</v>
      </c>
      <c r="F1860" s="11" t="s">
        <v>1958</v>
      </c>
      <c r="G1860" s="11" t="s">
        <v>5937</v>
      </c>
      <c r="H1860" s="11"/>
      <c r="I1860" s="11"/>
      <c r="J1860" s="11" t="s">
        <v>1583</v>
      </c>
      <c r="K1860" s="11" t="s">
        <v>1552</v>
      </c>
      <c r="L1860" s="11" t="s">
        <v>1736</v>
      </c>
      <c r="M1860" s="13" t="b">
        <v>0</v>
      </c>
      <c r="N1860" s="12">
        <v>44812.730288078703</v>
      </c>
      <c r="O1860" s="11" t="s">
        <v>1550</v>
      </c>
    </row>
    <row r="1861" spans="1:15" x14ac:dyDescent="0.25">
      <c r="A1861" s="11"/>
      <c r="B1861" s="11" t="s">
        <v>1878</v>
      </c>
      <c r="C1861" s="11" t="s">
        <v>1596</v>
      </c>
      <c r="D1861" s="11" t="s">
        <v>1877</v>
      </c>
      <c r="E1861" s="11" t="s">
        <v>1554</v>
      </c>
      <c r="F1861" s="11" t="s">
        <v>1958</v>
      </c>
      <c r="G1861" s="11" t="s">
        <v>5937</v>
      </c>
      <c r="H1861" s="11"/>
      <c r="I1861" s="11"/>
      <c r="J1861" s="11" t="s">
        <v>1559</v>
      </c>
      <c r="K1861" s="11" t="s">
        <v>1552</v>
      </c>
      <c r="L1861" s="11" t="s">
        <v>1685</v>
      </c>
      <c r="M1861" s="13" t="b">
        <v>0</v>
      </c>
      <c r="N1861" s="12">
        <v>44797.353406134302</v>
      </c>
      <c r="O1861" s="11" t="s">
        <v>1550</v>
      </c>
    </row>
    <row r="1862" spans="1:15" x14ac:dyDescent="0.25">
      <c r="A1862" s="11" t="s">
        <v>32</v>
      </c>
      <c r="B1862" s="11" t="s">
        <v>1876</v>
      </c>
      <c r="C1862" s="11" t="s">
        <v>1599</v>
      </c>
      <c r="D1862" s="11" t="s">
        <v>1875</v>
      </c>
      <c r="E1862" s="11" t="s">
        <v>1562</v>
      </c>
      <c r="F1862" s="11" t="s">
        <v>6733</v>
      </c>
      <c r="G1862" s="11" t="s">
        <v>5937</v>
      </c>
      <c r="H1862" s="11"/>
      <c r="I1862" s="11"/>
      <c r="J1862" s="11" t="s">
        <v>1635</v>
      </c>
      <c r="K1862" s="11" t="s">
        <v>1539</v>
      </c>
      <c r="L1862" s="11" t="s">
        <v>1612</v>
      </c>
      <c r="M1862" s="13" t="b">
        <v>0</v>
      </c>
      <c r="N1862" s="12">
        <v>44811.695881597203</v>
      </c>
      <c r="O1862" s="11" t="s">
        <v>34</v>
      </c>
    </row>
    <row r="1863" spans="1:15" x14ac:dyDescent="0.25">
      <c r="A1863" s="11" t="s">
        <v>32</v>
      </c>
      <c r="B1863" s="11" t="s">
        <v>1874</v>
      </c>
      <c r="C1863" s="11" t="s">
        <v>1564</v>
      </c>
      <c r="D1863" s="11" t="s">
        <v>1873</v>
      </c>
      <c r="E1863" s="11" t="s">
        <v>1562</v>
      </c>
      <c r="F1863" s="11" t="s">
        <v>6733</v>
      </c>
      <c r="G1863" s="11" t="s">
        <v>5937</v>
      </c>
      <c r="H1863" s="11"/>
      <c r="I1863" s="11"/>
      <c r="J1863" s="11" t="s">
        <v>1575</v>
      </c>
      <c r="K1863" s="11" t="s">
        <v>1539</v>
      </c>
      <c r="L1863" s="11" t="s">
        <v>1574</v>
      </c>
      <c r="M1863" s="13" t="b">
        <v>0</v>
      </c>
      <c r="N1863" s="12">
        <v>44804.393452662</v>
      </c>
      <c r="O1863" s="11" t="s">
        <v>34</v>
      </c>
    </row>
    <row r="1864" spans="1:15" x14ac:dyDescent="0.25">
      <c r="A1864" s="11" t="s">
        <v>32</v>
      </c>
      <c r="B1864" s="11" t="s">
        <v>1872</v>
      </c>
      <c r="C1864" s="11" t="s">
        <v>1564</v>
      </c>
      <c r="D1864" s="11" t="s">
        <v>1871</v>
      </c>
      <c r="E1864" s="11" t="s">
        <v>1562</v>
      </c>
      <c r="F1864" s="11" t="s">
        <v>6733</v>
      </c>
      <c r="G1864" s="11" t="s">
        <v>5937</v>
      </c>
      <c r="H1864" s="11"/>
      <c r="I1864" s="11"/>
      <c r="J1864" s="11" t="s">
        <v>1635</v>
      </c>
      <c r="K1864" s="11" t="s">
        <v>1539</v>
      </c>
      <c r="L1864" s="11" t="s">
        <v>1612</v>
      </c>
      <c r="M1864" s="13" t="b">
        <v>0</v>
      </c>
      <c r="N1864" s="12">
        <v>44841.579592094902</v>
      </c>
      <c r="O1864" s="11" t="s">
        <v>34</v>
      </c>
    </row>
    <row r="1865" spans="1:15" x14ac:dyDescent="0.25">
      <c r="A1865" s="11"/>
      <c r="B1865" s="11" t="s">
        <v>1870</v>
      </c>
      <c r="C1865" s="11" t="s">
        <v>1596</v>
      </c>
      <c r="D1865" s="11" t="s">
        <v>1869</v>
      </c>
      <c r="E1865" s="11" t="s">
        <v>1554</v>
      </c>
      <c r="F1865" s="11" t="s">
        <v>1958</v>
      </c>
      <c r="G1865" s="11" t="s">
        <v>5937</v>
      </c>
      <c r="H1865" s="11"/>
      <c r="I1865" s="11"/>
      <c r="J1865" s="11" t="s">
        <v>1553</v>
      </c>
      <c r="K1865" s="11" t="s">
        <v>1552</v>
      </c>
      <c r="L1865" s="11" t="s">
        <v>1766</v>
      </c>
      <c r="M1865" s="13" t="b">
        <v>0</v>
      </c>
      <c r="N1865" s="12">
        <v>44804.401797835701</v>
      </c>
      <c r="O1865" s="11" t="s">
        <v>1550</v>
      </c>
    </row>
    <row r="1866" spans="1:15" x14ac:dyDescent="0.25">
      <c r="A1866" s="11"/>
      <c r="B1866" s="11" t="s">
        <v>1868</v>
      </c>
      <c r="C1866" s="11" t="s">
        <v>1621</v>
      </c>
      <c r="D1866" s="11" t="s">
        <v>1867</v>
      </c>
      <c r="E1866" s="11" t="s">
        <v>1554</v>
      </c>
      <c r="F1866" s="11" t="s">
        <v>1958</v>
      </c>
      <c r="G1866" s="11" t="s">
        <v>5937</v>
      </c>
      <c r="H1866" s="11"/>
      <c r="I1866" s="11"/>
      <c r="J1866" s="11" t="s">
        <v>1583</v>
      </c>
      <c r="K1866" s="11" t="s">
        <v>1552</v>
      </c>
      <c r="L1866" s="11" t="s">
        <v>1852</v>
      </c>
      <c r="M1866" s="13" t="b">
        <v>0</v>
      </c>
      <c r="N1866" s="12">
        <v>44812.6472748495</v>
      </c>
      <c r="O1866" s="11" t="s">
        <v>1550</v>
      </c>
    </row>
    <row r="1867" spans="1:15" x14ac:dyDescent="0.25">
      <c r="A1867" s="11"/>
      <c r="B1867" s="11" t="s">
        <v>1866</v>
      </c>
      <c r="C1867" s="11" t="s">
        <v>1621</v>
      </c>
      <c r="D1867" s="11" t="s">
        <v>1865</v>
      </c>
      <c r="E1867" s="11" t="s">
        <v>1554</v>
      </c>
      <c r="F1867" s="11" t="s">
        <v>1958</v>
      </c>
      <c r="G1867" s="11" t="s">
        <v>5937</v>
      </c>
      <c r="H1867" s="11"/>
      <c r="I1867" s="11"/>
      <c r="J1867" s="11" t="s">
        <v>1553</v>
      </c>
      <c r="K1867" s="11" t="s">
        <v>1552</v>
      </c>
      <c r="L1867" s="11" t="s">
        <v>1844</v>
      </c>
      <c r="M1867" s="13" t="b">
        <v>0</v>
      </c>
      <c r="N1867" s="12">
        <v>44838.4200544329</v>
      </c>
      <c r="O1867" s="11" t="s">
        <v>1550</v>
      </c>
    </row>
    <row r="1868" spans="1:15" x14ac:dyDescent="0.25">
      <c r="A1868" s="11" t="s">
        <v>32</v>
      </c>
      <c r="B1868" s="11" t="s">
        <v>1864</v>
      </c>
      <c r="C1868" s="11" t="s">
        <v>1599</v>
      </c>
      <c r="D1868" s="11" t="s">
        <v>1863</v>
      </c>
      <c r="E1868" s="11" t="s">
        <v>1562</v>
      </c>
      <c r="F1868" s="11" t="s">
        <v>6733</v>
      </c>
      <c r="G1868" s="11" t="s">
        <v>5937</v>
      </c>
      <c r="H1868" s="11"/>
      <c r="I1868" s="11"/>
      <c r="J1868" s="11" t="s">
        <v>1540</v>
      </c>
      <c r="K1868" s="11" t="s">
        <v>1539</v>
      </c>
      <c r="L1868" s="11" t="s">
        <v>1538</v>
      </c>
      <c r="M1868" s="13" t="b">
        <v>0</v>
      </c>
      <c r="N1868" s="12">
        <v>44886.440154085598</v>
      </c>
      <c r="O1868" s="11" t="s">
        <v>34</v>
      </c>
    </row>
    <row r="1869" spans="1:15" x14ac:dyDescent="0.25">
      <c r="A1869" s="11" t="s">
        <v>32</v>
      </c>
      <c r="B1869" s="11" t="s">
        <v>1862</v>
      </c>
      <c r="C1869" s="11" t="s">
        <v>1564</v>
      </c>
      <c r="D1869" s="11" t="s">
        <v>1861</v>
      </c>
      <c r="E1869" s="11" t="s">
        <v>1562</v>
      </c>
      <c r="F1869" s="11" t="s">
        <v>6733</v>
      </c>
      <c r="G1869" s="11" t="s">
        <v>5937</v>
      </c>
      <c r="H1869" s="11"/>
      <c r="I1869" s="11"/>
      <c r="J1869" s="11" t="s">
        <v>1540</v>
      </c>
      <c r="K1869" s="11" t="s">
        <v>1539</v>
      </c>
      <c r="L1869" s="11" t="s">
        <v>1566</v>
      </c>
      <c r="M1869" s="13" t="b">
        <v>0</v>
      </c>
      <c r="N1869" s="12">
        <v>44804.3914496875</v>
      </c>
      <c r="O1869" s="11" t="s">
        <v>34</v>
      </c>
    </row>
    <row r="1870" spans="1:15" x14ac:dyDescent="0.25">
      <c r="A1870" s="11" t="s">
        <v>32</v>
      </c>
      <c r="B1870" s="11" t="s">
        <v>1860</v>
      </c>
      <c r="C1870" s="11" t="s">
        <v>1564</v>
      </c>
      <c r="D1870" s="11" t="s">
        <v>1859</v>
      </c>
      <c r="E1870" s="11" t="s">
        <v>1562</v>
      </c>
      <c r="F1870" s="11" t="s">
        <v>6733</v>
      </c>
      <c r="G1870" s="11" t="s">
        <v>5937</v>
      </c>
      <c r="H1870" s="11"/>
      <c r="I1870" s="11"/>
      <c r="J1870" s="11" t="s">
        <v>1570</v>
      </c>
      <c r="K1870" s="11" t="s">
        <v>1539</v>
      </c>
      <c r="L1870" s="11" t="s">
        <v>1545</v>
      </c>
      <c r="M1870" s="13" t="b">
        <v>0</v>
      </c>
      <c r="N1870" s="12">
        <v>44855.613533483804</v>
      </c>
      <c r="O1870" s="11" t="s">
        <v>34</v>
      </c>
    </row>
    <row r="1871" spans="1:15" x14ac:dyDescent="0.25">
      <c r="A1871" s="11"/>
      <c r="B1871" s="11" t="s">
        <v>1858</v>
      </c>
      <c r="C1871" s="11" t="s">
        <v>1596</v>
      </c>
      <c r="D1871" s="11" t="s">
        <v>1857</v>
      </c>
      <c r="E1871" s="11" t="s">
        <v>1554</v>
      </c>
      <c r="F1871" s="11" t="s">
        <v>1958</v>
      </c>
      <c r="G1871" s="11" t="s">
        <v>5937</v>
      </c>
      <c r="H1871" s="11"/>
      <c r="I1871" s="11"/>
      <c r="J1871" s="11" t="s">
        <v>1559</v>
      </c>
      <c r="K1871" s="11" t="s">
        <v>1552</v>
      </c>
      <c r="L1871" s="11" t="s">
        <v>1604</v>
      </c>
      <c r="M1871" s="13" t="b">
        <v>0</v>
      </c>
      <c r="N1871" s="12">
        <v>44838.353851157401</v>
      </c>
      <c r="O1871" s="11" t="s">
        <v>1550</v>
      </c>
    </row>
    <row r="1872" spans="1:15" x14ac:dyDescent="0.25">
      <c r="A1872" s="11"/>
      <c r="B1872" s="11" t="s">
        <v>1856</v>
      </c>
      <c r="C1872" s="11" t="s">
        <v>1596</v>
      </c>
      <c r="D1872" s="11" t="s">
        <v>1855</v>
      </c>
      <c r="E1872" s="11" t="s">
        <v>1554</v>
      </c>
      <c r="F1872" s="11" t="s">
        <v>1958</v>
      </c>
      <c r="G1872" s="11" t="s">
        <v>5937</v>
      </c>
      <c r="H1872" s="11"/>
      <c r="I1872" s="11"/>
      <c r="J1872" s="11" t="s">
        <v>1583</v>
      </c>
      <c r="K1872" s="11" t="s">
        <v>1552</v>
      </c>
      <c r="L1872" s="11" t="s">
        <v>1648</v>
      </c>
      <c r="M1872" s="13" t="b">
        <v>0</v>
      </c>
      <c r="N1872" s="12">
        <v>44887.726741516199</v>
      </c>
      <c r="O1872" s="11" t="s">
        <v>1550</v>
      </c>
    </row>
    <row r="1873" spans="1:15" x14ac:dyDescent="0.25">
      <c r="A1873" s="11"/>
      <c r="B1873" s="11" t="s">
        <v>1854</v>
      </c>
      <c r="C1873" s="11" t="s">
        <v>1621</v>
      </c>
      <c r="D1873" s="11" t="s">
        <v>1853</v>
      </c>
      <c r="E1873" s="11" t="s">
        <v>1554</v>
      </c>
      <c r="F1873" s="11" t="s">
        <v>1958</v>
      </c>
      <c r="G1873" s="11" t="s">
        <v>5937</v>
      </c>
      <c r="H1873" s="11"/>
      <c r="I1873" s="11"/>
      <c r="J1873" s="11" t="s">
        <v>1583</v>
      </c>
      <c r="K1873" s="11" t="s">
        <v>1552</v>
      </c>
      <c r="L1873" s="11" t="s">
        <v>1852</v>
      </c>
      <c r="M1873" s="13" t="b">
        <v>0</v>
      </c>
      <c r="N1873" s="12">
        <v>44838.354703009303</v>
      </c>
      <c r="O1873" s="11" t="s">
        <v>1550</v>
      </c>
    </row>
    <row r="1874" spans="1:15" x14ac:dyDescent="0.25">
      <c r="A1874" s="11" t="s">
        <v>32</v>
      </c>
      <c r="B1874" s="11" t="s">
        <v>1851</v>
      </c>
      <c r="C1874" s="11" t="s">
        <v>1564</v>
      </c>
      <c r="D1874" s="11" t="s">
        <v>1850</v>
      </c>
      <c r="E1874" s="11" t="s">
        <v>1562</v>
      </c>
      <c r="F1874" s="11" t="s">
        <v>6733</v>
      </c>
      <c r="G1874" s="11" t="s">
        <v>5937</v>
      </c>
      <c r="H1874" s="11"/>
      <c r="I1874" s="11"/>
      <c r="J1874" s="11" t="s">
        <v>1540</v>
      </c>
      <c r="K1874" s="11" t="s">
        <v>1539</v>
      </c>
      <c r="L1874" s="11" t="s">
        <v>1538</v>
      </c>
      <c r="M1874" s="13" t="b">
        <v>0</v>
      </c>
      <c r="N1874" s="12">
        <v>44809.718618669001</v>
      </c>
      <c r="O1874" s="11" t="s">
        <v>34</v>
      </c>
    </row>
    <row r="1875" spans="1:15" x14ac:dyDescent="0.25">
      <c r="A1875" s="11" t="s">
        <v>32</v>
      </c>
      <c r="B1875" s="11" t="s">
        <v>1849</v>
      </c>
      <c r="C1875" s="11" t="s">
        <v>1599</v>
      </c>
      <c r="D1875" s="11" t="s">
        <v>1848</v>
      </c>
      <c r="E1875" s="11" t="s">
        <v>1562</v>
      </c>
      <c r="F1875" s="11" t="s">
        <v>6733</v>
      </c>
      <c r="G1875" s="11" t="s">
        <v>5937</v>
      </c>
      <c r="H1875" s="11"/>
      <c r="I1875" s="11"/>
      <c r="J1875" s="11" t="s">
        <v>1635</v>
      </c>
      <c r="K1875" s="11" t="s">
        <v>1539</v>
      </c>
      <c r="L1875" s="11" t="s">
        <v>1847</v>
      </c>
      <c r="M1875" s="13" t="b">
        <v>0</v>
      </c>
      <c r="N1875" s="12">
        <v>44827.650781249999</v>
      </c>
      <c r="O1875" s="11" t="s">
        <v>34</v>
      </c>
    </row>
    <row r="1876" spans="1:15" x14ac:dyDescent="0.25">
      <c r="A1876" s="11"/>
      <c r="B1876" s="11" t="s">
        <v>1846</v>
      </c>
      <c r="C1876" s="11" t="s">
        <v>1621</v>
      </c>
      <c r="D1876" s="11" t="s">
        <v>1845</v>
      </c>
      <c r="E1876" s="11" t="s">
        <v>1554</v>
      </c>
      <c r="F1876" s="11" t="s">
        <v>1958</v>
      </c>
      <c r="G1876" s="11" t="s">
        <v>5937</v>
      </c>
      <c r="H1876" s="11"/>
      <c r="I1876" s="11"/>
      <c r="J1876" s="11" t="s">
        <v>1553</v>
      </c>
      <c r="K1876" s="11" t="s">
        <v>1552</v>
      </c>
      <c r="L1876" s="11" t="s">
        <v>1844</v>
      </c>
      <c r="M1876" s="13" t="b">
        <v>0</v>
      </c>
      <c r="N1876" s="12">
        <v>44849.584898807901</v>
      </c>
      <c r="O1876" s="11" t="s">
        <v>1550</v>
      </c>
    </row>
    <row r="1877" spans="1:15" x14ac:dyDescent="0.25">
      <c r="A1877" s="11"/>
      <c r="B1877" s="11" t="s">
        <v>1843</v>
      </c>
      <c r="C1877" s="11" t="s">
        <v>1596</v>
      </c>
      <c r="D1877" s="11" t="s">
        <v>1842</v>
      </c>
      <c r="E1877" s="11" t="s">
        <v>1554</v>
      </c>
      <c r="F1877" s="11" t="s">
        <v>1958</v>
      </c>
      <c r="G1877" s="11" t="s">
        <v>5937</v>
      </c>
      <c r="H1877" s="11"/>
      <c r="I1877" s="11"/>
      <c r="J1877" s="11" t="s">
        <v>1583</v>
      </c>
      <c r="K1877" s="11" t="s">
        <v>1552</v>
      </c>
      <c r="L1877" s="11" t="s">
        <v>1736</v>
      </c>
      <c r="M1877" s="13" t="b">
        <v>0</v>
      </c>
      <c r="N1877" s="12">
        <v>44707.6553893171</v>
      </c>
      <c r="O1877" s="11" t="s">
        <v>1550</v>
      </c>
    </row>
    <row r="1878" spans="1:15" x14ac:dyDescent="0.25">
      <c r="A1878" s="11"/>
      <c r="B1878" s="11" t="s">
        <v>1841</v>
      </c>
      <c r="C1878" s="11" t="s">
        <v>1725</v>
      </c>
      <c r="D1878" s="11" t="s">
        <v>1840</v>
      </c>
      <c r="E1878" s="11" t="s">
        <v>1554</v>
      </c>
      <c r="F1878" s="11" t="s">
        <v>1958</v>
      </c>
      <c r="G1878" s="11" t="s">
        <v>5937</v>
      </c>
      <c r="H1878" s="11"/>
      <c r="I1878" s="11"/>
      <c r="J1878" s="11" t="s">
        <v>1553</v>
      </c>
      <c r="K1878" s="11" t="s">
        <v>1552</v>
      </c>
      <c r="L1878" s="11" t="s">
        <v>1839</v>
      </c>
      <c r="M1878" s="13" t="b">
        <v>0</v>
      </c>
      <c r="N1878" s="12">
        <v>44890.700340891199</v>
      </c>
      <c r="O1878" s="11" t="s">
        <v>1550</v>
      </c>
    </row>
    <row r="1879" spans="1:15" x14ac:dyDescent="0.25">
      <c r="A1879" s="11"/>
      <c r="B1879" s="11" t="s">
        <v>1838</v>
      </c>
      <c r="C1879" s="11" t="s">
        <v>1621</v>
      </c>
      <c r="D1879" s="11" t="s">
        <v>1837</v>
      </c>
      <c r="E1879" s="11" t="s">
        <v>1554</v>
      </c>
      <c r="F1879" s="11" t="s">
        <v>1958</v>
      </c>
      <c r="G1879" s="11" t="s">
        <v>5937</v>
      </c>
      <c r="H1879" s="11"/>
      <c r="I1879" s="11"/>
      <c r="J1879" s="11" t="s">
        <v>1559</v>
      </c>
      <c r="K1879" s="11" t="s">
        <v>1552</v>
      </c>
      <c r="L1879" s="11" t="s">
        <v>1667</v>
      </c>
      <c r="M1879" s="13" t="b">
        <v>0</v>
      </c>
      <c r="N1879" s="12">
        <v>44838.420618136603</v>
      </c>
      <c r="O1879" s="11" t="s">
        <v>1550</v>
      </c>
    </row>
    <row r="1880" spans="1:15" x14ac:dyDescent="0.25">
      <c r="A1880" s="11" t="s">
        <v>32</v>
      </c>
      <c r="B1880" s="11" t="s">
        <v>1836</v>
      </c>
      <c r="C1880" s="11" t="s">
        <v>1564</v>
      </c>
      <c r="D1880" s="11" t="s">
        <v>1835</v>
      </c>
      <c r="E1880" s="11" t="s">
        <v>1562</v>
      </c>
      <c r="F1880" s="11" t="s">
        <v>6733</v>
      </c>
      <c r="G1880" s="11" t="s">
        <v>5937</v>
      </c>
      <c r="H1880" s="11"/>
      <c r="I1880" s="11"/>
      <c r="J1880" s="11" t="s">
        <v>1575</v>
      </c>
      <c r="K1880" s="11" t="s">
        <v>1539</v>
      </c>
      <c r="L1880" s="11" t="s">
        <v>1716</v>
      </c>
      <c r="M1880" s="13" t="b">
        <v>0</v>
      </c>
      <c r="N1880" s="12">
        <v>44827.656112349498</v>
      </c>
      <c r="O1880" s="11" t="s">
        <v>34</v>
      </c>
    </row>
    <row r="1881" spans="1:15" x14ac:dyDescent="0.25">
      <c r="A1881" s="11" t="s">
        <v>32</v>
      </c>
      <c r="B1881" s="11" t="s">
        <v>1834</v>
      </c>
      <c r="C1881" s="11" t="s">
        <v>1833</v>
      </c>
      <c r="D1881" s="11" t="s">
        <v>1832</v>
      </c>
      <c r="E1881" s="11" t="s">
        <v>1562</v>
      </c>
      <c r="F1881" s="11" t="s">
        <v>6733</v>
      </c>
      <c r="G1881" s="11" t="s">
        <v>5937</v>
      </c>
      <c r="H1881" s="11"/>
      <c r="I1881" s="11"/>
      <c r="J1881" s="11" t="s">
        <v>1540</v>
      </c>
      <c r="K1881" s="11" t="s">
        <v>1539</v>
      </c>
      <c r="L1881" s="11" t="s">
        <v>1566</v>
      </c>
      <c r="M1881" s="13" t="b">
        <v>0</v>
      </c>
      <c r="N1881" s="12">
        <v>44827.655112465298</v>
      </c>
      <c r="O1881" s="11" t="s">
        <v>34</v>
      </c>
    </row>
    <row r="1882" spans="1:15" x14ac:dyDescent="0.25">
      <c r="A1882" s="11"/>
      <c r="B1882" s="11" t="s">
        <v>1831</v>
      </c>
      <c r="C1882" s="11" t="s">
        <v>1596</v>
      </c>
      <c r="D1882" s="11" t="s">
        <v>1830</v>
      </c>
      <c r="E1882" s="11" t="s">
        <v>1554</v>
      </c>
      <c r="F1882" s="11" t="s">
        <v>1958</v>
      </c>
      <c r="G1882" s="11" t="s">
        <v>5937</v>
      </c>
      <c r="H1882" s="11"/>
      <c r="I1882" s="11"/>
      <c r="J1882" s="11" t="s">
        <v>1583</v>
      </c>
      <c r="K1882" s="11" t="s">
        <v>1552</v>
      </c>
      <c r="L1882" s="11" t="s">
        <v>1736</v>
      </c>
      <c r="M1882" s="13" t="b">
        <v>0</v>
      </c>
      <c r="N1882" s="12">
        <v>44866.5447124653</v>
      </c>
      <c r="O1882" s="11" t="s">
        <v>1550</v>
      </c>
    </row>
    <row r="1883" spans="1:15" x14ac:dyDescent="0.25">
      <c r="A1883" s="11"/>
      <c r="B1883" s="11" t="s">
        <v>1829</v>
      </c>
      <c r="C1883" s="11" t="s">
        <v>1621</v>
      </c>
      <c r="D1883" s="11" t="s">
        <v>1828</v>
      </c>
      <c r="E1883" s="11" t="s">
        <v>1554</v>
      </c>
      <c r="F1883" s="11" t="s">
        <v>1958</v>
      </c>
      <c r="G1883" s="11" t="s">
        <v>5937</v>
      </c>
      <c r="H1883" s="11"/>
      <c r="I1883" s="11"/>
      <c r="J1883" s="11" t="s">
        <v>1559</v>
      </c>
      <c r="K1883" s="11" t="s">
        <v>1552</v>
      </c>
      <c r="L1883" s="11" t="s">
        <v>1806</v>
      </c>
      <c r="M1883" s="13" t="b">
        <v>0</v>
      </c>
      <c r="N1883" s="12">
        <v>44867.573505173597</v>
      </c>
      <c r="O1883" s="11" t="s">
        <v>1550</v>
      </c>
    </row>
    <row r="1884" spans="1:15" x14ac:dyDescent="0.25">
      <c r="A1884" s="11"/>
      <c r="B1884" s="11" t="s">
        <v>1827</v>
      </c>
      <c r="C1884" s="11" t="s">
        <v>1596</v>
      </c>
      <c r="D1884" s="11" t="s">
        <v>1826</v>
      </c>
      <c r="E1884" s="11" t="s">
        <v>1554</v>
      </c>
      <c r="F1884" s="11" t="s">
        <v>1958</v>
      </c>
      <c r="G1884" s="11" t="s">
        <v>5937</v>
      </c>
      <c r="H1884" s="11"/>
      <c r="I1884" s="11"/>
      <c r="J1884" s="11" t="s">
        <v>1559</v>
      </c>
      <c r="K1884" s="11" t="s">
        <v>1552</v>
      </c>
      <c r="L1884" s="11" t="s">
        <v>1685</v>
      </c>
      <c r="M1884" s="13" t="b">
        <v>0</v>
      </c>
      <c r="N1884" s="12">
        <v>44896.337880555599</v>
      </c>
      <c r="O1884" s="11" t="s">
        <v>1550</v>
      </c>
    </row>
    <row r="1885" spans="1:15" x14ac:dyDescent="0.25">
      <c r="A1885" s="11" t="s">
        <v>32</v>
      </c>
      <c r="B1885" s="11" t="s">
        <v>1825</v>
      </c>
      <c r="C1885" s="11" t="s">
        <v>1564</v>
      </c>
      <c r="D1885" s="11" t="s">
        <v>1824</v>
      </c>
      <c r="E1885" s="11" t="s">
        <v>1562</v>
      </c>
      <c r="F1885" s="11" t="s">
        <v>6733</v>
      </c>
      <c r="G1885" s="11" t="s">
        <v>5937</v>
      </c>
      <c r="H1885" s="11"/>
      <c r="I1885" s="11"/>
      <c r="J1885" s="11" t="s">
        <v>1575</v>
      </c>
      <c r="K1885" s="11" t="s">
        <v>1539</v>
      </c>
      <c r="L1885" s="11" t="s">
        <v>1574</v>
      </c>
      <c r="M1885" s="13" t="b">
        <v>0</v>
      </c>
      <c r="N1885" s="12">
        <v>44828.696592627297</v>
      </c>
      <c r="O1885" s="11" t="s">
        <v>34</v>
      </c>
    </row>
    <row r="1886" spans="1:15" x14ac:dyDescent="0.25">
      <c r="A1886" s="11"/>
      <c r="B1886" s="11" t="s">
        <v>1823</v>
      </c>
      <c r="C1886" s="11" t="s">
        <v>1621</v>
      </c>
      <c r="D1886" s="11" t="s">
        <v>1822</v>
      </c>
      <c r="E1886" s="11" t="s">
        <v>1587</v>
      </c>
      <c r="F1886" s="11" t="s">
        <v>1958</v>
      </c>
      <c r="G1886" s="11" t="s">
        <v>6734</v>
      </c>
      <c r="H1886" s="11"/>
      <c r="I1886" s="11"/>
      <c r="J1886" s="11" t="s">
        <v>1559</v>
      </c>
      <c r="K1886" s="11" t="s">
        <v>1552</v>
      </c>
      <c r="L1886" s="11" t="s">
        <v>1582</v>
      </c>
      <c r="M1886" s="13" t="b">
        <v>0</v>
      </c>
      <c r="N1886" s="12">
        <v>44838.419315590298</v>
      </c>
      <c r="O1886" s="11" t="s">
        <v>1550</v>
      </c>
    </row>
    <row r="1887" spans="1:15" x14ac:dyDescent="0.25">
      <c r="A1887" s="11" t="s">
        <v>32</v>
      </c>
      <c r="B1887" s="11" t="s">
        <v>1821</v>
      </c>
      <c r="C1887" s="11" t="s">
        <v>1564</v>
      </c>
      <c r="D1887" s="11" t="s">
        <v>1820</v>
      </c>
      <c r="E1887" s="11" t="s">
        <v>1562</v>
      </c>
      <c r="F1887" s="11" t="s">
        <v>6733</v>
      </c>
      <c r="G1887" s="11" t="s">
        <v>5937</v>
      </c>
      <c r="H1887" s="11"/>
      <c r="I1887" s="11"/>
      <c r="J1887" s="11" t="s">
        <v>1540</v>
      </c>
      <c r="K1887" s="11" t="s">
        <v>1539</v>
      </c>
      <c r="L1887" s="11" t="s">
        <v>1538</v>
      </c>
      <c r="M1887" s="13" t="b">
        <v>0</v>
      </c>
      <c r="N1887" s="12">
        <v>44879.3380058681</v>
      </c>
      <c r="O1887" s="11" t="s">
        <v>34</v>
      </c>
    </row>
    <row r="1888" spans="1:15" x14ac:dyDescent="0.25">
      <c r="A1888" s="11" t="s">
        <v>32</v>
      </c>
      <c r="B1888" s="11" t="s">
        <v>1819</v>
      </c>
      <c r="C1888" s="11" t="s">
        <v>1564</v>
      </c>
      <c r="D1888" s="11" t="s">
        <v>1818</v>
      </c>
      <c r="E1888" s="11" t="s">
        <v>1562</v>
      </c>
      <c r="F1888" s="11" t="s">
        <v>6733</v>
      </c>
      <c r="G1888" s="11" t="s">
        <v>5937</v>
      </c>
      <c r="H1888" s="11"/>
      <c r="I1888" s="11"/>
      <c r="J1888" s="11" t="s">
        <v>1575</v>
      </c>
      <c r="K1888" s="11" t="s">
        <v>1539</v>
      </c>
      <c r="L1888" s="11" t="s">
        <v>1574</v>
      </c>
      <c r="M1888" s="13" t="b">
        <v>0</v>
      </c>
      <c r="N1888" s="12">
        <v>44769.5431996181</v>
      </c>
      <c r="O1888" s="11" t="s">
        <v>34</v>
      </c>
    </row>
    <row r="1889" spans="1:15" x14ac:dyDescent="0.25">
      <c r="A1889" s="11" t="s">
        <v>32</v>
      </c>
      <c r="B1889" s="11" t="s">
        <v>1817</v>
      </c>
      <c r="C1889" s="11" t="s">
        <v>1564</v>
      </c>
      <c r="D1889" s="11" t="s">
        <v>1816</v>
      </c>
      <c r="E1889" s="11" t="s">
        <v>1562</v>
      </c>
      <c r="F1889" s="11" t="s">
        <v>6733</v>
      </c>
      <c r="G1889" s="11" t="s">
        <v>5937</v>
      </c>
      <c r="H1889" s="11"/>
      <c r="I1889" s="11"/>
      <c r="J1889" s="11" t="s">
        <v>1575</v>
      </c>
      <c r="K1889" s="11" t="s">
        <v>1539</v>
      </c>
      <c r="L1889" s="11" t="s">
        <v>1590</v>
      </c>
      <c r="M1889" s="13" t="b">
        <v>0</v>
      </c>
      <c r="N1889" s="12">
        <v>44841.594470949101</v>
      </c>
      <c r="O1889" s="11" t="s">
        <v>34</v>
      </c>
    </row>
    <row r="1890" spans="1:15" x14ac:dyDescent="0.25">
      <c r="A1890" s="11"/>
      <c r="B1890" s="11" t="s">
        <v>1815</v>
      </c>
      <c r="C1890" s="11" t="s">
        <v>1596</v>
      </c>
      <c r="D1890" s="11" t="s">
        <v>1814</v>
      </c>
      <c r="E1890" s="11" t="s">
        <v>1554</v>
      </c>
      <c r="F1890" s="11" t="s">
        <v>1958</v>
      </c>
      <c r="G1890" s="11" t="s">
        <v>5937</v>
      </c>
      <c r="H1890" s="11"/>
      <c r="I1890" s="11"/>
      <c r="J1890" s="11" t="s">
        <v>1583</v>
      </c>
      <c r="K1890" s="11" t="s">
        <v>1552</v>
      </c>
      <c r="L1890" s="11" t="s">
        <v>1672</v>
      </c>
      <c r="M1890" s="13" t="b">
        <v>0</v>
      </c>
      <c r="N1890" s="12">
        <v>44865.681128009302</v>
      </c>
      <c r="O1890" s="11" t="s">
        <v>1550</v>
      </c>
    </row>
    <row r="1891" spans="1:15" x14ac:dyDescent="0.25">
      <c r="A1891" s="11"/>
      <c r="B1891" s="11" t="s">
        <v>1813</v>
      </c>
      <c r="C1891" s="11" t="s">
        <v>1725</v>
      </c>
      <c r="D1891" s="11" t="s">
        <v>1812</v>
      </c>
      <c r="E1891" s="11" t="s">
        <v>1554</v>
      </c>
      <c r="F1891" s="11" t="s">
        <v>1958</v>
      </c>
      <c r="G1891" s="11" t="s">
        <v>5937</v>
      </c>
      <c r="H1891" s="11"/>
      <c r="I1891" s="11"/>
      <c r="J1891" s="11" t="s">
        <v>1559</v>
      </c>
      <c r="K1891" s="11" t="s">
        <v>1552</v>
      </c>
      <c r="L1891" s="11" t="s">
        <v>1811</v>
      </c>
      <c r="M1891" s="13" t="b">
        <v>0</v>
      </c>
      <c r="N1891" s="12">
        <v>44887.713334375003</v>
      </c>
      <c r="O1891" s="11" t="s">
        <v>1550</v>
      </c>
    </row>
    <row r="1892" spans="1:15" x14ac:dyDescent="0.25">
      <c r="A1892" s="11" t="s">
        <v>32</v>
      </c>
      <c r="B1892" s="11" t="s">
        <v>1810</v>
      </c>
      <c r="C1892" s="11" t="s">
        <v>1564</v>
      </c>
      <c r="D1892" s="11" t="s">
        <v>1809</v>
      </c>
      <c r="E1892" s="11" t="s">
        <v>1562</v>
      </c>
      <c r="F1892" s="11" t="s">
        <v>6733</v>
      </c>
      <c r="G1892" s="11" t="s">
        <v>5937</v>
      </c>
      <c r="H1892" s="11"/>
      <c r="I1892" s="11"/>
      <c r="J1892" s="11" t="s">
        <v>1575</v>
      </c>
      <c r="K1892" s="11" t="s">
        <v>1539</v>
      </c>
      <c r="L1892" s="11" t="s">
        <v>1711</v>
      </c>
      <c r="M1892" s="13" t="b">
        <v>0</v>
      </c>
      <c r="N1892" s="12">
        <v>44855.544355705999</v>
      </c>
      <c r="O1892" s="11" t="s">
        <v>34</v>
      </c>
    </row>
    <row r="1893" spans="1:15" x14ac:dyDescent="0.25">
      <c r="A1893" s="11"/>
      <c r="B1893" s="11" t="s">
        <v>1808</v>
      </c>
      <c r="C1893" s="11" t="s">
        <v>1725</v>
      </c>
      <c r="D1893" s="11" t="s">
        <v>1807</v>
      </c>
      <c r="E1893" s="11" t="s">
        <v>1554</v>
      </c>
      <c r="F1893" s="11" t="s">
        <v>1958</v>
      </c>
      <c r="G1893" s="11" t="s">
        <v>5937</v>
      </c>
      <c r="H1893" s="11"/>
      <c r="I1893" s="11"/>
      <c r="J1893" s="11" t="s">
        <v>1559</v>
      </c>
      <c r="K1893" s="11" t="s">
        <v>1552</v>
      </c>
      <c r="L1893" s="11" t="s">
        <v>1806</v>
      </c>
      <c r="M1893" s="13" t="b">
        <v>0</v>
      </c>
      <c r="N1893" s="12">
        <v>44891.617089849497</v>
      </c>
      <c r="O1893" s="11" t="s">
        <v>1550</v>
      </c>
    </row>
    <row r="1894" spans="1:15" x14ac:dyDescent="0.25">
      <c r="A1894" s="11"/>
      <c r="B1894" s="11" t="s">
        <v>1805</v>
      </c>
      <c r="C1894" s="11" t="s">
        <v>1725</v>
      </c>
      <c r="D1894" s="11" t="s">
        <v>1804</v>
      </c>
      <c r="E1894" s="11" t="s">
        <v>1554</v>
      </c>
      <c r="F1894" s="11" t="s">
        <v>1958</v>
      </c>
      <c r="G1894" s="11" t="s">
        <v>5937</v>
      </c>
      <c r="H1894" s="11"/>
      <c r="I1894" s="11"/>
      <c r="J1894" s="11" t="s">
        <v>1553</v>
      </c>
      <c r="K1894" s="11" t="s">
        <v>1552</v>
      </c>
      <c r="L1894" s="11" t="s">
        <v>1551</v>
      </c>
      <c r="M1894" s="13" t="b">
        <v>0</v>
      </c>
      <c r="N1894" s="12">
        <v>44886.454570023103</v>
      </c>
      <c r="O1894" s="11" t="s">
        <v>1550</v>
      </c>
    </row>
    <row r="1895" spans="1:15" x14ac:dyDescent="0.25">
      <c r="A1895" s="11"/>
      <c r="B1895" s="11" t="s">
        <v>1803</v>
      </c>
      <c r="C1895" s="11" t="s">
        <v>1596</v>
      </c>
      <c r="D1895" s="11" t="s">
        <v>1802</v>
      </c>
      <c r="E1895" s="11" t="s">
        <v>1554</v>
      </c>
      <c r="F1895" s="11" t="s">
        <v>1958</v>
      </c>
      <c r="G1895" s="11" t="s">
        <v>5937</v>
      </c>
      <c r="H1895" s="11"/>
      <c r="I1895" s="11"/>
      <c r="J1895" s="11" t="s">
        <v>1583</v>
      </c>
      <c r="K1895" s="11" t="s">
        <v>1552</v>
      </c>
      <c r="L1895" s="11" t="s">
        <v>1736</v>
      </c>
      <c r="M1895" s="13" t="b">
        <v>0</v>
      </c>
      <c r="N1895" s="12">
        <v>44896.621861921303</v>
      </c>
      <c r="O1895" s="11" t="s">
        <v>1550</v>
      </c>
    </row>
    <row r="1896" spans="1:15" x14ac:dyDescent="0.25">
      <c r="A1896" s="11"/>
      <c r="B1896" s="11" t="s">
        <v>1801</v>
      </c>
      <c r="C1896" s="11" t="s">
        <v>1800</v>
      </c>
      <c r="D1896" s="11" t="s">
        <v>1509</v>
      </c>
      <c r="E1896" s="11" t="s">
        <v>1617</v>
      </c>
      <c r="F1896" s="11" t="s">
        <v>6733</v>
      </c>
      <c r="G1896" s="11" t="s">
        <v>6734</v>
      </c>
      <c r="H1896" s="11"/>
      <c r="I1896" s="11"/>
      <c r="J1896" s="11"/>
      <c r="K1896" s="11"/>
      <c r="L1896" s="11"/>
      <c r="M1896" s="13" t="b">
        <v>0</v>
      </c>
      <c r="N1896" s="12">
        <v>45052.654529432897</v>
      </c>
      <c r="O1896" s="11" t="s">
        <v>34</v>
      </c>
    </row>
    <row r="1897" spans="1:15" x14ac:dyDescent="0.25">
      <c r="A1897" s="11" t="s">
        <v>32</v>
      </c>
      <c r="B1897" s="11" t="s">
        <v>1799</v>
      </c>
      <c r="C1897" s="11" t="s">
        <v>1599</v>
      </c>
      <c r="D1897" s="11" t="s">
        <v>1798</v>
      </c>
      <c r="E1897" s="11" t="s">
        <v>1562</v>
      </c>
      <c r="F1897" s="11" t="s">
        <v>6733</v>
      </c>
      <c r="G1897" s="11" t="s">
        <v>5937</v>
      </c>
      <c r="H1897" s="11"/>
      <c r="I1897" s="11"/>
      <c r="J1897" s="11" t="s">
        <v>1540</v>
      </c>
      <c r="K1897" s="11" t="s">
        <v>1539</v>
      </c>
      <c r="L1897" s="11" t="s">
        <v>1538</v>
      </c>
      <c r="M1897" s="13" t="b">
        <v>0</v>
      </c>
      <c r="N1897" s="12">
        <v>44848.496438773102</v>
      </c>
      <c r="O1897" s="11" t="s">
        <v>34</v>
      </c>
    </row>
    <row r="1898" spans="1:15" x14ac:dyDescent="0.25">
      <c r="A1898" s="11"/>
      <c r="B1898" s="11" t="s">
        <v>1797</v>
      </c>
      <c r="C1898" s="11" t="s">
        <v>1725</v>
      </c>
      <c r="D1898" s="11" t="s">
        <v>1796</v>
      </c>
      <c r="E1898" s="11" t="s">
        <v>1554</v>
      </c>
      <c r="F1898" s="11" t="s">
        <v>1958</v>
      </c>
      <c r="G1898" s="11" t="s">
        <v>5937</v>
      </c>
      <c r="H1898" s="11"/>
      <c r="I1898" s="11"/>
      <c r="J1898" s="11" t="s">
        <v>1559</v>
      </c>
      <c r="K1898" s="11" t="s">
        <v>1552</v>
      </c>
      <c r="L1898" s="11" t="s">
        <v>1664</v>
      </c>
      <c r="M1898" s="13" t="b">
        <v>0</v>
      </c>
      <c r="N1898" s="12">
        <v>44884.572472372703</v>
      </c>
      <c r="O1898" s="11" t="s">
        <v>1550</v>
      </c>
    </row>
    <row r="1899" spans="1:15" x14ac:dyDescent="0.25">
      <c r="A1899" s="11" t="s">
        <v>32</v>
      </c>
      <c r="B1899" s="11" t="s">
        <v>1795</v>
      </c>
      <c r="C1899" s="11" t="s">
        <v>1564</v>
      </c>
      <c r="D1899" s="11" t="s">
        <v>1794</v>
      </c>
      <c r="E1899" s="11" t="s">
        <v>1562</v>
      </c>
      <c r="F1899" s="11" t="s">
        <v>6733</v>
      </c>
      <c r="G1899" s="11" t="s">
        <v>5937</v>
      </c>
      <c r="H1899" s="11"/>
      <c r="I1899" s="11"/>
      <c r="J1899" s="11" t="s">
        <v>1540</v>
      </c>
      <c r="K1899" s="11" t="s">
        <v>1539</v>
      </c>
      <c r="L1899" s="11" t="s">
        <v>1793</v>
      </c>
      <c r="M1899" s="13" t="b">
        <v>0</v>
      </c>
      <c r="N1899" s="12">
        <v>44861.321403784699</v>
      </c>
      <c r="O1899" s="11" t="s">
        <v>34</v>
      </c>
    </row>
    <row r="1900" spans="1:15" x14ac:dyDescent="0.25">
      <c r="A1900" s="11" t="s">
        <v>32</v>
      </c>
      <c r="B1900" s="11" t="s">
        <v>1792</v>
      </c>
      <c r="C1900" s="11" t="s">
        <v>1564</v>
      </c>
      <c r="D1900" s="11" t="s">
        <v>1791</v>
      </c>
      <c r="E1900" s="11" t="s">
        <v>1562</v>
      </c>
      <c r="F1900" s="11" t="s">
        <v>6733</v>
      </c>
      <c r="G1900" s="11" t="s">
        <v>5937</v>
      </c>
      <c r="H1900" s="11"/>
      <c r="I1900" s="11"/>
      <c r="J1900" s="11" t="s">
        <v>1570</v>
      </c>
      <c r="K1900" s="11" t="s">
        <v>1539</v>
      </c>
      <c r="L1900" s="11" t="s">
        <v>1545</v>
      </c>
      <c r="M1900" s="13" t="b">
        <v>0</v>
      </c>
      <c r="N1900" s="12">
        <v>44886.438175196803</v>
      </c>
      <c r="O1900" s="11" t="s">
        <v>34</v>
      </c>
    </row>
    <row r="1901" spans="1:15" x14ac:dyDescent="0.25">
      <c r="A1901" s="11" t="s">
        <v>32</v>
      </c>
      <c r="B1901" s="11" t="s">
        <v>1790</v>
      </c>
      <c r="C1901" s="11" t="s">
        <v>1564</v>
      </c>
      <c r="D1901" s="11" t="s">
        <v>1789</v>
      </c>
      <c r="E1901" s="11" t="s">
        <v>1562</v>
      </c>
      <c r="F1901" s="11" t="s">
        <v>6733</v>
      </c>
      <c r="G1901" s="11" t="s">
        <v>5937</v>
      </c>
      <c r="H1901" s="11"/>
      <c r="I1901" s="11"/>
      <c r="J1901" s="11" t="s">
        <v>1570</v>
      </c>
      <c r="K1901" s="11" t="s">
        <v>1539</v>
      </c>
      <c r="L1901" s="11" t="s">
        <v>1545</v>
      </c>
      <c r="M1901" s="13" t="b">
        <v>0</v>
      </c>
      <c r="N1901" s="12">
        <v>44921.451463391197</v>
      </c>
      <c r="O1901" s="11" t="s">
        <v>34</v>
      </c>
    </row>
    <row r="1902" spans="1:15" x14ac:dyDescent="0.25">
      <c r="A1902" s="11" t="s">
        <v>32</v>
      </c>
      <c r="B1902" s="11" t="s">
        <v>1788</v>
      </c>
      <c r="C1902" s="11" t="s">
        <v>1564</v>
      </c>
      <c r="D1902" s="11" t="s">
        <v>1787</v>
      </c>
      <c r="E1902" s="11" t="s">
        <v>1562</v>
      </c>
      <c r="F1902" s="11" t="s">
        <v>6733</v>
      </c>
      <c r="G1902" s="11" t="s">
        <v>5937</v>
      </c>
      <c r="H1902" s="11"/>
      <c r="I1902" s="11"/>
      <c r="J1902" s="11" t="s">
        <v>1575</v>
      </c>
      <c r="K1902" s="11" t="s">
        <v>1539</v>
      </c>
      <c r="L1902" s="11" t="s">
        <v>1716</v>
      </c>
      <c r="M1902" s="13" t="b">
        <v>0</v>
      </c>
      <c r="N1902" s="12">
        <v>44855.650788969899</v>
      </c>
      <c r="O1902" s="11" t="s">
        <v>34</v>
      </c>
    </row>
    <row r="1903" spans="1:15" x14ac:dyDescent="0.25">
      <c r="A1903" s="11" t="s">
        <v>32</v>
      </c>
      <c r="B1903" s="11" t="s">
        <v>1786</v>
      </c>
      <c r="C1903" s="11" t="s">
        <v>1564</v>
      </c>
      <c r="D1903" s="11" t="s">
        <v>1785</v>
      </c>
      <c r="E1903" s="11" t="s">
        <v>1562</v>
      </c>
      <c r="F1903" s="11" t="s">
        <v>6733</v>
      </c>
      <c r="G1903" s="11" t="s">
        <v>5937</v>
      </c>
      <c r="H1903" s="11"/>
      <c r="I1903" s="11"/>
      <c r="J1903" s="11" t="s">
        <v>1540</v>
      </c>
      <c r="K1903" s="11" t="s">
        <v>1539</v>
      </c>
      <c r="L1903" s="11" t="s">
        <v>1773</v>
      </c>
      <c r="M1903" s="13" t="b">
        <v>0</v>
      </c>
      <c r="N1903" s="12">
        <v>44855.497149074101</v>
      </c>
      <c r="O1903" s="11" t="s">
        <v>34</v>
      </c>
    </row>
    <row r="1904" spans="1:15" x14ac:dyDescent="0.25">
      <c r="A1904" s="11"/>
      <c r="B1904" s="11" t="s">
        <v>1784</v>
      </c>
      <c r="C1904" s="11" t="s">
        <v>1725</v>
      </c>
      <c r="D1904" s="11" t="s">
        <v>1783</v>
      </c>
      <c r="E1904" s="11" t="s">
        <v>1554</v>
      </c>
      <c r="F1904" s="11" t="s">
        <v>1958</v>
      </c>
      <c r="G1904" s="11" t="s">
        <v>5937</v>
      </c>
      <c r="H1904" s="11"/>
      <c r="I1904" s="11"/>
      <c r="J1904" s="11" t="s">
        <v>1553</v>
      </c>
      <c r="K1904" s="11" t="s">
        <v>1552</v>
      </c>
      <c r="L1904" s="11" t="s">
        <v>1745</v>
      </c>
      <c r="M1904" s="13" t="b">
        <v>0</v>
      </c>
      <c r="N1904" s="12">
        <v>44886.452749039403</v>
      </c>
      <c r="O1904" s="11" t="s">
        <v>1550</v>
      </c>
    </row>
    <row r="1905" spans="1:15" x14ac:dyDescent="0.25">
      <c r="A1905" s="11"/>
      <c r="B1905" s="11" t="s">
        <v>1782</v>
      </c>
      <c r="C1905" s="11" t="s">
        <v>1596</v>
      </c>
      <c r="D1905" s="11" t="s">
        <v>1781</v>
      </c>
      <c r="E1905" s="11" t="s">
        <v>1554</v>
      </c>
      <c r="F1905" s="11" t="s">
        <v>1958</v>
      </c>
      <c r="G1905" s="11" t="s">
        <v>5937</v>
      </c>
      <c r="H1905" s="11"/>
      <c r="I1905" s="11"/>
      <c r="J1905" s="11" t="s">
        <v>1583</v>
      </c>
      <c r="K1905" s="11" t="s">
        <v>1552</v>
      </c>
      <c r="L1905" s="11" t="s">
        <v>1736</v>
      </c>
      <c r="M1905" s="13" t="b">
        <v>0</v>
      </c>
      <c r="N1905" s="12">
        <v>44888.7473300579</v>
      </c>
      <c r="O1905" s="11" t="s">
        <v>1550</v>
      </c>
    </row>
    <row r="1906" spans="1:15" x14ac:dyDescent="0.25">
      <c r="A1906" s="11"/>
      <c r="B1906" s="11" t="s">
        <v>1780</v>
      </c>
      <c r="C1906" s="11" t="s">
        <v>1596</v>
      </c>
      <c r="D1906" s="11" t="s">
        <v>1779</v>
      </c>
      <c r="E1906" s="11" t="s">
        <v>1554</v>
      </c>
      <c r="F1906" s="11" t="s">
        <v>1958</v>
      </c>
      <c r="G1906" s="11" t="s">
        <v>5937</v>
      </c>
      <c r="H1906" s="11"/>
      <c r="I1906" s="11"/>
      <c r="J1906" s="11" t="s">
        <v>1583</v>
      </c>
      <c r="K1906" s="11" t="s">
        <v>1552</v>
      </c>
      <c r="L1906" s="11" t="s">
        <v>1648</v>
      </c>
      <c r="M1906" s="13" t="b">
        <v>0</v>
      </c>
      <c r="N1906" s="12">
        <v>44918.668572303199</v>
      </c>
      <c r="O1906" s="11" t="s">
        <v>1550</v>
      </c>
    </row>
    <row r="1907" spans="1:15" x14ac:dyDescent="0.25">
      <c r="A1907" s="11"/>
      <c r="B1907" s="11" t="s">
        <v>1778</v>
      </c>
      <c r="C1907" s="11" t="s">
        <v>1777</v>
      </c>
      <c r="D1907" s="11" t="s">
        <v>1776</v>
      </c>
      <c r="E1907" s="11" t="s">
        <v>1617</v>
      </c>
      <c r="F1907" s="11" t="s">
        <v>6733</v>
      </c>
      <c r="G1907" s="11" t="s">
        <v>6734</v>
      </c>
      <c r="H1907" s="11"/>
      <c r="I1907" s="11"/>
      <c r="J1907" s="11"/>
      <c r="K1907" s="11"/>
      <c r="L1907" s="11"/>
      <c r="M1907" s="13" t="b">
        <v>0</v>
      </c>
      <c r="N1907" s="12">
        <v>45052.650146099499</v>
      </c>
      <c r="O1907" s="11" t="s">
        <v>34</v>
      </c>
    </row>
    <row r="1908" spans="1:15" x14ac:dyDescent="0.25">
      <c r="A1908" s="11" t="s">
        <v>32</v>
      </c>
      <c r="B1908" s="11" t="s">
        <v>1775</v>
      </c>
      <c r="C1908" s="11" t="s">
        <v>1564</v>
      </c>
      <c r="D1908" s="11" t="s">
        <v>1774</v>
      </c>
      <c r="E1908" s="11" t="s">
        <v>1562</v>
      </c>
      <c r="F1908" s="11" t="s">
        <v>6733</v>
      </c>
      <c r="G1908" s="11" t="s">
        <v>5937</v>
      </c>
      <c r="H1908" s="11"/>
      <c r="I1908" s="11"/>
      <c r="J1908" s="11" t="s">
        <v>1540</v>
      </c>
      <c r="K1908" s="11" t="s">
        <v>1539</v>
      </c>
      <c r="L1908" s="11" t="s">
        <v>1773</v>
      </c>
      <c r="M1908" s="13" t="b">
        <v>0</v>
      </c>
      <c r="N1908" s="12">
        <v>44855.4964537384</v>
      </c>
      <c r="O1908" s="11" t="s">
        <v>34</v>
      </c>
    </row>
    <row r="1909" spans="1:15" x14ac:dyDescent="0.25">
      <c r="A1909" s="11" t="s">
        <v>32</v>
      </c>
      <c r="B1909" s="11" t="s">
        <v>1772</v>
      </c>
      <c r="C1909" s="11" t="s">
        <v>1564</v>
      </c>
      <c r="D1909" s="11" t="s">
        <v>1771</v>
      </c>
      <c r="E1909" s="11" t="s">
        <v>1562</v>
      </c>
      <c r="F1909" s="11" t="s">
        <v>6733</v>
      </c>
      <c r="G1909" s="11" t="s">
        <v>5937</v>
      </c>
      <c r="H1909" s="11"/>
      <c r="I1909" s="11"/>
      <c r="J1909" s="11" t="s">
        <v>1575</v>
      </c>
      <c r="K1909" s="11" t="s">
        <v>1539</v>
      </c>
      <c r="L1909" s="11" t="s">
        <v>1716</v>
      </c>
      <c r="M1909" s="13" t="b">
        <v>0</v>
      </c>
      <c r="N1909" s="12">
        <v>44855.651935300899</v>
      </c>
      <c r="O1909" s="11" t="s">
        <v>34</v>
      </c>
    </row>
    <row r="1910" spans="1:15" x14ac:dyDescent="0.25">
      <c r="A1910" s="11"/>
      <c r="B1910" s="11" t="s">
        <v>1770</v>
      </c>
      <c r="C1910" s="11" t="s">
        <v>1596</v>
      </c>
      <c r="D1910" s="11" t="s">
        <v>1769</v>
      </c>
      <c r="E1910" s="11" t="s">
        <v>1554</v>
      </c>
      <c r="F1910" s="11" t="s">
        <v>1958</v>
      </c>
      <c r="G1910" s="11" t="s">
        <v>5937</v>
      </c>
      <c r="H1910" s="11"/>
      <c r="I1910" s="11"/>
      <c r="J1910" s="11" t="s">
        <v>1583</v>
      </c>
      <c r="K1910" s="11" t="s">
        <v>1552</v>
      </c>
      <c r="L1910" s="11" t="s">
        <v>1631</v>
      </c>
      <c r="M1910" s="13" t="b">
        <v>0</v>
      </c>
      <c r="N1910" s="12">
        <v>44895.607085150499</v>
      </c>
      <c r="O1910" s="11" t="s">
        <v>1550</v>
      </c>
    </row>
    <row r="1911" spans="1:15" x14ac:dyDescent="0.25">
      <c r="A1911" s="11"/>
      <c r="B1911" s="11" t="s">
        <v>1768</v>
      </c>
      <c r="C1911" s="11" t="s">
        <v>1596</v>
      </c>
      <c r="D1911" s="11" t="s">
        <v>1767</v>
      </c>
      <c r="E1911" s="11" t="s">
        <v>1554</v>
      </c>
      <c r="F1911" s="11" t="s">
        <v>1958</v>
      </c>
      <c r="G1911" s="11" t="s">
        <v>5937</v>
      </c>
      <c r="H1911" s="11"/>
      <c r="I1911" s="11"/>
      <c r="J1911" s="11" t="s">
        <v>1559</v>
      </c>
      <c r="K1911" s="11" t="s">
        <v>1552</v>
      </c>
      <c r="L1911" s="11" t="s">
        <v>1766</v>
      </c>
      <c r="M1911" s="13" t="b">
        <v>0</v>
      </c>
      <c r="N1911" s="12">
        <v>44921.6992012384</v>
      </c>
      <c r="O1911" s="11" t="s">
        <v>1550</v>
      </c>
    </row>
    <row r="1912" spans="1:15" x14ac:dyDescent="0.25">
      <c r="A1912" s="11"/>
      <c r="B1912" s="11" t="s">
        <v>1765</v>
      </c>
      <c r="C1912" s="11" t="s">
        <v>1596</v>
      </c>
      <c r="D1912" s="11" t="s">
        <v>1764</v>
      </c>
      <c r="E1912" s="11" t="s">
        <v>1554</v>
      </c>
      <c r="F1912" s="11" t="s">
        <v>1958</v>
      </c>
      <c r="G1912" s="11" t="s">
        <v>5937</v>
      </c>
      <c r="H1912" s="11"/>
      <c r="I1912" s="11"/>
      <c r="J1912" s="11" t="s">
        <v>1583</v>
      </c>
      <c r="K1912" s="11" t="s">
        <v>1552</v>
      </c>
      <c r="L1912" s="11" t="s">
        <v>1594</v>
      </c>
      <c r="M1912" s="13" t="b">
        <v>0</v>
      </c>
      <c r="N1912" s="12">
        <v>44908.329750266203</v>
      </c>
      <c r="O1912" s="11" t="s">
        <v>1550</v>
      </c>
    </row>
    <row r="1913" spans="1:15" x14ac:dyDescent="0.25">
      <c r="A1913" s="11" t="s">
        <v>32</v>
      </c>
      <c r="B1913" s="11" t="s">
        <v>1763</v>
      </c>
      <c r="C1913" s="11" t="s">
        <v>1564</v>
      </c>
      <c r="D1913" s="11" t="s">
        <v>1762</v>
      </c>
      <c r="E1913" s="11" t="s">
        <v>1562</v>
      </c>
      <c r="F1913" s="11" t="s">
        <v>6733</v>
      </c>
      <c r="G1913" s="11" t="s">
        <v>5937</v>
      </c>
      <c r="H1913" s="11"/>
      <c r="I1913" s="11"/>
      <c r="J1913" s="11" t="s">
        <v>1540</v>
      </c>
      <c r="K1913" s="11" t="s">
        <v>1539</v>
      </c>
      <c r="L1913" s="11" t="s">
        <v>1566</v>
      </c>
      <c r="M1913" s="13" t="b">
        <v>0</v>
      </c>
      <c r="N1913" s="12">
        <v>44879.334526817103</v>
      </c>
      <c r="O1913" s="11" t="s">
        <v>34</v>
      </c>
    </row>
    <row r="1914" spans="1:15" x14ac:dyDescent="0.25">
      <c r="A1914" s="11"/>
      <c r="B1914" s="11" t="s">
        <v>1761</v>
      </c>
      <c r="C1914" s="11" t="s">
        <v>1725</v>
      </c>
      <c r="D1914" s="11" t="s">
        <v>1760</v>
      </c>
      <c r="E1914" s="11" t="s">
        <v>1554</v>
      </c>
      <c r="F1914" s="11" t="s">
        <v>1958</v>
      </c>
      <c r="G1914" s="11" t="s">
        <v>5937</v>
      </c>
      <c r="H1914" s="11"/>
      <c r="I1914" s="11"/>
      <c r="J1914" s="11" t="s">
        <v>1553</v>
      </c>
      <c r="K1914" s="11" t="s">
        <v>1552</v>
      </c>
      <c r="L1914" s="11" t="s">
        <v>1745</v>
      </c>
      <c r="M1914" s="13" t="b">
        <v>0</v>
      </c>
      <c r="N1914" s="12">
        <v>44905.691967511601</v>
      </c>
      <c r="O1914" s="11" t="s">
        <v>1550</v>
      </c>
    </row>
    <row r="1915" spans="1:15" x14ac:dyDescent="0.25">
      <c r="A1915" s="11" t="s">
        <v>32</v>
      </c>
      <c r="B1915" s="11" t="s">
        <v>1759</v>
      </c>
      <c r="C1915" s="11" t="s">
        <v>1564</v>
      </c>
      <c r="D1915" s="11" t="s">
        <v>1758</v>
      </c>
      <c r="E1915" s="11" t="s">
        <v>1562</v>
      </c>
      <c r="F1915" s="11" t="s">
        <v>6733</v>
      </c>
      <c r="G1915" s="11" t="s">
        <v>5937</v>
      </c>
      <c r="H1915" s="11"/>
      <c r="I1915" s="11"/>
      <c r="J1915" s="11" t="s">
        <v>1540</v>
      </c>
      <c r="K1915" s="11" t="s">
        <v>1539</v>
      </c>
      <c r="L1915" s="11" t="s">
        <v>1566</v>
      </c>
      <c r="M1915" s="13" t="b">
        <v>0</v>
      </c>
      <c r="N1915" s="12">
        <v>44855.672100150499</v>
      </c>
      <c r="O1915" s="11" t="s">
        <v>34</v>
      </c>
    </row>
    <row r="1916" spans="1:15" x14ac:dyDescent="0.25">
      <c r="A1916" s="11"/>
      <c r="B1916" s="11" t="s">
        <v>1757</v>
      </c>
      <c r="C1916" s="11" t="s">
        <v>1596</v>
      </c>
      <c r="D1916" s="11" t="s">
        <v>1756</v>
      </c>
      <c r="E1916" s="11" t="s">
        <v>1554</v>
      </c>
      <c r="F1916" s="11" t="s">
        <v>1958</v>
      </c>
      <c r="G1916" s="11" t="s">
        <v>5937</v>
      </c>
      <c r="H1916" s="11"/>
      <c r="I1916" s="11"/>
      <c r="J1916" s="11" t="s">
        <v>1583</v>
      </c>
      <c r="K1916" s="11" t="s">
        <v>1552</v>
      </c>
      <c r="L1916" s="11" t="s">
        <v>1594</v>
      </c>
      <c r="M1916" s="13" t="b">
        <v>0</v>
      </c>
      <c r="N1916" s="12">
        <v>44891.641245289298</v>
      </c>
      <c r="O1916" s="11" t="s">
        <v>1550</v>
      </c>
    </row>
    <row r="1917" spans="1:15" x14ac:dyDescent="0.25">
      <c r="A1917" s="11"/>
      <c r="B1917" s="11" t="s">
        <v>1755</v>
      </c>
      <c r="C1917" s="11" t="s">
        <v>1596</v>
      </c>
      <c r="D1917" s="11" t="s">
        <v>1754</v>
      </c>
      <c r="E1917" s="11" t="s">
        <v>1554</v>
      </c>
      <c r="F1917" s="11" t="s">
        <v>1958</v>
      </c>
      <c r="G1917" s="11" t="s">
        <v>5937</v>
      </c>
      <c r="H1917" s="11"/>
      <c r="I1917" s="11"/>
      <c r="J1917" s="11" t="s">
        <v>1583</v>
      </c>
      <c r="K1917" s="11" t="s">
        <v>1552</v>
      </c>
      <c r="L1917" s="11" t="s">
        <v>1594</v>
      </c>
      <c r="M1917" s="13" t="b">
        <v>0</v>
      </c>
      <c r="N1917" s="12">
        <v>44924.567466932902</v>
      </c>
      <c r="O1917" s="11" t="s">
        <v>1550</v>
      </c>
    </row>
    <row r="1918" spans="1:15" x14ac:dyDescent="0.25">
      <c r="A1918" s="11"/>
      <c r="B1918" s="11" t="s">
        <v>1753</v>
      </c>
      <c r="C1918" s="11" t="s">
        <v>1596</v>
      </c>
      <c r="D1918" s="11" t="s">
        <v>1752</v>
      </c>
      <c r="E1918" s="11" t="s">
        <v>1554</v>
      </c>
      <c r="F1918" s="11" t="s">
        <v>1958</v>
      </c>
      <c r="G1918" s="11" t="s">
        <v>5937</v>
      </c>
      <c r="H1918" s="11"/>
      <c r="I1918" s="11"/>
      <c r="J1918" s="11" t="s">
        <v>1559</v>
      </c>
      <c r="K1918" s="11" t="s">
        <v>1552</v>
      </c>
      <c r="L1918" s="11" t="s">
        <v>1751</v>
      </c>
      <c r="M1918" s="13" t="b">
        <v>0</v>
      </c>
      <c r="N1918" s="12">
        <v>44922.633949652802</v>
      </c>
      <c r="O1918" s="11" t="s">
        <v>1550</v>
      </c>
    </row>
    <row r="1919" spans="1:15" x14ac:dyDescent="0.25">
      <c r="A1919" s="11"/>
      <c r="B1919" s="11" t="s">
        <v>1750</v>
      </c>
      <c r="C1919" s="11" t="s">
        <v>1596</v>
      </c>
      <c r="D1919" s="11" t="s">
        <v>1749</v>
      </c>
      <c r="E1919" s="11" t="s">
        <v>1554</v>
      </c>
      <c r="F1919" s="11" t="s">
        <v>1958</v>
      </c>
      <c r="G1919" s="11" t="s">
        <v>5937</v>
      </c>
      <c r="H1919" s="11"/>
      <c r="I1919" s="11"/>
      <c r="J1919" s="11" t="s">
        <v>1583</v>
      </c>
      <c r="K1919" s="11" t="s">
        <v>1552</v>
      </c>
      <c r="L1919" s="11" t="s">
        <v>1736</v>
      </c>
      <c r="M1919" s="13" t="b">
        <v>0</v>
      </c>
      <c r="N1919" s="12">
        <v>44924.576578090302</v>
      </c>
      <c r="O1919" s="11" t="s">
        <v>1550</v>
      </c>
    </row>
    <row r="1920" spans="1:15" x14ac:dyDescent="0.25">
      <c r="A1920" s="11"/>
      <c r="B1920" s="11" t="s">
        <v>1748</v>
      </c>
      <c r="C1920" s="11" t="s">
        <v>1747</v>
      </c>
      <c r="D1920" s="11" t="s">
        <v>1746</v>
      </c>
      <c r="E1920" s="11" t="s">
        <v>1554</v>
      </c>
      <c r="F1920" s="11" t="s">
        <v>1958</v>
      </c>
      <c r="G1920" s="11" t="s">
        <v>5937</v>
      </c>
      <c r="H1920" s="11"/>
      <c r="I1920" s="11"/>
      <c r="J1920" s="11" t="s">
        <v>1553</v>
      </c>
      <c r="K1920" s="11" t="s">
        <v>1552</v>
      </c>
      <c r="L1920" s="11" t="s">
        <v>1745</v>
      </c>
      <c r="M1920" s="13" t="b">
        <v>0</v>
      </c>
      <c r="N1920" s="12">
        <v>45150.697883680601</v>
      </c>
      <c r="O1920" s="11" t="s">
        <v>1550</v>
      </c>
    </row>
    <row r="1921" spans="1:15" x14ac:dyDescent="0.25">
      <c r="A1921" s="11"/>
      <c r="B1921" s="11" t="s">
        <v>1744</v>
      </c>
      <c r="C1921" s="11" t="s">
        <v>1725</v>
      </c>
      <c r="D1921" s="11" t="s">
        <v>1743</v>
      </c>
      <c r="E1921" s="11" t="s">
        <v>1554</v>
      </c>
      <c r="F1921" s="11" t="s">
        <v>1958</v>
      </c>
      <c r="G1921" s="11" t="s">
        <v>5937</v>
      </c>
      <c r="H1921" s="11"/>
      <c r="I1921" s="11"/>
      <c r="J1921" s="11" t="s">
        <v>1559</v>
      </c>
      <c r="K1921" s="11" t="s">
        <v>1552</v>
      </c>
      <c r="L1921" s="11" t="s">
        <v>1667</v>
      </c>
      <c r="M1921" s="13" t="b">
        <v>0</v>
      </c>
      <c r="N1921" s="12">
        <v>44896.3364121181</v>
      </c>
      <c r="O1921" s="11" t="s">
        <v>1550</v>
      </c>
    </row>
    <row r="1922" spans="1:15" x14ac:dyDescent="0.25">
      <c r="A1922" s="11" t="s">
        <v>32</v>
      </c>
      <c r="B1922" s="11" t="s">
        <v>1742</v>
      </c>
      <c r="C1922" s="11" t="s">
        <v>1599</v>
      </c>
      <c r="D1922" s="11" t="s">
        <v>1741</v>
      </c>
      <c r="E1922" s="11" t="s">
        <v>1562</v>
      </c>
      <c r="F1922" s="11" t="s">
        <v>6733</v>
      </c>
      <c r="G1922" s="11" t="s">
        <v>5937</v>
      </c>
      <c r="H1922" s="11"/>
      <c r="I1922" s="11"/>
      <c r="J1922" s="11" t="s">
        <v>1635</v>
      </c>
      <c r="K1922" s="11" t="s">
        <v>1539</v>
      </c>
      <c r="L1922" s="11" t="s">
        <v>1634</v>
      </c>
      <c r="M1922" s="13" t="b">
        <v>0</v>
      </c>
      <c r="N1922" s="12">
        <v>44890.690321562499</v>
      </c>
      <c r="O1922" s="11" t="s">
        <v>34</v>
      </c>
    </row>
    <row r="1923" spans="1:15" x14ac:dyDescent="0.25">
      <c r="A1923" s="11" t="s">
        <v>32</v>
      </c>
      <c r="B1923" s="11" t="s">
        <v>1740</v>
      </c>
      <c r="C1923" s="11" t="s">
        <v>1718</v>
      </c>
      <c r="D1923" s="11" t="s">
        <v>1739</v>
      </c>
      <c r="E1923" s="11" t="s">
        <v>1562</v>
      </c>
      <c r="F1923" s="11" t="s">
        <v>6733</v>
      </c>
      <c r="G1923" s="11" t="s">
        <v>5937</v>
      </c>
      <c r="H1923" s="11"/>
      <c r="I1923" s="11"/>
      <c r="J1923" s="11" t="s">
        <v>1575</v>
      </c>
      <c r="K1923" s="11" t="s">
        <v>1539</v>
      </c>
      <c r="L1923" s="11" t="s">
        <v>1716</v>
      </c>
      <c r="M1923" s="13" t="b">
        <v>0</v>
      </c>
      <c r="N1923" s="12">
        <v>44912.682088888898</v>
      </c>
      <c r="O1923" s="11" t="s">
        <v>34</v>
      </c>
    </row>
    <row r="1924" spans="1:15" x14ac:dyDescent="0.25">
      <c r="A1924" s="11"/>
      <c r="B1924" s="11" t="s">
        <v>1738</v>
      </c>
      <c r="C1924" s="11" t="s">
        <v>1596</v>
      </c>
      <c r="D1924" s="11" t="s">
        <v>1737</v>
      </c>
      <c r="E1924" s="11" t="s">
        <v>1554</v>
      </c>
      <c r="F1924" s="11" t="s">
        <v>1958</v>
      </c>
      <c r="G1924" s="11" t="s">
        <v>5937</v>
      </c>
      <c r="H1924" s="11"/>
      <c r="I1924" s="11"/>
      <c r="J1924" s="11" t="s">
        <v>1583</v>
      </c>
      <c r="K1924" s="11" t="s">
        <v>1552</v>
      </c>
      <c r="L1924" s="11" t="s">
        <v>1736</v>
      </c>
      <c r="M1924" s="13" t="b">
        <v>0</v>
      </c>
      <c r="N1924" s="12">
        <v>44917.738066168997</v>
      </c>
      <c r="O1924" s="11" t="s">
        <v>1550</v>
      </c>
    </row>
    <row r="1925" spans="1:15" x14ac:dyDescent="0.25">
      <c r="A1925" s="11"/>
      <c r="B1925" s="11" t="s">
        <v>1735</v>
      </c>
      <c r="C1925" s="11" t="s">
        <v>1596</v>
      </c>
      <c r="D1925" s="11" t="s">
        <v>1734</v>
      </c>
      <c r="E1925" s="11" t="s">
        <v>1554</v>
      </c>
      <c r="F1925" s="11" t="s">
        <v>1958</v>
      </c>
      <c r="G1925" s="11" t="s">
        <v>5937</v>
      </c>
      <c r="H1925" s="11"/>
      <c r="I1925" s="11"/>
      <c r="J1925" s="11" t="s">
        <v>1559</v>
      </c>
      <c r="K1925" s="11" t="s">
        <v>1552</v>
      </c>
      <c r="L1925" s="11" t="s">
        <v>1604</v>
      </c>
      <c r="M1925" s="13" t="b">
        <v>0</v>
      </c>
      <c r="N1925" s="12">
        <v>44891.642378159697</v>
      </c>
      <c r="O1925" s="11" t="s">
        <v>1550</v>
      </c>
    </row>
    <row r="1926" spans="1:15" x14ac:dyDescent="0.25">
      <c r="A1926" s="11" t="s">
        <v>32</v>
      </c>
      <c r="B1926" s="11" t="s">
        <v>1733</v>
      </c>
      <c r="C1926" s="11" t="s">
        <v>1599</v>
      </c>
      <c r="D1926" s="11" t="s">
        <v>1732</v>
      </c>
      <c r="E1926" s="11" t="s">
        <v>1562</v>
      </c>
      <c r="F1926" s="11" t="s">
        <v>6733</v>
      </c>
      <c r="G1926" s="11" t="s">
        <v>5937</v>
      </c>
      <c r="H1926" s="11"/>
      <c r="I1926" s="11"/>
      <c r="J1926" s="11" t="s">
        <v>1575</v>
      </c>
      <c r="K1926" s="11" t="s">
        <v>1539</v>
      </c>
      <c r="L1926" s="11" t="s">
        <v>1711</v>
      </c>
      <c r="M1926" s="13" t="b">
        <v>0</v>
      </c>
      <c r="N1926" s="12">
        <v>44890.692128356503</v>
      </c>
      <c r="O1926" s="11" t="s">
        <v>34</v>
      </c>
    </row>
    <row r="1927" spans="1:15" x14ac:dyDescent="0.25">
      <c r="A1927" s="11" t="s">
        <v>32</v>
      </c>
      <c r="B1927" s="11" t="s">
        <v>1731</v>
      </c>
      <c r="C1927" s="11" t="s">
        <v>1599</v>
      </c>
      <c r="D1927" s="11" t="s">
        <v>1730</v>
      </c>
      <c r="E1927" s="11" t="s">
        <v>1562</v>
      </c>
      <c r="F1927" s="11" t="s">
        <v>6733</v>
      </c>
      <c r="G1927" s="11" t="s">
        <v>5937</v>
      </c>
      <c r="H1927" s="11"/>
      <c r="I1927" s="11"/>
      <c r="J1927" s="11" t="s">
        <v>1575</v>
      </c>
      <c r="K1927" s="11" t="s">
        <v>1539</v>
      </c>
      <c r="L1927" s="11" t="s">
        <v>1729</v>
      </c>
      <c r="M1927" s="13" t="b">
        <v>0</v>
      </c>
      <c r="N1927" s="12">
        <v>44890.693496377302</v>
      </c>
      <c r="O1927" s="11" t="s">
        <v>34</v>
      </c>
    </row>
    <row r="1928" spans="1:15" x14ac:dyDescent="0.25">
      <c r="A1928" s="11" t="s">
        <v>32</v>
      </c>
      <c r="B1928" s="11" t="s">
        <v>1728</v>
      </c>
      <c r="C1928" s="11" t="s">
        <v>1599</v>
      </c>
      <c r="D1928" s="11" t="s">
        <v>1727</v>
      </c>
      <c r="E1928" s="11" t="s">
        <v>1562</v>
      </c>
      <c r="F1928" s="11" t="s">
        <v>6733</v>
      </c>
      <c r="G1928" s="11" t="s">
        <v>5937</v>
      </c>
      <c r="H1928" s="11"/>
      <c r="I1928" s="11"/>
      <c r="J1928" s="11" t="s">
        <v>1570</v>
      </c>
      <c r="K1928" s="11" t="s">
        <v>1539</v>
      </c>
      <c r="L1928" s="11" t="s">
        <v>1545</v>
      </c>
      <c r="M1928" s="13" t="b">
        <v>0</v>
      </c>
      <c r="N1928" s="12">
        <v>44890.694881284697</v>
      </c>
      <c r="O1928" s="11" t="s">
        <v>34</v>
      </c>
    </row>
    <row r="1929" spans="1:15" x14ac:dyDescent="0.25">
      <c r="A1929" s="11"/>
      <c r="B1929" s="11" t="s">
        <v>1726</v>
      </c>
      <c r="C1929" s="11" t="s">
        <v>1725</v>
      </c>
      <c r="D1929" s="11" t="s">
        <v>1724</v>
      </c>
      <c r="E1929" s="11" t="s">
        <v>1554</v>
      </c>
      <c r="F1929" s="11" t="s">
        <v>1958</v>
      </c>
      <c r="G1929" s="11" t="s">
        <v>5937</v>
      </c>
      <c r="H1929" s="11"/>
      <c r="I1929" s="11"/>
      <c r="J1929" s="11" t="s">
        <v>1559</v>
      </c>
      <c r="K1929" s="11" t="s">
        <v>1552</v>
      </c>
      <c r="L1929" s="11" t="s">
        <v>1664</v>
      </c>
      <c r="M1929" s="13" t="b">
        <v>0</v>
      </c>
      <c r="N1929" s="12">
        <v>44891.643570219901</v>
      </c>
      <c r="O1929" s="11" t="s">
        <v>1550</v>
      </c>
    </row>
    <row r="1930" spans="1:15" x14ac:dyDescent="0.25">
      <c r="A1930" s="11" t="s">
        <v>32</v>
      </c>
      <c r="B1930" s="11" t="s">
        <v>1723</v>
      </c>
      <c r="C1930" s="11" t="s">
        <v>1599</v>
      </c>
      <c r="D1930" s="11" t="s">
        <v>1722</v>
      </c>
      <c r="E1930" s="11" t="s">
        <v>1562</v>
      </c>
      <c r="F1930" s="11" t="s">
        <v>6733</v>
      </c>
      <c r="G1930" s="11" t="s">
        <v>5937</v>
      </c>
      <c r="H1930" s="11"/>
      <c r="I1930" s="11"/>
      <c r="J1930" s="11" t="s">
        <v>1570</v>
      </c>
      <c r="K1930" s="11" t="s">
        <v>1539</v>
      </c>
      <c r="L1930" s="11" t="s">
        <v>1545</v>
      </c>
      <c r="M1930" s="13" t="b">
        <v>0</v>
      </c>
      <c r="N1930" s="12">
        <v>44890.696265856503</v>
      </c>
      <c r="O1930" s="11" t="s">
        <v>34</v>
      </c>
    </row>
    <row r="1931" spans="1:15" x14ac:dyDescent="0.25">
      <c r="A1931" s="11" t="s">
        <v>32</v>
      </c>
      <c r="B1931" s="11" t="s">
        <v>1721</v>
      </c>
      <c r="C1931" s="11" t="s">
        <v>1599</v>
      </c>
      <c r="D1931" s="11" t="s">
        <v>1720</v>
      </c>
      <c r="E1931" s="11" t="s">
        <v>1562</v>
      </c>
      <c r="F1931" s="11" t="s">
        <v>6733</v>
      </c>
      <c r="G1931" s="11" t="s">
        <v>5937</v>
      </c>
      <c r="H1931" s="11"/>
      <c r="I1931" s="11"/>
      <c r="J1931" s="11" t="s">
        <v>1575</v>
      </c>
      <c r="K1931" s="11" t="s">
        <v>1539</v>
      </c>
      <c r="L1931" s="11" t="s">
        <v>1711</v>
      </c>
      <c r="M1931" s="13" t="b">
        <v>0</v>
      </c>
      <c r="N1931" s="12">
        <v>44890.6971971065</v>
      </c>
      <c r="O1931" s="11" t="s">
        <v>34</v>
      </c>
    </row>
    <row r="1932" spans="1:15" x14ac:dyDescent="0.25">
      <c r="A1932" s="11" t="s">
        <v>32</v>
      </c>
      <c r="B1932" s="11" t="s">
        <v>1719</v>
      </c>
      <c r="C1932" s="11" t="s">
        <v>1718</v>
      </c>
      <c r="D1932" s="11" t="s">
        <v>1717</v>
      </c>
      <c r="E1932" s="11" t="s">
        <v>1562</v>
      </c>
      <c r="F1932" s="11" t="s">
        <v>6733</v>
      </c>
      <c r="G1932" s="11" t="s">
        <v>5937</v>
      </c>
      <c r="H1932" s="11"/>
      <c r="I1932" s="11"/>
      <c r="J1932" s="11" t="s">
        <v>1575</v>
      </c>
      <c r="K1932" s="11" t="s">
        <v>1539</v>
      </c>
      <c r="L1932" s="11" t="s">
        <v>1716</v>
      </c>
      <c r="M1932" s="13" t="b">
        <v>0</v>
      </c>
      <c r="N1932" s="12">
        <v>44909.725286342597</v>
      </c>
      <c r="O1932" s="11" t="s">
        <v>34</v>
      </c>
    </row>
    <row r="1933" spans="1:15" x14ac:dyDescent="0.25">
      <c r="A1933" s="11" t="s">
        <v>32</v>
      </c>
      <c r="B1933" s="11" t="s">
        <v>1715</v>
      </c>
      <c r="C1933" s="11" t="s">
        <v>1599</v>
      </c>
      <c r="D1933" s="11" t="s">
        <v>1714</v>
      </c>
      <c r="E1933" s="11" t="s">
        <v>1562</v>
      </c>
      <c r="F1933" s="11" t="s">
        <v>6733</v>
      </c>
      <c r="G1933" s="11" t="s">
        <v>5937</v>
      </c>
      <c r="H1933" s="11"/>
      <c r="I1933" s="11"/>
      <c r="J1933" s="11" t="s">
        <v>1540</v>
      </c>
      <c r="K1933" s="11" t="s">
        <v>1539</v>
      </c>
      <c r="L1933" s="11" t="s">
        <v>1538</v>
      </c>
      <c r="M1933" s="13" t="b">
        <v>0</v>
      </c>
      <c r="N1933" s="12">
        <v>44897.7172017708</v>
      </c>
      <c r="O1933" s="11" t="s">
        <v>34</v>
      </c>
    </row>
    <row r="1934" spans="1:15" x14ac:dyDescent="0.25">
      <c r="A1934" s="11" t="s">
        <v>32</v>
      </c>
      <c r="B1934" s="11" t="s">
        <v>1713</v>
      </c>
      <c r="C1934" s="11" t="s">
        <v>1599</v>
      </c>
      <c r="D1934" s="11" t="s">
        <v>1712</v>
      </c>
      <c r="E1934" s="11" t="s">
        <v>1562</v>
      </c>
      <c r="F1934" s="11" t="s">
        <v>6733</v>
      </c>
      <c r="G1934" s="11" t="s">
        <v>5937</v>
      </c>
      <c r="H1934" s="11"/>
      <c r="I1934" s="11"/>
      <c r="J1934" s="11" t="s">
        <v>1575</v>
      </c>
      <c r="K1934" s="11" t="s">
        <v>1539</v>
      </c>
      <c r="L1934" s="11" t="s">
        <v>1711</v>
      </c>
      <c r="M1934" s="13" t="b">
        <v>0</v>
      </c>
      <c r="N1934" s="12">
        <v>44890.698052812499</v>
      </c>
      <c r="O1934" s="11" t="s">
        <v>34</v>
      </c>
    </row>
    <row r="1935" spans="1:15" x14ac:dyDescent="0.25">
      <c r="A1935" s="11" t="s">
        <v>32</v>
      </c>
      <c r="B1935" s="11" t="s">
        <v>1710</v>
      </c>
      <c r="C1935" s="11" t="s">
        <v>1599</v>
      </c>
      <c r="D1935" s="11" t="s">
        <v>1709</v>
      </c>
      <c r="E1935" s="11" t="s">
        <v>1562</v>
      </c>
      <c r="F1935" s="11" t="s">
        <v>6733</v>
      </c>
      <c r="G1935" s="11" t="s">
        <v>5937</v>
      </c>
      <c r="H1935" s="11"/>
      <c r="I1935" s="11"/>
      <c r="J1935" s="11" t="s">
        <v>1570</v>
      </c>
      <c r="K1935" s="11" t="s">
        <v>1539</v>
      </c>
      <c r="L1935" s="11" t="s">
        <v>1545</v>
      </c>
      <c r="M1935" s="13" t="b">
        <v>0</v>
      </c>
      <c r="N1935" s="12">
        <v>44897.719664733799</v>
      </c>
      <c r="O1935" s="11" t="s">
        <v>34</v>
      </c>
    </row>
    <row r="1936" spans="1:15" x14ac:dyDescent="0.25">
      <c r="A1936" s="11"/>
      <c r="B1936" s="11" t="s">
        <v>1708</v>
      </c>
      <c r="C1936" s="11" t="s">
        <v>1707</v>
      </c>
      <c r="D1936" s="11" t="s">
        <v>1706</v>
      </c>
      <c r="E1936" s="11" t="s">
        <v>1617</v>
      </c>
      <c r="F1936" s="11" t="s">
        <v>6733</v>
      </c>
      <c r="G1936" s="11" t="s">
        <v>6734</v>
      </c>
      <c r="H1936" s="11"/>
      <c r="I1936" s="11"/>
      <c r="J1936" s="11"/>
      <c r="K1936" s="11"/>
      <c r="L1936" s="11"/>
      <c r="M1936" s="13" t="b">
        <v>0</v>
      </c>
      <c r="N1936" s="12">
        <v>45052.646614317098</v>
      </c>
      <c r="O1936" s="11" t="s">
        <v>34</v>
      </c>
    </row>
    <row r="1937" spans="1:15" x14ac:dyDescent="0.25">
      <c r="A1937" s="11" t="s">
        <v>32</v>
      </c>
      <c r="B1937" s="11" t="s">
        <v>1705</v>
      </c>
      <c r="C1937" s="11" t="s">
        <v>1599</v>
      </c>
      <c r="D1937" s="11" t="s">
        <v>1704</v>
      </c>
      <c r="E1937" s="11" t="s">
        <v>1562</v>
      </c>
      <c r="F1937" s="11" t="s">
        <v>6733</v>
      </c>
      <c r="G1937" s="11" t="s">
        <v>5937</v>
      </c>
      <c r="H1937" s="11"/>
      <c r="I1937" s="11"/>
      <c r="J1937" s="11" t="s">
        <v>1575</v>
      </c>
      <c r="K1937" s="11" t="s">
        <v>1539</v>
      </c>
      <c r="L1937" s="11" t="s">
        <v>1703</v>
      </c>
      <c r="M1937" s="13" t="b">
        <v>0</v>
      </c>
      <c r="N1937" s="12">
        <v>44890.698999733802</v>
      </c>
      <c r="O1937" s="11" t="s">
        <v>34</v>
      </c>
    </row>
    <row r="1938" spans="1:15" x14ac:dyDescent="0.25">
      <c r="A1938" s="11" t="s">
        <v>32</v>
      </c>
      <c r="B1938" s="11" t="s">
        <v>1702</v>
      </c>
      <c r="C1938" s="11" t="s">
        <v>1564</v>
      </c>
      <c r="D1938" s="11" t="s">
        <v>1701</v>
      </c>
      <c r="E1938" s="11" t="s">
        <v>1562</v>
      </c>
      <c r="F1938" s="11" t="s">
        <v>6733</v>
      </c>
      <c r="G1938" s="11" t="s">
        <v>5937</v>
      </c>
      <c r="H1938" s="11"/>
      <c r="I1938" s="11"/>
      <c r="J1938" s="11" t="s">
        <v>1575</v>
      </c>
      <c r="K1938" s="11" t="s">
        <v>1539</v>
      </c>
      <c r="L1938" s="11" t="s">
        <v>1590</v>
      </c>
      <c r="M1938" s="13" t="b">
        <v>0</v>
      </c>
      <c r="N1938" s="12">
        <v>44974.684778321804</v>
      </c>
      <c r="O1938" s="11" t="s">
        <v>34</v>
      </c>
    </row>
    <row r="1939" spans="1:15" x14ac:dyDescent="0.25">
      <c r="A1939" s="11" t="s">
        <v>32</v>
      </c>
      <c r="B1939" s="11" t="s">
        <v>1700</v>
      </c>
      <c r="C1939" s="11" t="s">
        <v>1627</v>
      </c>
      <c r="D1939" s="11" t="s">
        <v>1699</v>
      </c>
      <c r="E1939" s="11" t="s">
        <v>1562</v>
      </c>
      <c r="F1939" s="11" t="s">
        <v>6733</v>
      </c>
      <c r="G1939" s="11" t="s">
        <v>5937</v>
      </c>
      <c r="H1939" s="11"/>
      <c r="I1939" s="11"/>
      <c r="J1939" s="11" t="s">
        <v>1540</v>
      </c>
      <c r="K1939" s="11" t="s">
        <v>1539</v>
      </c>
      <c r="L1939" s="11" t="s">
        <v>1566</v>
      </c>
      <c r="M1939" s="13" t="b">
        <v>0</v>
      </c>
      <c r="N1939" s="12">
        <v>44925.5873585995</v>
      </c>
      <c r="O1939" s="11" t="s">
        <v>34</v>
      </c>
    </row>
    <row r="1940" spans="1:15" x14ac:dyDescent="0.25">
      <c r="A1940" s="11"/>
      <c r="B1940" s="11" t="s">
        <v>1698</v>
      </c>
      <c r="C1940" s="11" t="s">
        <v>1596</v>
      </c>
      <c r="D1940" s="11" t="s">
        <v>1697</v>
      </c>
      <c r="E1940" s="11" t="s">
        <v>1554</v>
      </c>
      <c r="F1940" s="11" t="s">
        <v>1958</v>
      </c>
      <c r="G1940" s="11" t="s">
        <v>5937</v>
      </c>
      <c r="H1940" s="11"/>
      <c r="I1940" s="11"/>
      <c r="J1940" s="11" t="s">
        <v>1583</v>
      </c>
      <c r="K1940" s="11" t="s">
        <v>1552</v>
      </c>
      <c r="L1940" s="11" t="s">
        <v>1648</v>
      </c>
      <c r="M1940" s="13" t="b">
        <v>0</v>
      </c>
      <c r="N1940" s="12">
        <v>44894.458944363403</v>
      </c>
      <c r="O1940" s="11" t="s">
        <v>1550</v>
      </c>
    </row>
    <row r="1941" spans="1:15" x14ac:dyDescent="0.25">
      <c r="A1941" s="11"/>
      <c r="B1941" s="11" t="s">
        <v>1696</v>
      </c>
      <c r="C1941" s="11" t="s">
        <v>1596</v>
      </c>
      <c r="D1941" s="11" t="s">
        <v>1695</v>
      </c>
      <c r="E1941" s="11" t="s">
        <v>1554</v>
      </c>
      <c r="F1941" s="11" t="s">
        <v>1958</v>
      </c>
      <c r="G1941" s="11" t="s">
        <v>5937</v>
      </c>
      <c r="H1941" s="11"/>
      <c r="I1941" s="11"/>
      <c r="J1941" s="11" t="s">
        <v>1583</v>
      </c>
      <c r="K1941" s="11" t="s">
        <v>1552</v>
      </c>
      <c r="L1941" s="11" t="s">
        <v>1631</v>
      </c>
      <c r="M1941" s="13" t="b">
        <v>0</v>
      </c>
      <c r="N1941" s="12">
        <v>44895.608206053199</v>
      </c>
      <c r="O1941" s="11" t="s">
        <v>1550</v>
      </c>
    </row>
    <row r="1942" spans="1:15" x14ac:dyDescent="0.25">
      <c r="A1942" s="11"/>
      <c r="B1942" s="11" t="s">
        <v>1694</v>
      </c>
      <c r="C1942" s="11" t="s">
        <v>1596</v>
      </c>
      <c r="D1942" s="11" t="s">
        <v>1693</v>
      </c>
      <c r="E1942" s="11" t="s">
        <v>1554</v>
      </c>
      <c r="F1942" s="11" t="s">
        <v>1958</v>
      </c>
      <c r="G1942" s="11" t="s">
        <v>5937</v>
      </c>
      <c r="H1942" s="11"/>
      <c r="I1942" s="11"/>
      <c r="J1942" s="11" t="s">
        <v>1583</v>
      </c>
      <c r="K1942" s="11" t="s">
        <v>1552</v>
      </c>
      <c r="L1942" s="11" t="s">
        <v>1672</v>
      </c>
      <c r="M1942" s="13" t="b">
        <v>0</v>
      </c>
      <c r="N1942" s="12">
        <v>44894.463395983803</v>
      </c>
      <c r="O1942" s="11" t="s">
        <v>1550</v>
      </c>
    </row>
    <row r="1943" spans="1:15" x14ac:dyDescent="0.25">
      <c r="A1943" s="11"/>
      <c r="B1943" s="11" t="s">
        <v>1692</v>
      </c>
      <c r="C1943" s="11" t="s">
        <v>1691</v>
      </c>
      <c r="D1943" s="11" t="s">
        <v>1690</v>
      </c>
      <c r="E1943" s="11" t="s">
        <v>1554</v>
      </c>
      <c r="F1943" s="11" t="s">
        <v>1958</v>
      </c>
      <c r="G1943" s="11" t="s">
        <v>5937</v>
      </c>
      <c r="H1943" s="11"/>
      <c r="I1943" s="11"/>
      <c r="J1943" s="11" t="s">
        <v>1559</v>
      </c>
      <c r="K1943" s="11" t="s">
        <v>1552</v>
      </c>
      <c r="L1943" s="11" t="s">
        <v>1667</v>
      </c>
      <c r="M1943" s="13" t="b">
        <v>0</v>
      </c>
      <c r="N1943" s="12">
        <v>44961.702462233799</v>
      </c>
      <c r="O1943" s="11" t="s">
        <v>1550</v>
      </c>
    </row>
    <row r="1944" spans="1:15" x14ac:dyDescent="0.25">
      <c r="A1944" s="11"/>
      <c r="B1944" s="11" t="s">
        <v>1689</v>
      </c>
      <c r="C1944" s="11" t="s">
        <v>1596</v>
      </c>
      <c r="D1944" s="11" t="s">
        <v>1688</v>
      </c>
      <c r="E1944" s="11" t="s">
        <v>1554</v>
      </c>
      <c r="F1944" s="11" t="s">
        <v>1958</v>
      </c>
      <c r="G1944" s="11" t="s">
        <v>5937</v>
      </c>
      <c r="H1944" s="11"/>
      <c r="I1944" s="11"/>
      <c r="J1944" s="11" t="s">
        <v>1553</v>
      </c>
      <c r="K1944" s="11" t="s">
        <v>1552</v>
      </c>
      <c r="L1944" s="11" t="s">
        <v>1604</v>
      </c>
      <c r="M1944" s="13" t="b">
        <v>0</v>
      </c>
      <c r="N1944" s="12">
        <v>44743.712231331003</v>
      </c>
      <c r="O1944" s="11" t="s">
        <v>1550</v>
      </c>
    </row>
    <row r="1945" spans="1:15" x14ac:dyDescent="0.25">
      <c r="A1945" s="11"/>
      <c r="B1945" s="11" t="s">
        <v>1687</v>
      </c>
      <c r="C1945" s="11" t="s">
        <v>1596</v>
      </c>
      <c r="D1945" s="11" t="s">
        <v>1686</v>
      </c>
      <c r="E1945" s="11" t="s">
        <v>1554</v>
      </c>
      <c r="F1945" s="11" t="s">
        <v>1958</v>
      </c>
      <c r="G1945" s="11" t="s">
        <v>5937</v>
      </c>
      <c r="H1945" s="11"/>
      <c r="I1945" s="11"/>
      <c r="J1945" s="11" t="s">
        <v>1559</v>
      </c>
      <c r="K1945" s="11" t="s">
        <v>1552</v>
      </c>
      <c r="L1945" s="11" t="s">
        <v>1685</v>
      </c>
      <c r="M1945" s="13" t="b">
        <v>0</v>
      </c>
      <c r="N1945" s="12">
        <v>44924.561132175899</v>
      </c>
      <c r="O1945" s="11" t="s">
        <v>1550</v>
      </c>
    </row>
    <row r="1946" spans="1:15" x14ac:dyDescent="0.25">
      <c r="A1946" s="11"/>
      <c r="B1946" s="11" t="s">
        <v>1684</v>
      </c>
      <c r="C1946" s="11" t="s">
        <v>1596</v>
      </c>
      <c r="D1946" s="11" t="s">
        <v>1683</v>
      </c>
      <c r="E1946" s="11" t="s">
        <v>1554</v>
      </c>
      <c r="F1946" s="11" t="s">
        <v>1958</v>
      </c>
      <c r="G1946" s="11" t="s">
        <v>5937</v>
      </c>
      <c r="H1946" s="11"/>
      <c r="I1946" s="11"/>
      <c r="J1946" s="11" t="s">
        <v>1583</v>
      </c>
      <c r="K1946" s="11" t="s">
        <v>1552</v>
      </c>
      <c r="L1946" s="11" t="s">
        <v>1682</v>
      </c>
      <c r="M1946" s="13" t="b">
        <v>0</v>
      </c>
      <c r="N1946" s="12">
        <v>44918.661987615698</v>
      </c>
      <c r="O1946" s="11" t="s">
        <v>1550</v>
      </c>
    </row>
    <row r="1947" spans="1:15" x14ac:dyDescent="0.25">
      <c r="A1947" s="11" t="s">
        <v>32</v>
      </c>
      <c r="B1947" s="11" t="s">
        <v>1681</v>
      </c>
      <c r="C1947" s="11" t="s">
        <v>1627</v>
      </c>
      <c r="D1947" s="11" t="s">
        <v>1680</v>
      </c>
      <c r="E1947" s="11" t="s">
        <v>1562</v>
      </c>
      <c r="F1947" s="11" t="s">
        <v>6733</v>
      </c>
      <c r="G1947" s="11" t="s">
        <v>5937</v>
      </c>
      <c r="H1947" s="11"/>
      <c r="I1947" s="11"/>
      <c r="J1947" s="11" t="s">
        <v>1570</v>
      </c>
      <c r="K1947" s="11" t="s">
        <v>1539</v>
      </c>
      <c r="L1947" s="11" t="s">
        <v>1545</v>
      </c>
      <c r="M1947" s="13" t="b">
        <v>0</v>
      </c>
      <c r="N1947" s="12">
        <v>44924.556688229197</v>
      </c>
      <c r="O1947" s="11" t="s">
        <v>34</v>
      </c>
    </row>
    <row r="1948" spans="1:15" x14ac:dyDescent="0.25">
      <c r="A1948" s="11" t="s">
        <v>32</v>
      </c>
      <c r="B1948" s="11" t="s">
        <v>1679</v>
      </c>
      <c r="C1948" s="11" t="s">
        <v>1678</v>
      </c>
      <c r="D1948" s="11" t="s">
        <v>1677</v>
      </c>
      <c r="E1948" s="11" t="s">
        <v>1562</v>
      </c>
      <c r="F1948" s="11" t="s">
        <v>6733</v>
      </c>
      <c r="G1948" s="11" t="s">
        <v>5937</v>
      </c>
      <c r="H1948" s="11"/>
      <c r="I1948" s="11"/>
      <c r="J1948" s="11" t="s">
        <v>1570</v>
      </c>
      <c r="K1948" s="11" t="s">
        <v>1539</v>
      </c>
      <c r="L1948" s="11" t="s">
        <v>1545</v>
      </c>
      <c r="M1948" s="13" t="b">
        <v>0</v>
      </c>
      <c r="N1948" s="12">
        <v>45057.725943865698</v>
      </c>
      <c r="O1948" s="11" t="s">
        <v>34</v>
      </c>
    </row>
    <row r="1949" spans="1:15" x14ac:dyDescent="0.25">
      <c r="A1949" s="11" t="s">
        <v>32</v>
      </c>
      <c r="B1949" s="11" t="s">
        <v>1676</v>
      </c>
      <c r="C1949" s="11" t="s">
        <v>1627</v>
      </c>
      <c r="D1949" s="11" t="s">
        <v>1675</v>
      </c>
      <c r="E1949" s="11" t="s">
        <v>1562</v>
      </c>
      <c r="F1949" s="11" t="s">
        <v>6733</v>
      </c>
      <c r="G1949" s="11" t="s">
        <v>5937</v>
      </c>
      <c r="H1949" s="11"/>
      <c r="I1949" s="11"/>
      <c r="J1949" s="11" t="s">
        <v>1540</v>
      </c>
      <c r="K1949" s="11" t="s">
        <v>1539</v>
      </c>
      <c r="L1949" s="11" t="s">
        <v>1566</v>
      </c>
      <c r="M1949" s="13" t="b">
        <v>0</v>
      </c>
      <c r="N1949" s="12">
        <v>44912.689263310203</v>
      </c>
      <c r="O1949" s="11" t="s">
        <v>34</v>
      </c>
    </row>
    <row r="1950" spans="1:15" x14ac:dyDescent="0.25">
      <c r="A1950" s="11"/>
      <c r="B1950" s="11" t="s">
        <v>1674</v>
      </c>
      <c r="C1950" s="11" t="s">
        <v>1596</v>
      </c>
      <c r="D1950" s="11" t="s">
        <v>1673</v>
      </c>
      <c r="E1950" s="11" t="s">
        <v>1554</v>
      </c>
      <c r="F1950" s="11" t="s">
        <v>1958</v>
      </c>
      <c r="G1950" s="11" t="s">
        <v>5937</v>
      </c>
      <c r="H1950" s="11"/>
      <c r="I1950" s="11"/>
      <c r="J1950" s="11" t="s">
        <v>1583</v>
      </c>
      <c r="K1950" s="11" t="s">
        <v>1552</v>
      </c>
      <c r="L1950" s="11" t="s">
        <v>1672</v>
      </c>
      <c r="M1950" s="13" t="b">
        <v>0</v>
      </c>
      <c r="N1950" s="12">
        <v>44918.664577314797</v>
      </c>
      <c r="O1950" s="11" t="s">
        <v>1550</v>
      </c>
    </row>
    <row r="1951" spans="1:15" x14ac:dyDescent="0.25">
      <c r="A1951" s="11" t="s">
        <v>32</v>
      </c>
      <c r="B1951" s="11" t="s">
        <v>1671</v>
      </c>
      <c r="C1951" s="11" t="s">
        <v>1627</v>
      </c>
      <c r="D1951" s="11" t="s">
        <v>1670</v>
      </c>
      <c r="E1951" s="11" t="s">
        <v>1562</v>
      </c>
      <c r="F1951" s="11" t="s">
        <v>6733</v>
      </c>
      <c r="G1951" s="11" t="s">
        <v>5937</v>
      </c>
      <c r="H1951" s="11"/>
      <c r="I1951" s="11"/>
      <c r="J1951" s="11" t="s">
        <v>1540</v>
      </c>
      <c r="K1951" s="11" t="s">
        <v>1539</v>
      </c>
      <c r="L1951" s="11" t="s">
        <v>1598</v>
      </c>
      <c r="M1951" s="13" t="b">
        <v>0</v>
      </c>
      <c r="N1951" s="12">
        <v>44919.583044594903</v>
      </c>
      <c r="O1951" s="11" t="s">
        <v>34</v>
      </c>
    </row>
    <row r="1952" spans="1:15" x14ac:dyDescent="0.25">
      <c r="A1952" s="11"/>
      <c r="B1952" s="11" t="s">
        <v>1669</v>
      </c>
      <c r="C1952" s="11" t="s">
        <v>1596</v>
      </c>
      <c r="D1952" s="11" t="s">
        <v>1668</v>
      </c>
      <c r="E1952" s="11" t="s">
        <v>1554</v>
      </c>
      <c r="F1952" s="11" t="s">
        <v>1958</v>
      </c>
      <c r="G1952" s="11" t="s">
        <v>5937</v>
      </c>
      <c r="H1952" s="11"/>
      <c r="I1952" s="11"/>
      <c r="J1952" s="11" t="s">
        <v>1559</v>
      </c>
      <c r="K1952" s="11" t="s">
        <v>1552</v>
      </c>
      <c r="L1952" s="11" t="s">
        <v>1667</v>
      </c>
      <c r="M1952" s="13" t="b">
        <v>0</v>
      </c>
      <c r="N1952" s="12">
        <v>44924.690440161998</v>
      </c>
      <c r="O1952" s="11" t="s">
        <v>1550</v>
      </c>
    </row>
    <row r="1953" spans="1:15" x14ac:dyDescent="0.25">
      <c r="A1953" s="11"/>
      <c r="B1953" s="11" t="s">
        <v>1666</v>
      </c>
      <c r="C1953" s="11" t="s">
        <v>1596</v>
      </c>
      <c r="D1953" s="11" t="s">
        <v>1665</v>
      </c>
      <c r="E1953" s="11" t="s">
        <v>1554</v>
      </c>
      <c r="F1953" s="11" t="s">
        <v>1958</v>
      </c>
      <c r="G1953" s="11" t="s">
        <v>5937</v>
      </c>
      <c r="H1953" s="11"/>
      <c r="I1953" s="11"/>
      <c r="J1953" s="11" t="s">
        <v>1559</v>
      </c>
      <c r="K1953" s="11" t="s">
        <v>1552</v>
      </c>
      <c r="L1953" s="11" t="s">
        <v>1664</v>
      </c>
      <c r="M1953" s="13" t="b">
        <v>0</v>
      </c>
      <c r="N1953" s="12">
        <v>44922.645877661998</v>
      </c>
      <c r="O1953" s="11" t="s">
        <v>1550</v>
      </c>
    </row>
    <row r="1954" spans="1:15" x14ac:dyDescent="0.25">
      <c r="A1954" s="11" t="s">
        <v>32</v>
      </c>
      <c r="B1954" s="11" t="s">
        <v>1663</v>
      </c>
      <c r="C1954" s="11" t="s">
        <v>1564</v>
      </c>
      <c r="D1954" s="11" t="s">
        <v>1662</v>
      </c>
      <c r="E1954" s="11" t="s">
        <v>1562</v>
      </c>
      <c r="F1954" s="11" t="s">
        <v>6733</v>
      </c>
      <c r="G1954" s="11" t="s">
        <v>5937</v>
      </c>
      <c r="H1954" s="11"/>
      <c r="I1954" s="11"/>
      <c r="J1954" s="11" t="s">
        <v>1570</v>
      </c>
      <c r="K1954" s="11" t="s">
        <v>1539</v>
      </c>
      <c r="L1954" s="11" t="s">
        <v>1545</v>
      </c>
      <c r="M1954" s="13" t="b">
        <v>0</v>
      </c>
      <c r="N1954" s="12">
        <v>44955.394391169</v>
      </c>
      <c r="O1954" s="11" t="s">
        <v>34</v>
      </c>
    </row>
    <row r="1955" spans="1:15" x14ac:dyDescent="0.25">
      <c r="A1955" s="11"/>
      <c r="B1955" s="11" t="s">
        <v>1661</v>
      </c>
      <c r="C1955" s="11" t="s">
        <v>1596</v>
      </c>
      <c r="D1955" s="11" t="s">
        <v>1660</v>
      </c>
      <c r="E1955" s="11" t="s">
        <v>1554</v>
      </c>
      <c r="F1955" s="11" t="s">
        <v>1958</v>
      </c>
      <c r="G1955" s="11" t="s">
        <v>5937</v>
      </c>
      <c r="H1955" s="11"/>
      <c r="I1955" s="11"/>
      <c r="J1955" s="11" t="s">
        <v>1559</v>
      </c>
      <c r="K1955" s="11" t="s">
        <v>1552</v>
      </c>
      <c r="L1955" s="11" t="s">
        <v>1604</v>
      </c>
      <c r="M1955" s="13" t="b">
        <v>0</v>
      </c>
      <c r="N1955" s="12">
        <v>44922.637263854202</v>
      </c>
      <c r="O1955" s="11" t="s">
        <v>1550</v>
      </c>
    </row>
    <row r="1956" spans="1:15" x14ac:dyDescent="0.25">
      <c r="A1956" s="11"/>
      <c r="B1956" s="11" t="s">
        <v>1659</v>
      </c>
      <c r="C1956" s="11" t="s">
        <v>1596</v>
      </c>
      <c r="D1956" s="11" t="s">
        <v>1658</v>
      </c>
      <c r="E1956" s="11" t="s">
        <v>1554</v>
      </c>
      <c r="F1956" s="11" t="s">
        <v>1958</v>
      </c>
      <c r="G1956" s="11" t="s">
        <v>5937</v>
      </c>
      <c r="H1956" s="11"/>
      <c r="I1956" s="11"/>
      <c r="J1956" s="11" t="s">
        <v>1583</v>
      </c>
      <c r="K1956" s="11" t="s">
        <v>1552</v>
      </c>
      <c r="L1956" s="11" t="s">
        <v>1631</v>
      </c>
      <c r="M1956" s="13" t="b">
        <v>0</v>
      </c>
      <c r="N1956" s="12">
        <v>44924.583885300897</v>
      </c>
      <c r="O1956" s="11" t="s">
        <v>1550</v>
      </c>
    </row>
    <row r="1957" spans="1:15" x14ac:dyDescent="0.25">
      <c r="A1957" s="11"/>
      <c r="B1957" s="11" t="s">
        <v>1657</v>
      </c>
      <c r="C1957" s="11" t="s">
        <v>1596</v>
      </c>
      <c r="D1957" s="11" t="s">
        <v>1656</v>
      </c>
      <c r="E1957" s="11" t="s">
        <v>1554</v>
      </c>
      <c r="F1957" s="11" t="s">
        <v>1958</v>
      </c>
      <c r="G1957" s="11" t="s">
        <v>5937</v>
      </c>
      <c r="H1957" s="11"/>
      <c r="I1957" s="11"/>
      <c r="J1957" s="11" t="s">
        <v>1583</v>
      </c>
      <c r="K1957" s="11" t="s">
        <v>1552</v>
      </c>
      <c r="L1957" s="11" t="s">
        <v>1651</v>
      </c>
      <c r="M1957" s="13" t="b">
        <v>0</v>
      </c>
      <c r="N1957" s="12">
        <v>44918.667357673599</v>
      </c>
      <c r="O1957" s="11" t="s">
        <v>1550</v>
      </c>
    </row>
    <row r="1958" spans="1:15" x14ac:dyDescent="0.25">
      <c r="A1958" s="11" t="s">
        <v>32</v>
      </c>
      <c r="B1958" s="11" t="s">
        <v>1655</v>
      </c>
      <c r="C1958" s="11" t="s">
        <v>1564</v>
      </c>
      <c r="D1958" s="11" t="s">
        <v>1654</v>
      </c>
      <c r="E1958" s="11" t="s">
        <v>1562</v>
      </c>
      <c r="F1958" s="11" t="s">
        <v>6733</v>
      </c>
      <c r="G1958" s="11" t="s">
        <v>5937</v>
      </c>
      <c r="H1958" s="11"/>
      <c r="I1958" s="11"/>
      <c r="J1958" s="11" t="s">
        <v>1570</v>
      </c>
      <c r="K1958" s="11" t="s">
        <v>1539</v>
      </c>
      <c r="L1958" s="11" t="s">
        <v>1545</v>
      </c>
      <c r="M1958" s="13" t="b">
        <v>0</v>
      </c>
      <c r="N1958" s="12">
        <v>44955.393930983802</v>
      </c>
      <c r="O1958" s="11" t="s">
        <v>34</v>
      </c>
    </row>
    <row r="1959" spans="1:15" x14ac:dyDescent="0.25">
      <c r="A1959" s="11"/>
      <c r="B1959" s="11" t="s">
        <v>1653</v>
      </c>
      <c r="C1959" s="11" t="s">
        <v>1596</v>
      </c>
      <c r="D1959" s="11" t="s">
        <v>1652</v>
      </c>
      <c r="E1959" s="11" t="s">
        <v>1554</v>
      </c>
      <c r="F1959" s="11" t="s">
        <v>1958</v>
      </c>
      <c r="G1959" s="11" t="s">
        <v>5937</v>
      </c>
      <c r="H1959" s="11"/>
      <c r="I1959" s="11"/>
      <c r="J1959" s="11" t="s">
        <v>1583</v>
      </c>
      <c r="K1959" s="11" t="s">
        <v>1552</v>
      </c>
      <c r="L1959" s="11" t="s">
        <v>1651</v>
      </c>
      <c r="M1959" s="13" t="b">
        <v>0</v>
      </c>
      <c r="N1959" s="12">
        <v>44935.7237107986</v>
      </c>
      <c r="O1959" s="11" t="s">
        <v>1550</v>
      </c>
    </row>
    <row r="1960" spans="1:15" x14ac:dyDescent="0.25">
      <c r="A1960" s="11"/>
      <c r="B1960" s="11" t="s">
        <v>1650</v>
      </c>
      <c r="C1960" s="11" t="s">
        <v>1596</v>
      </c>
      <c r="D1960" s="11" t="s">
        <v>1649</v>
      </c>
      <c r="E1960" s="11" t="s">
        <v>1554</v>
      </c>
      <c r="F1960" s="11" t="s">
        <v>1958</v>
      </c>
      <c r="G1960" s="11" t="s">
        <v>5937</v>
      </c>
      <c r="H1960" s="11"/>
      <c r="I1960" s="11"/>
      <c r="J1960" s="11" t="s">
        <v>1583</v>
      </c>
      <c r="K1960" s="11" t="s">
        <v>1552</v>
      </c>
      <c r="L1960" s="11" t="s">
        <v>1648</v>
      </c>
      <c r="M1960" s="13" t="b">
        <v>0</v>
      </c>
      <c r="N1960" s="12">
        <v>44924.5851843403</v>
      </c>
      <c r="O1960" s="11" t="s">
        <v>1550</v>
      </c>
    </row>
    <row r="1961" spans="1:15" x14ac:dyDescent="0.25">
      <c r="A1961" s="11"/>
      <c r="B1961" s="11" t="s">
        <v>1647</v>
      </c>
      <c r="C1961" s="11" t="s">
        <v>1596</v>
      </c>
      <c r="D1961" s="11" t="s">
        <v>1646</v>
      </c>
      <c r="E1961" s="11" t="s">
        <v>1554</v>
      </c>
      <c r="F1961" s="11" t="s">
        <v>1958</v>
      </c>
      <c r="G1961" s="11" t="s">
        <v>5937</v>
      </c>
      <c r="H1961" s="11"/>
      <c r="I1961" s="11"/>
      <c r="J1961" s="11" t="s">
        <v>1559</v>
      </c>
      <c r="K1961" s="11" t="s">
        <v>1552</v>
      </c>
      <c r="L1961" s="11" t="s">
        <v>1604</v>
      </c>
      <c r="M1961" s="13" t="b">
        <v>0</v>
      </c>
      <c r="N1961" s="12">
        <v>44922.640799965302</v>
      </c>
      <c r="O1961" s="11" t="s">
        <v>1550</v>
      </c>
    </row>
    <row r="1962" spans="1:15" x14ac:dyDescent="0.25">
      <c r="A1962" s="11"/>
      <c r="B1962" s="11" t="s">
        <v>1645</v>
      </c>
      <c r="C1962" s="11" t="s">
        <v>1596</v>
      </c>
      <c r="D1962" s="11" t="s">
        <v>1644</v>
      </c>
      <c r="E1962" s="11" t="s">
        <v>1554</v>
      </c>
      <c r="F1962" s="11" t="s">
        <v>1958</v>
      </c>
      <c r="G1962" s="11" t="s">
        <v>5937</v>
      </c>
      <c r="H1962" s="11"/>
      <c r="I1962" s="11"/>
      <c r="J1962" s="11" t="s">
        <v>1553</v>
      </c>
      <c r="K1962" s="11" t="s">
        <v>1552</v>
      </c>
      <c r="L1962" s="11" t="s">
        <v>1643</v>
      </c>
      <c r="M1962" s="13" t="b">
        <v>0</v>
      </c>
      <c r="N1962" s="12">
        <v>44922.643224537002</v>
      </c>
      <c r="O1962" s="11" t="s">
        <v>1550</v>
      </c>
    </row>
    <row r="1963" spans="1:15" x14ac:dyDescent="0.25">
      <c r="A1963" s="11" t="s">
        <v>32</v>
      </c>
      <c r="B1963" s="11" t="s">
        <v>1642</v>
      </c>
      <c r="C1963" s="11" t="s">
        <v>1641</v>
      </c>
      <c r="D1963" s="11" t="s">
        <v>1640</v>
      </c>
      <c r="E1963" s="11" t="s">
        <v>1562</v>
      </c>
      <c r="F1963" s="11" t="s">
        <v>6733</v>
      </c>
      <c r="G1963" s="11" t="s">
        <v>5937</v>
      </c>
      <c r="H1963" s="11"/>
      <c r="I1963" s="11"/>
      <c r="J1963" s="11" t="s">
        <v>1540</v>
      </c>
      <c r="K1963" s="11" t="s">
        <v>1539</v>
      </c>
      <c r="L1963" s="11" t="s">
        <v>1598</v>
      </c>
      <c r="M1963" s="13" t="b">
        <v>0</v>
      </c>
      <c r="N1963" s="12">
        <v>45029.553951932903</v>
      </c>
      <c r="O1963" s="11" t="s">
        <v>34</v>
      </c>
    </row>
    <row r="1964" spans="1:15" x14ac:dyDescent="0.25">
      <c r="A1964" s="11" t="s">
        <v>32</v>
      </c>
      <c r="B1964" s="11" t="s">
        <v>1639</v>
      </c>
      <c r="C1964" s="11" t="s">
        <v>1599</v>
      </c>
      <c r="D1964" s="11" t="s">
        <v>1638</v>
      </c>
      <c r="E1964" s="11" t="s">
        <v>1562</v>
      </c>
      <c r="F1964" s="11" t="s">
        <v>6733</v>
      </c>
      <c r="G1964" s="11" t="s">
        <v>5937</v>
      </c>
      <c r="H1964" s="11"/>
      <c r="I1964" s="11"/>
      <c r="J1964" s="11" t="s">
        <v>1575</v>
      </c>
      <c r="K1964" s="11" t="s">
        <v>1539</v>
      </c>
      <c r="L1964" s="11" t="s">
        <v>1590</v>
      </c>
      <c r="M1964" s="13" t="b">
        <v>0</v>
      </c>
      <c r="N1964" s="12">
        <v>44942.585921840298</v>
      </c>
      <c r="O1964" s="11" t="s">
        <v>34</v>
      </c>
    </row>
    <row r="1965" spans="1:15" x14ac:dyDescent="0.25">
      <c r="A1965" s="11" t="s">
        <v>32</v>
      </c>
      <c r="B1965" s="11" t="s">
        <v>1637</v>
      </c>
      <c r="C1965" s="11" t="s">
        <v>1564</v>
      </c>
      <c r="D1965" s="11" t="s">
        <v>1636</v>
      </c>
      <c r="E1965" s="11" t="s">
        <v>1562</v>
      </c>
      <c r="F1965" s="11" t="s">
        <v>6733</v>
      </c>
      <c r="G1965" s="11" t="s">
        <v>5937</v>
      </c>
      <c r="H1965" s="11"/>
      <c r="I1965" s="11"/>
      <c r="J1965" s="11" t="s">
        <v>1635</v>
      </c>
      <c r="K1965" s="11" t="s">
        <v>1539</v>
      </c>
      <c r="L1965" s="11" t="s">
        <v>1634</v>
      </c>
      <c r="M1965" s="13" t="b">
        <v>0</v>
      </c>
      <c r="N1965" s="12">
        <v>44974.685707210701</v>
      </c>
      <c r="O1965" s="11" t="s">
        <v>34</v>
      </c>
    </row>
    <row r="1966" spans="1:15" x14ac:dyDescent="0.25">
      <c r="A1966" s="11"/>
      <c r="B1966" s="11" t="s">
        <v>1633</v>
      </c>
      <c r="C1966" s="11" t="s">
        <v>1596</v>
      </c>
      <c r="D1966" s="11" t="s">
        <v>1632</v>
      </c>
      <c r="E1966" s="11" t="s">
        <v>1554</v>
      </c>
      <c r="F1966" s="11" t="s">
        <v>1958</v>
      </c>
      <c r="G1966" s="11" t="s">
        <v>5937</v>
      </c>
      <c r="H1966" s="11"/>
      <c r="I1966" s="11"/>
      <c r="J1966" s="11" t="s">
        <v>1583</v>
      </c>
      <c r="K1966" s="11" t="s">
        <v>1552</v>
      </c>
      <c r="L1966" s="11" t="s">
        <v>1631</v>
      </c>
      <c r="M1966" s="13" t="b">
        <v>0</v>
      </c>
      <c r="N1966" s="12">
        <v>44925.5938648148</v>
      </c>
      <c r="O1966" s="11" t="s">
        <v>1550</v>
      </c>
    </row>
    <row r="1967" spans="1:15" x14ac:dyDescent="0.25">
      <c r="A1967" s="11" t="s">
        <v>32</v>
      </c>
      <c r="B1967" s="11" t="s">
        <v>1630</v>
      </c>
      <c r="C1967" s="11" t="s">
        <v>1627</v>
      </c>
      <c r="D1967" s="11" t="s">
        <v>1629</v>
      </c>
      <c r="E1967" s="11" t="s">
        <v>1562</v>
      </c>
      <c r="F1967" s="11" t="s">
        <v>6733</v>
      </c>
      <c r="G1967" s="11" t="s">
        <v>5937</v>
      </c>
      <c r="H1967" s="11"/>
      <c r="I1967" s="11"/>
      <c r="J1967" s="11" t="s">
        <v>1540</v>
      </c>
      <c r="K1967" s="11" t="s">
        <v>1539</v>
      </c>
      <c r="L1967" s="11" t="s">
        <v>1566</v>
      </c>
      <c r="M1967" s="13" t="b">
        <v>0</v>
      </c>
      <c r="N1967" s="12">
        <v>44926.5645097222</v>
      </c>
      <c r="O1967" s="11" t="s">
        <v>34</v>
      </c>
    </row>
    <row r="1968" spans="1:15" x14ac:dyDescent="0.25">
      <c r="A1968" s="11" t="s">
        <v>32</v>
      </c>
      <c r="B1968" s="11" t="s">
        <v>1628</v>
      </c>
      <c r="C1968" s="11" t="s">
        <v>1627</v>
      </c>
      <c r="D1968" s="11" t="s">
        <v>1626</v>
      </c>
      <c r="E1968" s="11" t="s">
        <v>1562</v>
      </c>
      <c r="F1968" s="11" t="s">
        <v>6733</v>
      </c>
      <c r="G1968" s="11" t="s">
        <v>5937</v>
      </c>
      <c r="H1968" s="11"/>
      <c r="I1968" s="11"/>
      <c r="J1968" s="11" t="s">
        <v>1540</v>
      </c>
      <c r="K1968" s="11" t="s">
        <v>1539</v>
      </c>
      <c r="L1968" s="11" t="s">
        <v>1538</v>
      </c>
      <c r="M1968" s="13" t="b">
        <v>0</v>
      </c>
      <c r="N1968" s="12">
        <v>44924.554545868101</v>
      </c>
      <c r="O1968" s="11" t="s">
        <v>34</v>
      </c>
    </row>
    <row r="1969" spans="1:15" x14ac:dyDescent="0.25">
      <c r="A1969" s="11"/>
      <c r="B1969" s="11" t="s">
        <v>1625</v>
      </c>
      <c r="C1969" s="11" t="s">
        <v>1624</v>
      </c>
      <c r="D1969" s="11" t="s">
        <v>1623</v>
      </c>
      <c r="E1969" s="11" t="s">
        <v>1554</v>
      </c>
      <c r="F1969" s="11" t="s">
        <v>1958</v>
      </c>
      <c r="G1969" s="11" t="s">
        <v>5937</v>
      </c>
      <c r="H1969" s="11"/>
      <c r="I1969" s="11"/>
      <c r="J1969" s="11" t="s">
        <v>1583</v>
      </c>
      <c r="K1969" s="11" t="s">
        <v>1552</v>
      </c>
      <c r="L1969" s="11" t="s">
        <v>1604</v>
      </c>
      <c r="M1969" s="13" t="b">
        <v>0</v>
      </c>
      <c r="N1969" s="12">
        <v>45009.611514120399</v>
      </c>
      <c r="O1969" s="11" t="s">
        <v>1550</v>
      </c>
    </row>
    <row r="1970" spans="1:15" x14ac:dyDescent="0.25">
      <c r="A1970" s="11"/>
      <c r="B1970" s="11" t="s">
        <v>1622</v>
      </c>
      <c r="C1970" s="11" t="s">
        <v>1621</v>
      </c>
      <c r="D1970" s="11" t="s">
        <v>1211</v>
      </c>
      <c r="E1970" s="11" t="s">
        <v>1554</v>
      </c>
      <c r="F1970" s="11" t="s">
        <v>1958</v>
      </c>
      <c r="G1970" s="11" t="s">
        <v>5937</v>
      </c>
      <c r="H1970" s="11"/>
      <c r="I1970" s="11"/>
      <c r="J1970" s="11" t="s">
        <v>1559</v>
      </c>
      <c r="K1970" s="11" t="s">
        <v>1552</v>
      </c>
      <c r="L1970" s="11" t="s">
        <v>1604</v>
      </c>
      <c r="M1970" s="13" t="b">
        <v>0</v>
      </c>
      <c r="N1970" s="12">
        <v>44967.660007488397</v>
      </c>
      <c r="O1970" s="11" t="s">
        <v>1550</v>
      </c>
    </row>
    <row r="1971" spans="1:15" x14ac:dyDescent="0.25">
      <c r="A1971" s="11"/>
      <c r="B1971" s="11" t="s">
        <v>1620</v>
      </c>
      <c r="C1971" s="11" t="s">
        <v>1619</v>
      </c>
      <c r="D1971" s="11" t="s">
        <v>1618</v>
      </c>
      <c r="E1971" s="11" t="s">
        <v>1617</v>
      </c>
      <c r="F1971" s="11" t="s">
        <v>6733</v>
      </c>
      <c r="G1971" s="11" t="s">
        <v>6734</v>
      </c>
      <c r="H1971" s="11"/>
      <c r="I1971" s="11"/>
      <c r="J1971" s="11"/>
      <c r="K1971" s="11"/>
      <c r="L1971" s="11"/>
      <c r="M1971" s="13" t="b">
        <v>0</v>
      </c>
      <c r="N1971" s="12">
        <v>45052.647905787002</v>
      </c>
      <c r="O1971" s="11" t="s">
        <v>34</v>
      </c>
    </row>
    <row r="1972" spans="1:15" x14ac:dyDescent="0.25">
      <c r="A1972" s="11"/>
      <c r="B1972" s="11" t="s">
        <v>1616</v>
      </c>
      <c r="C1972" s="11" t="s">
        <v>1596</v>
      </c>
      <c r="D1972" s="11" t="s">
        <v>1615</v>
      </c>
      <c r="E1972" s="11" t="s">
        <v>1554</v>
      </c>
      <c r="F1972" s="11" t="s">
        <v>1958</v>
      </c>
      <c r="G1972" s="11" t="s">
        <v>5937</v>
      </c>
      <c r="H1972" s="11"/>
      <c r="I1972" s="11"/>
      <c r="J1972" s="11" t="s">
        <v>1559</v>
      </c>
      <c r="K1972" s="11" t="s">
        <v>1552</v>
      </c>
      <c r="L1972" s="11" t="s">
        <v>1558</v>
      </c>
      <c r="M1972" s="13" t="b">
        <v>0</v>
      </c>
      <c r="N1972" s="12">
        <v>44975.676512233797</v>
      </c>
      <c r="O1972" s="11" t="s">
        <v>1550</v>
      </c>
    </row>
    <row r="1973" spans="1:15" x14ac:dyDescent="0.25">
      <c r="A1973" s="11" t="s">
        <v>32</v>
      </c>
      <c r="B1973" s="11" t="s">
        <v>1614</v>
      </c>
      <c r="C1973" s="11" t="s">
        <v>1564</v>
      </c>
      <c r="D1973" s="11" t="s">
        <v>1613</v>
      </c>
      <c r="E1973" s="11" t="s">
        <v>1562</v>
      </c>
      <c r="F1973" s="11" t="s">
        <v>6733</v>
      </c>
      <c r="G1973" s="11" t="s">
        <v>5937</v>
      </c>
      <c r="H1973" s="11"/>
      <c r="I1973" s="11"/>
      <c r="J1973" s="11" t="s">
        <v>1575</v>
      </c>
      <c r="K1973" s="11" t="s">
        <v>1539</v>
      </c>
      <c r="L1973" s="11" t="s">
        <v>1612</v>
      </c>
      <c r="M1973" s="13" t="b">
        <v>0</v>
      </c>
      <c r="N1973" s="12">
        <v>44749.634644756901</v>
      </c>
      <c r="O1973" s="11" t="s">
        <v>34</v>
      </c>
    </row>
    <row r="1974" spans="1:15" x14ac:dyDescent="0.25">
      <c r="A1974" s="11" t="s">
        <v>32</v>
      </c>
      <c r="B1974" s="11" t="s">
        <v>1611</v>
      </c>
      <c r="C1974" s="11" t="s">
        <v>1564</v>
      </c>
      <c r="D1974" s="11" t="s">
        <v>1610</v>
      </c>
      <c r="E1974" s="11" t="s">
        <v>1562</v>
      </c>
      <c r="F1974" s="11" t="s">
        <v>6733</v>
      </c>
      <c r="G1974" s="11" t="s">
        <v>5937</v>
      </c>
      <c r="H1974" s="11"/>
      <c r="I1974" s="11"/>
      <c r="J1974" s="11" t="s">
        <v>1540</v>
      </c>
      <c r="K1974" s="11" t="s">
        <v>1539</v>
      </c>
      <c r="L1974" s="11" t="s">
        <v>1566</v>
      </c>
      <c r="M1974" s="13" t="b">
        <v>0</v>
      </c>
      <c r="N1974" s="12">
        <v>44995.633642280103</v>
      </c>
      <c r="O1974" s="11" t="s">
        <v>34</v>
      </c>
    </row>
    <row r="1975" spans="1:15" x14ac:dyDescent="0.25">
      <c r="A1975" s="11" t="s">
        <v>32</v>
      </c>
      <c r="B1975" s="11" t="s">
        <v>1609</v>
      </c>
      <c r="C1975" s="11" t="s">
        <v>1599</v>
      </c>
      <c r="D1975" s="11" t="s">
        <v>1608</v>
      </c>
      <c r="E1975" s="11" t="s">
        <v>1562</v>
      </c>
      <c r="F1975" s="11" t="s">
        <v>6733</v>
      </c>
      <c r="G1975" s="11" t="s">
        <v>5937</v>
      </c>
      <c r="H1975" s="11"/>
      <c r="I1975" s="11"/>
      <c r="J1975" s="11" t="s">
        <v>1540</v>
      </c>
      <c r="K1975" s="11" t="s">
        <v>1539</v>
      </c>
      <c r="L1975" s="11" t="s">
        <v>1598</v>
      </c>
      <c r="M1975" s="13" t="b">
        <v>0</v>
      </c>
      <c r="N1975" s="12">
        <v>45015.6927041667</v>
      </c>
      <c r="O1975" s="11" t="s">
        <v>34</v>
      </c>
    </row>
    <row r="1976" spans="1:15" x14ac:dyDescent="0.25">
      <c r="A1976" s="11"/>
      <c r="B1976" s="11" t="s">
        <v>1607</v>
      </c>
      <c r="C1976" s="11" t="s">
        <v>1606</v>
      </c>
      <c r="D1976" s="11" t="s">
        <v>1605</v>
      </c>
      <c r="E1976" s="11" t="s">
        <v>1554</v>
      </c>
      <c r="F1976" s="11" t="s">
        <v>1958</v>
      </c>
      <c r="G1976" s="11" t="s">
        <v>5937</v>
      </c>
      <c r="H1976" s="11"/>
      <c r="I1976" s="11"/>
      <c r="J1976" s="11" t="s">
        <v>1559</v>
      </c>
      <c r="K1976" s="11" t="s">
        <v>1552</v>
      </c>
      <c r="L1976" s="11" t="s">
        <v>1604</v>
      </c>
      <c r="M1976" s="13" t="b">
        <v>0</v>
      </c>
      <c r="N1976" s="12">
        <v>45184.6033622338</v>
      </c>
      <c r="O1976" s="11" t="s">
        <v>1550</v>
      </c>
    </row>
    <row r="1977" spans="1:15" x14ac:dyDescent="0.25">
      <c r="A1977" s="11" t="s">
        <v>32</v>
      </c>
      <c r="B1977" s="11" t="s">
        <v>1603</v>
      </c>
      <c r="C1977" s="11" t="s">
        <v>1602</v>
      </c>
      <c r="D1977" s="11" t="s">
        <v>1601</v>
      </c>
      <c r="E1977" s="11" t="s">
        <v>1562</v>
      </c>
      <c r="F1977" s="11" t="s">
        <v>6733</v>
      </c>
      <c r="G1977" s="11" t="s">
        <v>5937</v>
      </c>
      <c r="H1977" s="11"/>
      <c r="I1977" s="11"/>
      <c r="J1977" s="11" t="s">
        <v>1540</v>
      </c>
      <c r="K1977" s="11" t="s">
        <v>1539</v>
      </c>
      <c r="L1977" s="11" t="s">
        <v>1590</v>
      </c>
      <c r="M1977" s="13" t="b">
        <v>0</v>
      </c>
      <c r="N1977" s="12">
        <v>45009.6123379977</v>
      </c>
      <c r="O1977" s="11" t="s">
        <v>34</v>
      </c>
    </row>
    <row r="1978" spans="1:15" x14ac:dyDescent="0.25">
      <c r="A1978" s="11" t="s">
        <v>32</v>
      </c>
      <c r="B1978" s="11" t="s">
        <v>1600</v>
      </c>
      <c r="C1978" s="11" t="s">
        <v>1599</v>
      </c>
      <c r="D1978" s="11" t="s">
        <v>1396</v>
      </c>
      <c r="E1978" s="11" t="s">
        <v>1562</v>
      </c>
      <c r="F1978" s="11" t="s">
        <v>6733</v>
      </c>
      <c r="G1978" s="11" t="s">
        <v>5937</v>
      </c>
      <c r="H1978" s="11"/>
      <c r="I1978" s="11"/>
      <c r="J1978" s="11" t="s">
        <v>1575</v>
      </c>
      <c r="K1978" s="11" t="s">
        <v>1539</v>
      </c>
      <c r="L1978" s="11" t="s">
        <v>1598</v>
      </c>
      <c r="M1978" s="13" t="b">
        <v>0</v>
      </c>
      <c r="N1978" s="12">
        <v>45015.693361076403</v>
      </c>
      <c r="O1978" s="11" t="s">
        <v>34</v>
      </c>
    </row>
    <row r="1979" spans="1:15" x14ac:dyDescent="0.25">
      <c r="A1979" s="11"/>
      <c r="B1979" s="11" t="s">
        <v>1597</v>
      </c>
      <c r="C1979" s="11" t="s">
        <v>1596</v>
      </c>
      <c r="D1979" s="11" t="s">
        <v>1595</v>
      </c>
      <c r="E1979" s="11" t="s">
        <v>1554</v>
      </c>
      <c r="F1979" s="11" t="s">
        <v>1958</v>
      </c>
      <c r="G1979" s="11" t="s">
        <v>5937</v>
      </c>
      <c r="H1979" s="11"/>
      <c r="I1979" s="11"/>
      <c r="J1979" s="11" t="s">
        <v>1583</v>
      </c>
      <c r="K1979" s="11" t="s">
        <v>1552</v>
      </c>
      <c r="L1979" s="11" t="s">
        <v>1594</v>
      </c>
      <c r="M1979" s="13" t="b">
        <v>0</v>
      </c>
      <c r="N1979" s="12">
        <v>45015.6939460301</v>
      </c>
      <c r="O1979" s="11" t="s">
        <v>1550</v>
      </c>
    </row>
    <row r="1980" spans="1:15" x14ac:dyDescent="0.25">
      <c r="A1980" s="11" t="s">
        <v>32</v>
      </c>
      <c r="B1980" s="11" t="s">
        <v>1593</v>
      </c>
      <c r="C1980" s="11" t="s">
        <v>1592</v>
      </c>
      <c r="D1980" s="11" t="s">
        <v>1591</v>
      </c>
      <c r="E1980" s="11" t="s">
        <v>1562</v>
      </c>
      <c r="F1980" s="11" t="s">
        <v>6733</v>
      </c>
      <c r="G1980" s="11" t="s">
        <v>5937</v>
      </c>
      <c r="H1980" s="11"/>
      <c r="I1980" s="11"/>
      <c r="J1980" s="11" t="s">
        <v>1540</v>
      </c>
      <c r="K1980" s="11" t="s">
        <v>1539</v>
      </c>
      <c r="L1980" s="11" t="s">
        <v>1590</v>
      </c>
      <c r="M1980" s="13" t="b">
        <v>0</v>
      </c>
      <c r="N1980" s="12">
        <v>45009.6130527778</v>
      </c>
      <c r="O1980" s="11" t="s">
        <v>34</v>
      </c>
    </row>
    <row r="1981" spans="1:15" x14ac:dyDescent="0.25">
      <c r="A1981" s="11" t="s">
        <v>32</v>
      </c>
      <c r="B1981" s="11" t="s">
        <v>1589</v>
      </c>
      <c r="C1981" s="11" t="s">
        <v>1588</v>
      </c>
      <c r="D1981" s="11" t="s">
        <v>1491</v>
      </c>
      <c r="E1981" s="11" t="s">
        <v>1587</v>
      </c>
      <c r="F1981" s="11" t="s">
        <v>1958</v>
      </c>
      <c r="G1981" s="11" t="s">
        <v>6734</v>
      </c>
      <c r="H1981" s="11"/>
      <c r="I1981" s="11"/>
      <c r="J1981" s="11" t="s">
        <v>1559</v>
      </c>
      <c r="K1981" s="11" t="s">
        <v>1552</v>
      </c>
      <c r="L1981" s="11" t="s">
        <v>1558</v>
      </c>
      <c r="M1981" s="13" t="b">
        <v>0</v>
      </c>
      <c r="N1981" s="12">
        <v>45086.723568518501</v>
      </c>
      <c r="O1981" s="11" t="s">
        <v>34</v>
      </c>
    </row>
    <row r="1982" spans="1:15" x14ac:dyDescent="0.25">
      <c r="A1982" s="11"/>
      <c r="B1982" s="11" t="s">
        <v>1586</v>
      </c>
      <c r="C1982" s="11" t="s">
        <v>1585</v>
      </c>
      <c r="D1982" s="11" t="s">
        <v>1584</v>
      </c>
      <c r="E1982" s="11" t="s">
        <v>1554</v>
      </c>
      <c r="F1982" s="11" t="s">
        <v>1958</v>
      </c>
      <c r="G1982" s="11" t="s">
        <v>5937</v>
      </c>
      <c r="H1982" s="11"/>
      <c r="I1982" s="11"/>
      <c r="J1982" s="11" t="s">
        <v>1583</v>
      </c>
      <c r="K1982" s="11" t="s">
        <v>1552</v>
      </c>
      <c r="L1982" s="11" t="s">
        <v>1582</v>
      </c>
      <c r="M1982" s="13" t="b">
        <v>0</v>
      </c>
      <c r="N1982" s="12">
        <v>45024.714761145799</v>
      </c>
      <c r="O1982" s="11" t="s">
        <v>1550</v>
      </c>
    </row>
    <row r="1983" spans="1:15" x14ac:dyDescent="0.25">
      <c r="A1983" s="11" t="s">
        <v>32</v>
      </c>
      <c r="B1983" s="11" t="s">
        <v>1581</v>
      </c>
      <c r="C1983" s="11" t="s">
        <v>1580</v>
      </c>
      <c r="D1983" s="11" t="s">
        <v>1579</v>
      </c>
      <c r="E1983" s="11" t="s">
        <v>1562</v>
      </c>
      <c r="F1983" s="11" t="s">
        <v>6733</v>
      </c>
      <c r="G1983" s="11" t="s">
        <v>5937</v>
      </c>
      <c r="H1983" s="11"/>
      <c r="I1983" s="11"/>
      <c r="J1983" s="11" t="s">
        <v>1570</v>
      </c>
      <c r="K1983" s="11" t="s">
        <v>1539</v>
      </c>
      <c r="L1983" s="11" t="s">
        <v>1545</v>
      </c>
      <c r="M1983" s="13" t="b">
        <v>0</v>
      </c>
      <c r="N1983" s="12">
        <v>45143.467537500001</v>
      </c>
      <c r="O1983" s="11" t="s">
        <v>34</v>
      </c>
    </row>
    <row r="1984" spans="1:15" x14ac:dyDescent="0.25">
      <c r="A1984" s="11" t="s">
        <v>32</v>
      </c>
      <c r="B1984" s="11" t="s">
        <v>1578</v>
      </c>
      <c r="C1984" s="11" t="s">
        <v>1577</v>
      </c>
      <c r="D1984" s="11" t="s">
        <v>1576</v>
      </c>
      <c r="E1984" s="11" t="s">
        <v>1562</v>
      </c>
      <c r="F1984" s="11" t="s">
        <v>6733</v>
      </c>
      <c r="G1984" s="11" t="s">
        <v>5937</v>
      </c>
      <c r="H1984" s="11"/>
      <c r="I1984" s="11"/>
      <c r="J1984" s="11" t="s">
        <v>1575</v>
      </c>
      <c r="K1984" s="11" t="s">
        <v>1539</v>
      </c>
      <c r="L1984" s="11" t="s">
        <v>1574</v>
      </c>
      <c r="M1984" s="13" t="b">
        <v>0</v>
      </c>
      <c r="N1984" s="12">
        <v>45029.555329942101</v>
      </c>
      <c r="O1984" s="11" t="s">
        <v>34</v>
      </c>
    </row>
    <row r="1985" spans="1:15" x14ac:dyDescent="0.25">
      <c r="A1985" s="11" t="s">
        <v>32</v>
      </c>
      <c r="B1985" s="11" t="s">
        <v>1573</v>
      </c>
      <c r="C1985" s="11" t="s">
        <v>1572</v>
      </c>
      <c r="D1985" s="11" t="s">
        <v>1571</v>
      </c>
      <c r="E1985" s="11" t="s">
        <v>1562</v>
      </c>
      <c r="F1985" s="11" t="s">
        <v>6733</v>
      </c>
      <c r="G1985" s="11" t="s">
        <v>5937</v>
      </c>
      <c r="H1985" s="11"/>
      <c r="I1985" s="11"/>
      <c r="J1985" s="11" t="s">
        <v>1570</v>
      </c>
      <c r="K1985" s="11" t="s">
        <v>1539</v>
      </c>
      <c r="L1985" s="11" t="s">
        <v>1545</v>
      </c>
      <c r="M1985" s="13" t="b">
        <v>0</v>
      </c>
      <c r="N1985" s="12">
        <v>45029.557658946796</v>
      </c>
      <c r="O1985" s="11" t="s">
        <v>34</v>
      </c>
    </row>
    <row r="1986" spans="1:15" x14ac:dyDescent="0.25">
      <c r="A1986" s="11" t="s">
        <v>32</v>
      </c>
      <c r="B1986" s="11" t="s">
        <v>1569</v>
      </c>
      <c r="C1986" s="11" t="s">
        <v>1568</v>
      </c>
      <c r="D1986" s="11" t="s">
        <v>1567</v>
      </c>
      <c r="E1986" s="11" t="s">
        <v>1562</v>
      </c>
      <c r="F1986" s="11" t="s">
        <v>6733</v>
      </c>
      <c r="G1986" s="11" t="s">
        <v>5937</v>
      </c>
      <c r="H1986" s="11"/>
      <c r="I1986" s="11"/>
      <c r="J1986" s="11" t="s">
        <v>1540</v>
      </c>
      <c r="K1986" s="11" t="s">
        <v>1539</v>
      </c>
      <c r="L1986" s="11" t="s">
        <v>1566</v>
      </c>
      <c r="M1986" s="13" t="b">
        <v>0</v>
      </c>
      <c r="N1986" s="12">
        <v>45029.556745798604</v>
      </c>
      <c r="O1986" s="11" t="s">
        <v>34</v>
      </c>
    </row>
    <row r="1987" spans="1:15" x14ac:dyDescent="0.25">
      <c r="A1987" s="11" t="s">
        <v>32</v>
      </c>
      <c r="B1987" s="11" t="s">
        <v>1565</v>
      </c>
      <c r="C1987" s="11" t="s">
        <v>1564</v>
      </c>
      <c r="D1987" s="11" t="s">
        <v>1563</v>
      </c>
      <c r="E1987" s="11" t="s">
        <v>1562</v>
      </c>
      <c r="F1987" s="11" t="s">
        <v>6733</v>
      </c>
      <c r="G1987" s="11" t="s">
        <v>5937</v>
      </c>
      <c r="H1987" s="11"/>
      <c r="I1987" s="11"/>
      <c r="J1987" s="11" t="s">
        <v>1540</v>
      </c>
      <c r="K1987" s="11" t="s">
        <v>1539</v>
      </c>
      <c r="L1987" s="11" t="s">
        <v>1538</v>
      </c>
      <c r="M1987" s="13" t="b">
        <v>0</v>
      </c>
      <c r="N1987" s="12">
        <v>44776.768424386602</v>
      </c>
      <c r="O1987" s="11" t="s">
        <v>34</v>
      </c>
    </row>
    <row r="1988" spans="1:15" x14ac:dyDescent="0.25">
      <c r="A1988" s="11"/>
      <c r="B1988" s="11" t="s">
        <v>1561</v>
      </c>
      <c r="C1988" s="11" t="s">
        <v>1556</v>
      </c>
      <c r="D1988" s="11" t="s">
        <v>1560</v>
      </c>
      <c r="E1988" s="11" t="s">
        <v>1554</v>
      </c>
      <c r="F1988" s="11" t="s">
        <v>1958</v>
      </c>
      <c r="G1988" s="11" t="s">
        <v>5937</v>
      </c>
      <c r="H1988" s="11"/>
      <c r="I1988" s="11"/>
      <c r="J1988" s="11" t="s">
        <v>1559</v>
      </c>
      <c r="K1988" s="11" t="s">
        <v>1552</v>
      </c>
      <c r="L1988" s="11" t="s">
        <v>1558</v>
      </c>
      <c r="M1988" s="13" t="b">
        <v>0</v>
      </c>
      <c r="N1988" s="12">
        <v>44911.337239895802</v>
      </c>
      <c r="O1988" s="11" t="s">
        <v>1550</v>
      </c>
    </row>
    <row r="1989" spans="1:15" x14ac:dyDescent="0.25">
      <c r="A1989" s="11"/>
      <c r="B1989" s="11" t="s">
        <v>1557</v>
      </c>
      <c r="C1989" s="11" t="s">
        <v>1556</v>
      </c>
      <c r="D1989" s="11" t="s">
        <v>1555</v>
      </c>
      <c r="E1989" s="11" t="s">
        <v>1554</v>
      </c>
      <c r="F1989" s="11" t="s">
        <v>1958</v>
      </c>
      <c r="G1989" s="11" t="s">
        <v>5937</v>
      </c>
      <c r="H1989" s="11"/>
      <c r="I1989" s="11"/>
      <c r="J1989" s="11" t="s">
        <v>1553</v>
      </c>
      <c r="K1989" s="11" t="s">
        <v>1552</v>
      </c>
      <c r="L1989" s="11" t="s">
        <v>1551</v>
      </c>
      <c r="M1989" s="13" t="b">
        <v>0</v>
      </c>
      <c r="N1989" s="12">
        <v>45007.663889965297</v>
      </c>
      <c r="O1989" s="11" t="s">
        <v>1550</v>
      </c>
    </row>
    <row r="1990" spans="1:15" x14ac:dyDescent="0.25">
      <c r="A1990" s="11" t="s">
        <v>1546</v>
      </c>
      <c r="B1990" s="11" t="s">
        <v>1549</v>
      </c>
      <c r="C1990" s="11" t="s">
        <v>1548</v>
      </c>
      <c r="D1990" s="11" t="s">
        <v>1547</v>
      </c>
      <c r="E1990" s="11" t="s">
        <v>1541</v>
      </c>
      <c r="F1990" s="11" t="s">
        <v>6733</v>
      </c>
      <c r="H1990" s="11"/>
      <c r="I1990" s="11"/>
      <c r="J1990" s="11" t="s">
        <v>1540</v>
      </c>
      <c r="K1990" s="11" t="s">
        <v>1539</v>
      </c>
      <c r="L1990" s="11" t="s">
        <v>1545</v>
      </c>
      <c r="M1990" s="13" t="b">
        <v>0</v>
      </c>
      <c r="N1990" s="12">
        <v>44320.562870601898</v>
      </c>
      <c r="O1990" s="11" t="s">
        <v>34</v>
      </c>
    </row>
    <row r="1991" spans="1:15" x14ac:dyDescent="0.25">
      <c r="A1991" s="11" t="s">
        <v>32</v>
      </c>
      <c r="B1991" s="11" t="s">
        <v>1544</v>
      </c>
      <c r="C1991" s="11" t="s">
        <v>1543</v>
      </c>
      <c r="D1991" s="11" t="s">
        <v>1542</v>
      </c>
      <c r="E1991" s="11" t="s">
        <v>1541</v>
      </c>
      <c r="F1991" s="11" t="s">
        <v>6733</v>
      </c>
      <c r="H1991" s="11"/>
      <c r="I1991" s="11"/>
      <c r="J1991" s="11" t="s">
        <v>1540</v>
      </c>
      <c r="K1991" s="11" t="s">
        <v>1539</v>
      </c>
      <c r="L1991" s="11" t="s">
        <v>1538</v>
      </c>
      <c r="M1991" s="13" t="b">
        <v>0</v>
      </c>
      <c r="N1991" s="12">
        <v>44881.567432210701</v>
      </c>
      <c r="O1991" s="11" t="s">
        <v>34</v>
      </c>
    </row>
    <row r="1992" spans="1:15" x14ac:dyDescent="0.25">
      <c r="B1992" s="10" t="s">
        <v>1537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7"/>
  <sheetViews>
    <sheetView workbookViewId="0">
      <selection activeCell="F2" sqref="F2"/>
    </sheetView>
  </sheetViews>
  <sheetFormatPr defaultRowHeight="15.75" x14ac:dyDescent="0.25"/>
  <cols>
    <col min="1" max="1" width="15.25" customWidth="1"/>
    <col min="2" max="2" width="15.25" style="1" customWidth="1"/>
    <col min="3" max="3" width="24.75" customWidth="1"/>
    <col min="4" max="4" width="16.5" customWidth="1"/>
    <col min="5" max="5" width="9.75" customWidth="1"/>
    <col min="6" max="11" width="24.75" customWidth="1"/>
    <col min="12" max="12" width="63" customWidth="1"/>
    <col min="13" max="26" width="24.75" customWidth="1"/>
    <col min="27" max="27" width="24.75" style="1" customWidth="1"/>
    <col min="28" max="29" width="24.75" customWidth="1"/>
  </cols>
  <sheetData>
    <row r="1" spans="1:29" x14ac:dyDescent="0.25">
      <c r="A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9</v>
      </c>
      <c r="T1" s="1" t="s">
        <v>10</v>
      </c>
      <c r="U1" s="1" t="s">
        <v>11</v>
      </c>
      <c r="V1" s="1" t="s">
        <v>12</v>
      </c>
      <c r="W1" s="1" t="s">
        <v>13</v>
      </c>
      <c r="X1" s="1" t="s">
        <v>14</v>
      </c>
      <c r="Y1" s="1" t="s">
        <v>16</v>
      </c>
      <c r="Z1" s="1" t="s">
        <v>17</v>
      </c>
      <c r="AB1" s="1" t="s">
        <v>18</v>
      </c>
      <c r="AC1" s="1" t="s">
        <v>19</v>
      </c>
    </row>
    <row r="2" spans="1:29" x14ac:dyDescent="0.25">
      <c r="A2" s="1" t="str">
        <f>AA2</f>
        <v>9105734510</v>
      </c>
      <c r="B2" s="1">
        <f>SUMIF(Sheet2!B:B,Data!A2,Sheet2!R:R)-I2</f>
        <v>0</v>
      </c>
      <c r="C2" s="1" t="s">
        <v>20</v>
      </c>
      <c r="D2" s="1" t="s">
        <v>21</v>
      </c>
      <c r="E2" s="1" t="s">
        <v>22</v>
      </c>
      <c r="F2" s="1" t="s">
        <v>23</v>
      </c>
      <c r="G2" s="1" t="s">
        <v>24</v>
      </c>
      <c r="H2" s="1" t="s">
        <v>25</v>
      </c>
      <c r="I2" s="1" t="s">
        <v>26</v>
      </c>
      <c r="J2" s="1" t="s">
        <v>27</v>
      </c>
      <c r="K2" s="1" t="s">
        <v>28</v>
      </c>
      <c r="L2" s="1" t="s">
        <v>29</v>
      </c>
      <c r="M2" s="1" t="s">
        <v>30</v>
      </c>
      <c r="N2" s="1" t="s">
        <v>31</v>
      </c>
      <c r="O2" s="1" t="s">
        <v>32</v>
      </c>
      <c r="P2" s="1" t="s">
        <v>32</v>
      </c>
      <c r="Q2" s="1" t="s">
        <v>32</v>
      </c>
      <c r="R2" s="1" t="s">
        <v>33</v>
      </c>
      <c r="S2" s="1" t="s">
        <v>34</v>
      </c>
      <c r="T2" s="1" t="s">
        <v>35</v>
      </c>
      <c r="U2" s="1" t="s">
        <v>36</v>
      </c>
      <c r="V2" s="1" t="s">
        <v>37</v>
      </c>
      <c r="W2" s="1" t="s">
        <v>32</v>
      </c>
      <c r="X2" s="1" t="s">
        <v>32</v>
      </c>
      <c r="Y2" s="1" t="s">
        <v>32</v>
      </c>
      <c r="Z2" s="1" t="s">
        <v>38</v>
      </c>
      <c r="AA2" s="1" t="str">
        <f>RIGHT(Z2,10)</f>
        <v>9105734510</v>
      </c>
      <c r="AB2" s="1" t="e">
        <f>MATCH(AA2,#REF!,0)</f>
        <v>#REF!</v>
      </c>
      <c r="AC2" s="1" t="s">
        <v>32</v>
      </c>
    </row>
    <row r="3" spans="1:29" x14ac:dyDescent="0.25">
      <c r="A3" s="1" t="str">
        <f t="shared" ref="A3:A66" si="0">AA3</f>
        <v>9105729204</v>
      </c>
      <c r="B3" s="1">
        <f>SUMIF(Sheet2!B:B,Data!A3,Sheet2!R:R)-I3</f>
        <v>0</v>
      </c>
      <c r="C3" s="1" t="s">
        <v>39</v>
      </c>
      <c r="D3" s="1" t="s">
        <v>21</v>
      </c>
      <c r="E3" s="1" t="s">
        <v>22</v>
      </c>
      <c r="F3" s="1" t="s">
        <v>23</v>
      </c>
      <c r="G3" s="1" t="s">
        <v>40</v>
      </c>
      <c r="H3" s="1" t="s">
        <v>41</v>
      </c>
      <c r="I3" s="1" t="s">
        <v>42</v>
      </c>
      <c r="J3" s="1" t="s">
        <v>43</v>
      </c>
      <c r="K3" s="1" t="s">
        <v>44</v>
      </c>
      <c r="L3" s="1" t="s">
        <v>45</v>
      </c>
      <c r="M3" s="1" t="s">
        <v>46</v>
      </c>
      <c r="N3" s="1" t="s">
        <v>32</v>
      </c>
      <c r="O3" s="1" t="s">
        <v>32</v>
      </c>
      <c r="P3" s="1" t="s">
        <v>32</v>
      </c>
      <c r="Q3" s="1" t="s">
        <v>32</v>
      </c>
      <c r="R3" s="1" t="s">
        <v>33</v>
      </c>
      <c r="S3" s="1" t="s">
        <v>34</v>
      </c>
      <c r="T3" s="1" t="s">
        <v>35</v>
      </c>
      <c r="U3" s="1" t="s">
        <v>36</v>
      </c>
      <c r="V3" s="1" t="s">
        <v>37</v>
      </c>
      <c r="W3" s="1" t="s">
        <v>32</v>
      </c>
      <c r="X3" s="1" t="s">
        <v>32</v>
      </c>
      <c r="Y3" s="1" t="s">
        <v>32</v>
      </c>
      <c r="Z3" s="1" t="s">
        <v>47</v>
      </c>
      <c r="AA3" s="1" t="str">
        <f t="shared" ref="AA3:AA66" si="1">RIGHT(Z3,10)</f>
        <v>9105729204</v>
      </c>
      <c r="AB3" s="1" t="e">
        <f>MATCH(AA3,#REF!,0)</f>
        <v>#REF!</v>
      </c>
      <c r="AC3" s="1" t="s">
        <v>32</v>
      </c>
    </row>
    <row r="4" spans="1:29" x14ac:dyDescent="0.25">
      <c r="A4" s="1" t="str">
        <f t="shared" si="0"/>
        <v>9105731294</v>
      </c>
      <c r="C4" s="1" t="s">
        <v>48</v>
      </c>
      <c r="D4" s="1" t="s">
        <v>21</v>
      </c>
      <c r="E4" s="1" t="s">
        <v>22</v>
      </c>
      <c r="F4" s="1" t="s">
        <v>23</v>
      </c>
      <c r="G4" s="1" t="s">
        <v>49</v>
      </c>
      <c r="H4" s="1" t="s">
        <v>50</v>
      </c>
      <c r="I4" s="1" t="s">
        <v>51</v>
      </c>
      <c r="J4" s="1" t="s">
        <v>52</v>
      </c>
      <c r="K4" s="1" t="s">
        <v>53</v>
      </c>
      <c r="L4" s="1" t="s">
        <v>54</v>
      </c>
      <c r="M4" s="1" t="s">
        <v>55</v>
      </c>
      <c r="N4" s="1" t="s">
        <v>56</v>
      </c>
      <c r="O4" s="1" t="s">
        <v>32</v>
      </c>
      <c r="P4" s="1" t="s">
        <v>32</v>
      </c>
      <c r="Q4" s="1" t="s">
        <v>32</v>
      </c>
      <c r="R4" s="1" t="s">
        <v>33</v>
      </c>
      <c r="S4" s="1" t="s">
        <v>34</v>
      </c>
      <c r="T4" s="1" t="s">
        <v>35</v>
      </c>
      <c r="U4" s="1" t="s">
        <v>36</v>
      </c>
      <c r="V4" s="1" t="s">
        <v>37</v>
      </c>
      <c r="W4" s="1" t="s">
        <v>32</v>
      </c>
      <c r="X4" s="1" t="s">
        <v>32</v>
      </c>
      <c r="Y4" s="1" t="s">
        <v>32</v>
      </c>
      <c r="Z4" s="1" t="s">
        <v>57</v>
      </c>
      <c r="AA4" s="1" t="str">
        <f t="shared" si="1"/>
        <v>9105731294</v>
      </c>
      <c r="AB4" s="1" t="e">
        <f>MATCH(AA4,#REF!,0)</f>
        <v>#REF!</v>
      </c>
      <c r="AC4" s="1" t="s">
        <v>32</v>
      </c>
    </row>
    <row r="5" spans="1:29" x14ac:dyDescent="0.25">
      <c r="A5" s="1" t="str">
        <f t="shared" si="0"/>
        <v>9105734534</v>
      </c>
      <c r="B5" s="1">
        <f>SUMIF(Sheet2!B:B,Data!A5,Sheet2!R:R)-I5</f>
        <v>0</v>
      </c>
      <c r="C5" s="1" t="s">
        <v>58</v>
      </c>
      <c r="D5" s="1" t="s">
        <v>21</v>
      </c>
      <c r="E5" s="1" t="s">
        <v>22</v>
      </c>
      <c r="F5" s="1" t="s">
        <v>23</v>
      </c>
      <c r="G5" s="1" t="s">
        <v>59</v>
      </c>
      <c r="H5" s="1" t="s">
        <v>60</v>
      </c>
      <c r="I5" s="1" t="s">
        <v>61</v>
      </c>
      <c r="J5" s="1" t="s">
        <v>62</v>
      </c>
      <c r="K5" s="1" t="s">
        <v>28</v>
      </c>
      <c r="L5" s="1" t="s">
        <v>29</v>
      </c>
      <c r="M5" s="1" t="s">
        <v>30</v>
      </c>
      <c r="N5" s="1" t="s">
        <v>31</v>
      </c>
      <c r="O5" s="1" t="s">
        <v>32</v>
      </c>
      <c r="P5" s="1" t="s">
        <v>32</v>
      </c>
      <c r="Q5" s="1" t="s">
        <v>32</v>
      </c>
      <c r="R5" s="1" t="s">
        <v>33</v>
      </c>
      <c r="S5" s="1" t="s">
        <v>34</v>
      </c>
      <c r="T5" s="1" t="s">
        <v>35</v>
      </c>
      <c r="U5" s="1" t="s">
        <v>36</v>
      </c>
      <c r="V5" s="1" t="s">
        <v>37</v>
      </c>
      <c r="W5" s="1" t="s">
        <v>32</v>
      </c>
      <c r="X5" s="1" t="s">
        <v>32</v>
      </c>
      <c r="Y5" s="1" t="s">
        <v>32</v>
      </c>
      <c r="Z5" s="1" t="s">
        <v>63</v>
      </c>
      <c r="AA5" s="1" t="str">
        <f t="shared" si="1"/>
        <v>9105734534</v>
      </c>
      <c r="AB5" s="1" t="e">
        <f>MATCH(AA5,#REF!,0)</f>
        <v>#REF!</v>
      </c>
      <c r="AC5" s="1" t="s">
        <v>32</v>
      </c>
    </row>
    <row r="6" spans="1:29" x14ac:dyDescent="0.25">
      <c r="A6" s="1" t="str">
        <f t="shared" si="0"/>
        <v>9105731001</v>
      </c>
      <c r="B6" s="1">
        <f>SUMIF(Sheet2!B:B,Data!A6,Sheet2!R:R)-I6</f>
        <v>0</v>
      </c>
      <c r="C6" s="1" t="s">
        <v>64</v>
      </c>
      <c r="D6" s="1" t="s">
        <v>21</v>
      </c>
      <c r="E6" s="1" t="s">
        <v>22</v>
      </c>
      <c r="F6" s="1" t="s">
        <v>23</v>
      </c>
      <c r="G6" s="1" t="s">
        <v>65</v>
      </c>
      <c r="H6" s="1" t="s">
        <v>60</v>
      </c>
      <c r="I6" s="1" t="s">
        <v>61</v>
      </c>
      <c r="J6" s="1" t="s">
        <v>62</v>
      </c>
      <c r="K6" s="1" t="s">
        <v>66</v>
      </c>
      <c r="L6" s="1" t="s">
        <v>67</v>
      </c>
      <c r="M6" s="1" t="s">
        <v>68</v>
      </c>
      <c r="N6" s="1" t="s">
        <v>32</v>
      </c>
      <c r="O6" s="1" t="s">
        <v>32</v>
      </c>
      <c r="P6" s="1" t="s">
        <v>32</v>
      </c>
      <c r="Q6" s="1" t="s">
        <v>32</v>
      </c>
      <c r="R6" s="1" t="s">
        <v>33</v>
      </c>
      <c r="S6" s="1" t="s">
        <v>34</v>
      </c>
      <c r="T6" s="1" t="s">
        <v>35</v>
      </c>
      <c r="U6" s="1" t="s">
        <v>36</v>
      </c>
      <c r="V6" s="1" t="s">
        <v>37</v>
      </c>
      <c r="W6" s="1" t="s">
        <v>32</v>
      </c>
      <c r="X6" s="1" t="s">
        <v>32</v>
      </c>
      <c r="Y6" s="1" t="s">
        <v>32</v>
      </c>
      <c r="Z6" s="1" t="s">
        <v>69</v>
      </c>
      <c r="AA6" s="1" t="str">
        <f t="shared" si="1"/>
        <v>9105731001</v>
      </c>
      <c r="AB6" s="1" t="e">
        <f>MATCH(AA6,#REF!,0)</f>
        <v>#REF!</v>
      </c>
      <c r="AC6" s="1" t="s">
        <v>32</v>
      </c>
    </row>
    <row r="7" spans="1:29" x14ac:dyDescent="0.25">
      <c r="A7" s="1" t="str">
        <f t="shared" si="0"/>
        <v>9105731062</v>
      </c>
      <c r="B7" s="1">
        <f>SUMIF(Sheet2!B:B,Data!A7,Sheet2!R:R)-I7</f>
        <v>0</v>
      </c>
      <c r="C7" s="1" t="s">
        <v>70</v>
      </c>
      <c r="D7" s="1" t="s">
        <v>21</v>
      </c>
      <c r="E7" s="1" t="s">
        <v>22</v>
      </c>
      <c r="F7" s="1" t="s">
        <v>23</v>
      </c>
      <c r="G7" s="1" t="s">
        <v>71</v>
      </c>
      <c r="H7" s="1" t="s">
        <v>72</v>
      </c>
      <c r="I7" s="1" t="s">
        <v>73</v>
      </c>
      <c r="J7" s="1" t="s">
        <v>74</v>
      </c>
      <c r="K7" s="1" t="s">
        <v>66</v>
      </c>
      <c r="L7" s="1" t="s">
        <v>67</v>
      </c>
      <c r="M7" s="1" t="s">
        <v>68</v>
      </c>
      <c r="N7" s="1" t="s">
        <v>32</v>
      </c>
      <c r="O7" s="1" t="s">
        <v>32</v>
      </c>
      <c r="P7" s="1" t="s">
        <v>32</v>
      </c>
      <c r="Q7" s="1" t="s">
        <v>32</v>
      </c>
      <c r="R7" s="1" t="s">
        <v>33</v>
      </c>
      <c r="S7" s="1" t="s">
        <v>34</v>
      </c>
      <c r="T7" s="1" t="s">
        <v>35</v>
      </c>
      <c r="U7" s="1" t="s">
        <v>36</v>
      </c>
      <c r="V7" s="1" t="s">
        <v>37</v>
      </c>
      <c r="W7" s="1" t="s">
        <v>32</v>
      </c>
      <c r="X7" s="1" t="s">
        <v>32</v>
      </c>
      <c r="Y7" s="1" t="s">
        <v>32</v>
      </c>
      <c r="Z7" s="1" t="s">
        <v>75</v>
      </c>
      <c r="AA7" s="1" t="str">
        <f t="shared" si="1"/>
        <v>9105731062</v>
      </c>
      <c r="AB7" s="1" t="e">
        <f>MATCH(AA7,#REF!,0)</f>
        <v>#REF!</v>
      </c>
      <c r="AC7" s="1" t="s">
        <v>32</v>
      </c>
    </row>
    <row r="8" spans="1:29" x14ac:dyDescent="0.25">
      <c r="A8" s="1" t="str">
        <f t="shared" si="0"/>
        <v>9105734321</v>
      </c>
      <c r="B8" s="1">
        <f>SUMIF(Sheet2!B:B,Data!A8,Sheet2!R:R)-I8</f>
        <v>0</v>
      </c>
      <c r="C8" s="1" t="s">
        <v>76</v>
      </c>
      <c r="D8" s="1" t="s">
        <v>21</v>
      </c>
      <c r="E8" s="1" t="s">
        <v>22</v>
      </c>
      <c r="F8" s="1" t="s">
        <v>23</v>
      </c>
      <c r="G8" s="1" t="s">
        <v>77</v>
      </c>
      <c r="H8" s="1" t="s">
        <v>78</v>
      </c>
      <c r="I8" s="1" t="s">
        <v>79</v>
      </c>
      <c r="J8" s="1" t="s">
        <v>80</v>
      </c>
      <c r="K8" s="1" t="s">
        <v>81</v>
      </c>
      <c r="L8" s="1" t="s">
        <v>82</v>
      </c>
      <c r="M8" s="1" t="s">
        <v>83</v>
      </c>
      <c r="N8" s="1" t="s">
        <v>32</v>
      </c>
      <c r="O8" s="1" t="s">
        <v>32</v>
      </c>
      <c r="P8" s="1" t="s">
        <v>32</v>
      </c>
      <c r="Q8" s="1" t="s">
        <v>32</v>
      </c>
      <c r="R8" s="1" t="s">
        <v>33</v>
      </c>
      <c r="S8" s="1" t="s">
        <v>34</v>
      </c>
      <c r="T8" s="1" t="s">
        <v>35</v>
      </c>
      <c r="U8" s="1" t="s">
        <v>36</v>
      </c>
      <c r="V8" s="1" t="s">
        <v>37</v>
      </c>
      <c r="W8" s="1" t="s">
        <v>32</v>
      </c>
      <c r="X8" s="1" t="s">
        <v>32</v>
      </c>
      <c r="Y8" s="1" t="s">
        <v>32</v>
      </c>
      <c r="Z8" s="1" t="s">
        <v>84</v>
      </c>
      <c r="AA8" s="1" t="str">
        <f t="shared" si="1"/>
        <v>9105734321</v>
      </c>
      <c r="AB8" s="1" t="e">
        <f>MATCH(AA8,#REF!,0)</f>
        <v>#REF!</v>
      </c>
      <c r="AC8" s="1" t="s">
        <v>32</v>
      </c>
    </row>
    <row r="9" spans="1:29" x14ac:dyDescent="0.25">
      <c r="A9" s="1" t="str">
        <f t="shared" si="0"/>
        <v>9105734069</v>
      </c>
      <c r="B9" s="1">
        <f>SUMIF(Sheet2!B:B,Data!A9,Sheet2!R:R)-I9</f>
        <v>0</v>
      </c>
      <c r="C9" s="1" t="s">
        <v>85</v>
      </c>
      <c r="D9" s="1" t="s">
        <v>21</v>
      </c>
      <c r="E9" s="1" t="s">
        <v>22</v>
      </c>
      <c r="F9" s="1" t="s">
        <v>23</v>
      </c>
      <c r="G9" s="1" t="s">
        <v>86</v>
      </c>
      <c r="H9" s="1" t="s">
        <v>87</v>
      </c>
      <c r="I9" s="1" t="s">
        <v>88</v>
      </c>
      <c r="J9" s="1" t="s">
        <v>89</v>
      </c>
      <c r="K9" s="1" t="s">
        <v>90</v>
      </c>
      <c r="L9" s="1" t="s">
        <v>91</v>
      </c>
      <c r="M9" s="1" t="s">
        <v>92</v>
      </c>
      <c r="N9" s="1" t="s">
        <v>32</v>
      </c>
      <c r="O9" s="1" t="s">
        <v>32</v>
      </c>
      <c r="P9" s="1" t="s">
        <v>32</v>
      </c>
      <c r="Q9" s="1" t="s">
        <v>32</v>
      </c>
      <c r="R9" s="1" t="s">
        <v>33</v>
      </c>
      <c r="S9" s="1" t="s">
        <v>34</v>
      </c>
      <c r="T9" s="1" t="s">
        <v>35</v>
      </c>
      <c r="U9" s="1" t="s">
        <v>36</v>
      </c>
      <c r="V9" s="1" t="s">
        <v>37</v>
      </c>
      <c r="W9" s="1" t="s">
        <v>32</v>
      </c>
      <c r="X9" s="1" t="s">
        <v>32</v>
      </c>
      <c r="Y9" s="1" t="s">
        <v>32</v>
      </c>
      <c r="Z9" s="1" t="s">
        <v>93</v>
      </c>
      <c r="AA9" s="1" t="str">
        <f t="shared" si="1"/>
        <v>9105734069</v>
      </c>
      <c r="AB9" s="1" t="e">
        <f>MATCH(AA9,#REF!,0)</f>
        <v>#REF!</v>
      </c>
      <c r="AC9" s="1" t="s">
        <v>32</v>
      </c>
    </row>
    <row r="10" spans="1:29" x14ac:dyDescent="0.25">
      <c r="A10" s="1" t="str">
        <f t="shared" si="0"/>
        <v>9105733721</v>
      </c>
      <c r="B10" s="1">
        <f>SUMIF(Sheet2!B:B,Data!A10,Sheet2!R:R)-I10</f>
        <v>0</v>
      </c>
      <c r="C10" s="1" t="s">
        <v>94</v>
      </c>
      <c r="D10" s="1" t="s">
        <v>21</v>
      </c>
      <c r="E10" s="1" t="s">
        <v>22</v>
      </c>
      <c r="F10" s="1" t="s">
        <v>23</v>
      </c>
      <c r="G10" s="1" t="s">
        <v>95</v>
      </c>
      <c r="H10" s="1" t="s">
        <v>96</v>
      </c>
      <c r="I10" s="1" t="s">
        <v>97</v>
      </c>
      <c r="J10" s="1" t="s">
        <v>98</v>
      </c>
      <c r="K10" s="1" t="s">
        <v>99</v>
      </c>
      <c r="L10" s="1" t="s">
        <v>100</v>
      </c>
      <c r="M10" s="1" t="s">
        <v>101</v>
      </c>
      <c r="N10" s="1" t="s">
        <v>102</v>
      </c>
      <c r="O10" s="1" t="s">
        <v>32</v>
      </c>
      <c r="P10" s="1" t="s">
        <v>32</v>
      </c>
      <c r="Q10" s="1" t="s">
        <v>32</v>
      </c>
      <c r="R10" s="1" t="s">
        <v>33</v>
      </c>
      <c r="S10" s="1" t="s">
        <v>34</v>
      </c>
      <c r="T10" s="1" t="s">
        <v>35</v>
      </c>
      <c r="U10" s="1" t="s">
        <v>36</v>
      </c>
      <c r="V10" s="1" t="s">
        <v>37</v>
      </c>
      <c r="W10" s="1" t="s">
        <v>32</v>
      </c>
      <c r="X10" s="1" t="s">
        <v>32</v>
      </c>
      <c r="Y10" s="1" t="s">
        <v>32</v>
      </c>
      <c r="Z10" s="1" t="s">
        <v>103</v>
      </c>
      <c r="AA10" s="1" t="str">
        <f t="shared" si="1"/>
        <v>9105733721</v>
      </c>
      <c r="AB10" s="1" t="e">
        <f>MATCH(AA10,#REF!,0)</f>
        <v>#REF!</v>
      </c>
      <c r="AC10" s="1" t="s">
        <v>32</v>
      </c>
    </row>
    <row r="11" spans="1:29" x14ac:dyDescent="0.25">
      <c r="A11" s="1" t="str">
        <f t="shared" si="0"/>
        <v>9105734324</v>
      </c>
      <c r="B11" s="1">
        <f>SUMIF(Sheet2!B:B,Data!A11,Sheet2!R:R)-I11</f>
        <v>0</v>
      </c>
      <c r="C11" s="1" t="s">
        <v>104</v>
      </c>
      <c r="D11" s="1" t="s">
        <v>21</v>
      </c>
      <c r="E11" s="1" t="s">
        <v>22</v>
      </c>
      <c r="F11" s="1" t="s">
        <v>23</v>
      </c>
      <c r="G11" s="1" t="s">
        <v>105</v>
      </c>
      <c r="H11" s="1" t="s">
        <v>106</v>
      </c>
      <c r="I11" s="1" t="s">
        <v>107</v>
      </c>
      <c r="J11" s="1" t="s">
        <v>108</v>
      </c>
      <c r="K11" s="1" t="s">
        <v>81</v>
      </c>
      <c r="L11" s="1" t="s">
        <v>82</v>
      </c>
      <c r="M11" s="1" t="s">
        <v>83</v>
      </c>
      <c r="N11" s="1" t="s">
        <v>32</v>
      </c>
      <c r="O11" s="1" t="s">
        <v>32</v>
      </c>
      <c r="P11" s="1" t="s">
        <v>32</v>
      </c>
      <c r="Q11" s="1" t="s">
        <v>32</v>
      </c>
      <c r="R11" s="1" t="s">
        <v>33</v>
      </c>
      <c r="S11" s="1" t="s">
        <v>34</v>
      </c>
      <c r="T11" s="1" t="s">
        <v>35</v>
      </c>
      <c r="U11" s="1" t="s">
        <v>36</v>
      </c>
      <c r="V11" s="1" t="s">
        <v>37</v>
      </c>
      <c r="W11" s="1" t="s">
        <v>32</v>
      </c>
      <c r="X11" s="1" t="s">
        <v>32</v>
      </c>
      <c r="Y11" s="1" t="s">
        <v>32</v>
      </c>
      <c r="Z11" s="1" t="s">
        <v>109</v>
      </c>
      <c r="AA11" s="1" t="str">
        <f t="shared" si="1"/>
        <v>9105734324</v>
      </c>
      <c r="AB11" s="1" t="e">
        <f>MATCH(AA11,#REF!,0)</f>
        <v>#REF!</v>
      </c>
      <c r="AC11" s="1" t="s">
        <v>32</v>
      </c>
    </row>
    <row r="12" spans="1:29" x14ac:dyDescent="0.25">
      <c r="A12" s="1" t="str">
        <f t="shared" si="0"/>
        <v>9105734097</v>
      </c>
      <c r="B12" s="1">
        <f>SUMIF(Sheet2!B:B,Data!A12,Sheet2!R:R)-I12</f>
        <v>0</v>
      </c>
      <c r="C12" s="1" t="s">
        <v>110</v>
      </c>
      <c r="D12" s="1" t="s">
        <v>21</v>
      </c>
      <c r="E12" s="1" t="s">
        <v>22</v>
      </c>
      <c r="F12" s="1" t="s">
        <v>23</v>
      </c>
      <c r="G12" s="1" t="s">
        <v>111</v>
      </c>
      <c r="H12" s="1" t="s">
        <v>112</v>
      </c>
      <c r="I12" s="1" t="s">
        <v>113</v>
      </c>
      <c r="J12" s="1" t="s">
        <v>114</v>
      </c>
      <c r="K12" s="1" t="s">
        <v>90</v>
      </c>
      <c r="L12" s="1" t="s">
        <v>91</v>
      </c>
      <c r="M12" s="1" t="s">
        <v>92</v>
      </c>
      <c r="N12" s="1" t="s">
        <v>32</v>
      </c>
      <c r="O12" s="1" t="s">
        <v>32</v>
      </c>
      <c r="P12" s="1" t="s">
        <v>32</v>
      </c>
      <c r="Q12" s="1" t="s">
        <v>32</v>
      </c>
      <c r="R12" s="1" t="s">
        <v>33</v>
      </c>
      <c r="S12" s="1" t="s">
        <v>34</v>
      </c>
      <c r="T12" s="1" t="s">
        <v>35</v>
      </c>
      <c r="U12" s="1" t="s">
        <v>36</v>
      </c>
      <c r="V12" s="1" t="s">
        <v>37</v>
      </c>
      <c r="W12" s="1" t="s">
        <v>32</v>
      </c>
      <c r="X12" s="1" t="s">
        <v>32</v>
      </c>
      <c r="Y12" s="1" t="s">
        <v>32</v>
      </c>
      <c r="Z12" s="1" t="s">
        <v>115</v>
      </c>
      <c r="AA12" s="1" t="str">
        <f t="shared" si="1"/>
        <v>9105734097</v>
      </c>
      <c r="AB12" s="1" t="e">
        <f>MATCH(AA12,#REF!,0)</f>
        <v>#REF!</v>
      </c>
      <c r="AC12" s="1" t="s">
        <v>32</v>
      </c>
    </row>
    <row r="13" spans="1:29" x14ac:dyDescent="0.25">
      <c r="A13" s="1" t="str">
        <f t="shared" si="0"/>
        <v>9105735359</v>
      </c>
      <c r="B13" s="1">
        <f>SUMIF(Sheet2!B:B,Data!A13,Sheet2!R:R)-I13</f>
        <v>0</v>
      </c>
      <c r="C13" s="1" t="s">
        <v>116</v>
      </c>
      <c r="D13" s="1" t="s">
        <v>21</v>
      </c>
      <c r="E13" s="1" t="s">
        <v>22</v>
      </c>
      <c r="F13" s="1" t="s">
        <v>23</v>
      </c>
      <c r="G13" s="1" t="s">
        <v>117</v>
      </c>
      <c r="H13" s="1" t="s">
        <v>118</v>
      </c>
      <c r="I13" s="1" t="s">
        <v>119</v>
      </c>
      <c r="J13" s="1" t="s">
        <v>120</v>
      </c>
      <c r="K13" s="1" t="s">
        <v>121</v>
      </c>
      <c r="L13" s="1" t="s">
        <v>122</v>
      </c>
      <c r="M13" s="1" t="s">
        <v>123</v>
      </c>
      <c r="N13" s="1" t="s">
        <v>32</v>
      </c>
      <c r="O13" s="1" t="s">
        <v>32</v>
      </c>
      <c r="P13" s="1" t="s">
        <v>32</v>
      </c>
      <c r="Q13" s="1" t="s">
        <v>32</v>
      </c>
      <c r="R13" s="1" t="s">
        <v>33</v>
      </c>
      <c r="S13" s="1" t="s">
        <v>34</v>
      </c>
      <c r="T13" s="1" t="s">
        <v>35</v>
      </c>
      <c r="U13" s="1" t="s">
        <v>36</v>
      </c>
      <c r="V13" s="1" t="s">
        <v>37</v>
      </c>
      <c r="W13" s="1" t="s">
        <v>32</v>
      </c>
      <c r="X13" s="1" t="s">
        <v>32</v>
      </c>
      <c r="Y13" s="1" t="s">
        <v>32</v>
      </c>
      <c r="Z13" s="1" t="s">
        <v>124</v>
      </c>
      <c r="AA13" s="1" t="str">
        <f t="shared" si="1"/>
        <v>9105735359</v>
      </c>
      <c r="AB13" s="1" t="e">
        <f>MATCH(AA13,#REF!,0)</f>
        <v>#REF!</v>
      </c>
      <c r="AC13" s="1" t="s">
        <v>32</v>
      </c>
    </row>
    <row r="14" spans="1:29" x14ac:dyDescent="0.25">
      <c r="A14" s="1" t="str">
        <f t="shared" si="0"/>
        <v>9105731337</v>
      </c>
      <c r="B14" s="1">
        <f>SUMIF(Sheet2!B:B,Data!A14,Sheet2!R:R)-I14</f>
        <v>0</v>
      </c>
      <c r="C14" s="1" t="s">
        <v>125</v>
      </c>
      <c r="D14" s="1" t="s">
        <v>21</v>
      </c>
      <c r="E14" s="1" t="s">
        <v>22</v>
      </c>
      <c r="F14" s="1" t="s">
        <v>23</v>
      </c>
      <c r="G14" s="1" t="s">
        <v>126</v>
      </c>
      <c r="H14" s="1" t="s">
        <v>127</v>
      </c>
      <c r="I14" s="1" t="s">
        <v>128</v>
      </c>
      <c r="J14" s="1" t="s">
        <v>129</v>
      </c>
      <c r="K14" s="1" t="s">
        <v>53</v>
      </c>
      <c r="L14" s="1" t="s">
        <v>54</v>
      </c>
      <c r="M14" s="1" t="s">
        <v>55</v>
      </c>
      <c r="N14" s="1" t="s">
        <v>56</v>
      </c>
      <c r="O14" s="1" t="s">
        <v>32</v>
      </c>
      <c r="P14" s="1" t="s">
        <v>32</v>
      </c>
      <c r="Q14" s="1" t="s">
        <v>32</v>
      </c>
      <c r="R14" s="1" t="s">
        <v>33</v>
      </c>
      <c r="S14" s="1" t="s">
        <v>34</v>
      </c>
      <c r="T14" s="1" t="s">
        <v>35</v>
      </c>
      <c r="U14" s="1" t="s">
        <v>36</v>
      </c>
      <c r="V14" s="1" t="s">
        <v>37</v>
      </c>
      <c r="W14" s="1" t="s">
        <v>32</v>
      </c>
      <c r="X14" s="1" t="s">
        <v>32</v>
      </c>
      <c r="Y14" s="1" t="s">
        <v>32</v>
      </c>
      <c r="Z14" s="1" t="s">
        <v>130</v>
      </c>
      <c r="AA14" s="1" t="str">
        <f t="shared" si="1"/>
        <v>9105731337</v>
      </c>
      <c r="AB14" s="1" t="e">
        <f>MATCH(AA14,#REF!,0)</f>
        <v>#REF!</v>
      </c>
      <c r="AC14" s="1" t="s">
        <v>32</v>
      </c>
    </row>
    <row r="15" spans="1:29" x14ac:dyDescent="0.25">
      <c r="A15" s="1" t="str">
        <f t="shared" si="0"/>
        <v>9105731339</v>
      </c>
      <c r="B15" s="1">
        <f>SUMIF(Sheet2!B:B,Data!A15,Sheet2!R:R)-I15</f>
        <v>0</v>
      </c>
      <c r="C15" s="1" t="s">
        <v>131</v>
      </c>
      <c r="D15" s="1" t="s">
        <v>21</v>
      </c>
      <c r="E15" s="1" t="s">
        <v>22</v>
      </c>
      <c r="F15" s="1" t="s">
        <v>23</v>
      </c>
      <c r="G15" s="1" t="s">
        <v>132</v>
      </c>
      <c r="H15" s="1" t="s">
        <v>133</v>
      </c>
      <c r="I15" s="1" t="s">
        <v>134</v>
      </c>
      <c r="J15" s="1" t="s">
        <v>135</v>
      </c>
      <c r="K15" s="1" t="s">
        <v>53</v>
      </c>
      <c r="L15" s="1" t="s">
        <v>54</v>
      </c>
      <c r="M15" s="1" t="s">
        <v>55</v>
      </c>
      <c r="N15" s="1" t="s">
        <v>56</v>
      </c>
      <c r="O15" s="1" t="s">
        <v>32</v>
      </c>
      <c r="P15" s="1" t="s">
        <v>32</v>
      </c>
      <c r="Q15" s="1" t="s">
        <v>32</v>
      </c>
      <c r="R15" s="1" t="s">
        <v>33</v>
      </c>
      <c r="S15" s="1" t="s">
        <v>34</v>
      </c>
      <c r="T15" s="1" t="s">
        <v>35</v>
      </c>
      <c r="U15" s="1" t="s">
        <v>36</v>
      </c>
      <c r="V15" s="1" t="s">
        <v>37</v>
      </c>
      <c r="W15" s="1" t="s">
        <v>32</v>
      </c>
      <c r="X15" s="1" t="s">
        <v>32</v>
      </c>
      <c r="Y15" s="1" t="s">
        <v>32</v>
      </c>
      <c r="Z15" s="1" t="s">
        <v>136</v>
      </c>
      <c r="AA15" s="1" t="str">
        <f t="shared" si="1"/>
        <v>9105731339</v>
      </c>
      <c r="AB15" s="1" t="e">
        <f>MATCH(AA15,#REF!,0)</f>
        <v>#REF!</v>
      </c>
      <c r="AC15" s="1" t="s">
        <v>32</v>
      </c>
    </row>
    <row r="16" spans="1:29" x14ac:dyDescent="0.25">
      <c r="A16" s="1" t="str">
        <f t="shared" si="0"/>
        <v>9105735094</v>
      </c>
      <c r="B16" s="1">
        <f>SUMIF(Sheet2!B:B,Data!A16,Sheet2!R:R)-I16</f>
        <v>0</v>
      </c>
      <c r="C16" s="1" t="s">
        <v>137</v>
      </c>
      <c r="D16" s="1" t="s">
        <v>21</v>
      </c>
      <c r="E16" s="1" t="s">
        <v>22</v>
      </c>
      <c r="F16" s="1" t="s">
        <v>23</v>
      </c>
      <c r="G16" s="1" t="s">
        <v>138</v>
      </c>
      <c r="H16" s="1" t="s">
        <v>139</v>
      </c>
      <c r="I16" s="1" t="s">
        <v>140</v>
      </c>
      <c r="J16" s="1" t="s">
        <v>141</v>
      </c>
      <c r="K16" s="1" t="s">
        <v>142</v>
      </c>
      <c r="L16" s="1" t="s">
        <v>143</v>
      </c>
      <c r="M16" s="1" t="s">
        <v>144</v>
      </c>
      <c r="N16" s="1" t="s">
        <v>32</v>
      </c>
      <c r="O16" s="1" t="s">
        <v>32</v>
      </c>
      <c r="P16" s="1" t="s">
        <v>32</v>
      </c>
      <c r="Q16" s="1" t="s">
        <v>32</v>
      </c>
      <c r="R16" s="1" t="s">
        <v>33</v>
      </c>
      <c r="S16" s="1" t="s">
        <v>34</v>
      </c>
      <c r="T16" s="1" t="s">
        <v>35</v>
      </c>
      <c r="U16" s="1" t="s">
        <v>36</v>
      </c>
      <c r="V16" s="1" t="s">
        <v>37</v>
      </c>
      <c r="W16" s="1" t="s">
        <v>32</v>
      </c>
      <c r="X16" s="1" t="s">
        <v>32</v>
      </c>
      <c r="Y16" s="1" t="s">
        <v>32</v>
      </c>
      <c r="Z16" s="1" t="s">
        <v>145</v>
      </c>
      <c r="AA16" s="1" t="str">
        <f t="shared" si="1"/>
        <v>9105735094</v>
      </c>
      <c r="AB16" s="1" t="e">
        <f>MATCH(AA16,#REF!,0)</f>
        <v>#REF!</v>
      </c>
      <c r="AC16" s="1" t="s">
        <v>32</v>
      </c>
    </row>
    <row r="17" spans="1:29" x14ac:dyDescent="0.25">
      <c r="A17" s="1" t="str">
        <f t="shared" si="0"/>
        <v>9105731843</v>
      </c>
      <c r="B17" s="1">
        <f>SUMIF(Sheet2!B:B,Data!A17,Sheet2!R:R)-I17</f>
        <v>0</v>
      </c>
      <c r="C17" s="1" t="s">
        <v>146</v>
      </c>
      <c r="D17" s="1" t="s">
        <v>21</v>
      </c>
      <c r="E17" s="1" t="s">
        <v>22</v>
      </c>
      <c r="F17" s="1" t="s">
        <v>23</v>
      </c>
      <c r="G17" s="1" t="s">
        <v>147</v>
      </c>
      <c r="H17" s="1" t="s">
        <v>148</v>
      </c>
      <c r="I17" s="1" t="s">
        <v>149</v>
      </c>
      <c r="J17" s="1" t="s">
        <v>150</v>
      </c>
      <c r="K17" s="1" t="s">
        <v>28</v>
      </c>
      <c r="L17" s="1" t="s">
        <v>29</v>
      </c>
      <c r="M17" s="1" t="s">
        <v>30</v>
      </c>
      <c r="N17" s="1" t="s">
        <v>31</v>
      </c>
      <c r="O17" s="1" t="s">
        <v>32</v>
      </c>
      <c r="P17" s="1" t="s">
        <v>32</v>
      </c>
      <c r="Q17" s="1" t="s">
        <v>32</v>
      </c>
      <c r="R17" s="1" t="s">
        <v>33</v>
      </c>
      <c r="S17" s="1" t="s">
        <v>34</v>
      </c>
      <c r="T17" s="1" t="s">
        <v>35</v>
      </c>
      <c r="U17" s="1" t="s">
        <v>36</v>
      </c>
      <c r="V17" s="1" t="s">
        <v>37</v>
      </c>
      <c r="W17" s="1" t="s">
        <v>32</v>
      </c>
      <c r="X17" s="1" t="s">
        <v>32</v>
      </c>
      <c r="Y17" s="1" t="s">
        <v>32</v>
      </c>
      <c r="Z17" s="1" t="s">
        <v>151</v>
      </c>
      <c r="AA17" s="1" t="str">
        <f t="shared" si="1"/>
        <v>9105731843</v>
      </c>
      <c r="AB17" s="1" t="e">
        <f>MATCH(AA17,#REF!,0)</f>
        <v>#REF!</v>
      </c>
      <c r="AC17" s="1" t="s">
        <v>32</v>
      </c>
    </row>
    <row r="18" spans="1:29" x14ac:dyDescent="0.25">
      <c r="A18" s="1" t="str">
        <f t="shared" si="0"/>
        <v>9105733322</v>
      </c>
      <c r="B18" s="1">
        <f>SUMIF(Sheet2!B:B,Data!A18,Sheet2!R:R)-I18</f>
        <v>0</v>
      </c>
      <c r="C18" s="1" t="s">
        <v>152</v>
      </c>
      <c r="D18" s="1" t="s">
        <v>21</v>
      </c>
      <c r="E18" s="1" t="s">
        <v>22</v>
      </c>
      <c r="F18" s="1" t="s">
        <v>23</v>
      </c>
      <c r="G18" s="1" t="s">
        <v>153</v>
      </c>
      <c r="H18" s="1" t="s">
        <v>154</v>
      </c>
      <c r="I18" s="1" t="s">
        <v>155</v>
      </c>
      <c r="J18" s="1" t="s">
        <v>156</v>
      </c>
      <c r="K18" s="1" t="s">
        <v>44</v>
      </c>
      <c r="L18" s="1" t="s">
        <v>45</v>
      </c>
      <c r="M18" s="1" t="s">
        <v>46</v>
      </c>
      <c r="N18" s="1" t="s">
        <v>32</v>
      </c>
      <c r="O18" s="1" t="s">
        <v>32</v>
      </c>
      <c r="P18" s="1" t="s">
        <v>32</v>
      </c>
      <c r="Q18" s="1" t="s">
        <v>32</v>
      </c>
      <c r="R18" s="1" t="s">
        <v>33</v>
      </c>
      <c r="S18" s="1" t="s">
        <v>34</v>
      </c>
      <c r="T18" s="1" t="s">
        <v>35</v>
      </c>
      <c r="U18" s="1" t="s">
        <v>36</v>
      </c>
      <c r="V18" s="1" t="s">
        <v>37</v>
      </c>
      <c r="W18" s="1" t="s">
        <v>32</v>
      </c>
      <c r="X18" s="1" t="s">
        <v>32</v>
      </c>
      <c r="Y18" s="1" t="s">
        <v>32</v>
      </c>
      <c r="Z18" s="1" t="s">
        <v>157</v>
      </c>
      <c r="AA18" s="1" t="str">
        <f t="shared" si="1"/>
        <v>9105733322</v>
      </c>
      <c r="AB18" s="1" t="e">
        <f>MATCH(AA18,#REF!,0)</f>
        <v>#REF!</v>
      </c>
      <c r="AC18" s="1" t="s">
        <v>32</v>
      </c>
    </row>
    <row r="19" spans="1:29" x14ac:dyDescent="0.25">
      <c r="A19" s="1" t="str">
        <f t="shared" si="0"/>
        <v>9105731996</v>
      </c>
      <c r="B19" s="1">
        <f>SUMIF(Sheet2!B:B,Data!A19,Sheet2!R:R)-I19</f>
        <v>0</v>
      </c>
      <c r="C19" s="1" t="s">
        <v>158</v>
      </c>
      <c r="D19" s="1" t="s">
        <v>21</v>
      </c>
      <c r="E19" s="1" t="s">
        <v>22</v>
      </c>
      <c r="F19" s="1" t="s">
        <v>23</v>
      </c>
      <c r="G19" s="1" t="s">
        <v>159</v>
      </c>
      <c r="H19" s="1" t="s">
        <v>148</v>
      </c>
      <c r="I19" s="1" t="s">
        <v>149</v>
      </c>
      <c r="J19" s="1" t="s">
        <v>150</v>
      </c>
      <c r="K19" s="1" t="s">
        <v>142</v>
      </c>
      <c r="L19" s="1" t="s">
        <v>143</v>
      </c>
      <c r="M19" s="1" t="s">
        <v>144</v>
      </c>
      <c r="N19" s="1" t="s">
        <v>32</v>
      </c>
      <c r="O19" s="1" t="s">
        <v>32</v>
      </c>
      <c r="P19" s="1" t="s">
        <v>32</v>
      </c>
      <c r="Q19" s="1" t="s">
        <v>32</v>
      </c>
      <c r="R19" s="1" t="s">
        <v>33</v>
      </c>
      <c r="S19" s="1" t="s">
        <v>34</v>
      </c>
      <c r="T19" s="1" t="s">
        <v>35</v>
      </c>
      <c r="U19" s="1" t="s">
        <v>36</v>
      </c>
      <c r="V19" s="1" t="s">
        <v>37</v>
      </c>
      <c r="W19" s="1" t="s">
        <v>32</v>
      </c>
      <c r="X19" s="1" t="s">
        <v>32</v>
      </c>
      <c r="Y19" s="1" t="s">
        <v>32</v>
      </c>
      <c r="Z19" s="1" t="s">
        <v>160</v>
      </c>
      <c r="AA19" s="1" t="str">
        <f t="shared" si="1"/>
        <v>9105731996</v>
      </c>
      <c r="AB19" s="1" t="e">
        <f>MATCH(AA19,#REF!,0)</f>
        <v>#REF!</v>
      </c>
      <c r="AC19" s="1" t="s">
        <v>32</v>
      </c>
    </row>
    <row r="20" spans="1:29" x14ac:dyDescent="0.25">
      <c r="A20" s="1" t="str">
        <f t="shared" si="0"/>
        <v>9105734267</v>
      </c>
      <c r="B20" s="1">
        <f>SUMIF(Sheet2!B:B,Data!A20,Sheet2!R:R)-I20</f>
        <v>0</v>
      </c>
      <c r="C20" s="1" t="s">
        <v>161</v>
      </c>
      <c r="D20" s="1" t="s">
        <v>21</v>
      </c>
      <c r="E20" s="1" t="s">
        <v>22</v>
      </c>
      <c r="F20" s="1" t="s">
        <v>23</v>
      </c>
      <c r="G20" s="1" t="s">
        <v>162</v>
      </c>
      <c r="H20" s="1" t="s">
        <v>78</v>
      </c>
      <c r="I20" s="1" t="s">
        <v>79</v>
      </c>
      <c r="J20" s="1" t="s">
        <v>80</v>
      </c>
      <c r="K20" s="1" t="s">
        <v>142</v>
      </c>
      <c r="L20" s="1" t="s">
        <v>143</v>
      </c>
      <c r="M20" s="1" t="s">
        <v>144</v>
      </c>
      <c r="N20" s="1" t="s">
        <v>32</v>
      </c>
      <c r="O20" s="1" t="s">
        <v>32</v>
      </c>
      <c r="P20" s="1" t="s">
        <v>32</v>
      </c>
      <c r="Q20" s="1" t="s">
        <v>32</v>
      </c>
      <c r="R20" s="1" t="s">
        <v>33</v>
      </c>
      <c r="S20" s="1" t="s">
        <v>34</v>
      </c>
      <c r="T20" s="1" t="s">
        <v>35</v>
      </c>
      <c r="U20" s="1" t="s">
        <v>36</v>
      </c>
      <c r="V20" s="1" t="s">
        <v>37</v>
      </c>
      <c r="W20" s="1" t="s">
        <v>32</v>
      </c>
      <c r="X20" s="1" t="s">
        <v>32</v>
      </c>
      <c r="Y20" s="1" t="s">
        <v>32</v>
      </c>
      <c r="Z20" s="1" t="s">
        <v>163</v>
      </c>
      <c r="AA20" s="1" t="str">
        <f t="shared" si="1"/>
        <v>9105734267</v>
      </c>
      <c r="AB20" s="1" t="e">
        <f>MATCH(AA20,#REF!,0)</f>
        <v>#REF!</v>
      </c>
      <c r="AC20" s="1" t="s">
        <v>32</v>
      </c>
    </row>
    <row r="21" spans="1:29" x14ac:dyDescent="0.25">
      <c r="A21" s="1" t="str">
        <f t="shared" si="0"/>
        <v>9105732898</v>
      </c>
      <c r="C21" s="1" t="s">
        <v>164</v>
      </c>
      <c r="D21" s="1" t="s">
        <v>21</v>
      </c>
      <c r="E21" s="1" t="s">
        <v>22</v>
      </c>
      <c r="F21" s="1" t="s">
        <v>23</v>
      </c>
      <c r="G21" s="1" t="s">
        <v>165</v>
      </c>
      <c r="H21" s="1" t="s">
        <v>166</v>
      </c>
      <c r="I21" s="1" t="s">
        <v>167</v>
      </c>
      <c r="J21" s="1" t="s">
        <v>168</v>
      </c>
      <c r="K21" s="1" t="s">
        <v>53</v>
      </c>
      <c r="L21" s="1" t="s">
        <v>54</v>
      </c>
      <c r="M21" s="1" t="s">
        <v>55</v>
      </c>
      <c r="N21" s="1" t="s">
        <v>56</v>
      </c>
      <c r="O21" s="1" t="s">
        <v>32</v>
      </c>
      <c r="P21" s="1" t="s">
        <v>32</v>
      </c>
      <c r="Q21" s="1" t="s">
        <v>32</v>
      </c>
      <c r="R21" s="1" t="s">
        <v>33</v>
      </c>
      <c r="S21" s="1" t="s">
        <v>34</v>
      </c>
      <c r="T21" s="1" t="s">
        <v>35</v>
      </c>
      <c r="U21" s="1" t="s">
        <v>36</v>
      </c>
      <c r="V21" s="1" t="s">
        <v>37</v>
      </c>
      <c r="W21" s="1" t="s">
        <v>32</v>
      </c>
      <c r="X21" s="1" t="s">
        <v>32</v>
      </c>
      <c r="Y21" s="1" t="s">
        <v>32</v>
      </c>
      <c r="Z21" s="1" t="s">
        <v>169</v>
      </c>
      <c r="AA21" s="1" t="str">
        <f t="shared" si="1"/>
        <v>9105732898</v>
      </c>
      <c r="AB21" s="1" t="e">
        <f>MATCH(AA21,#REF!,0)</f>
        <v>#REF!</v>
      </c>
      <c r="AC21" s="1" t="s">
        <v>32</v>
      </c>
    </row>
    <row r="22" spans="1:29" x14ac:dyDescent="0.25">
      <c r="A22" s="1" t="str">
        <f t="shared" si="0"/>
        <v>9105734869</v>
      </c>
      <c r="B22" s="1">
        <f>SUMIF(Sheet2!B:B,Data!A22,Sheet2!R:R)-I22</f>
        <v>0</v>
      </c>
      <c r="C22" s="1" t="s">
        <v>170</v>
      </c>
      <c r="D22" s="1" t="s">
        <v>21</v>
      </c>
      <c r="E22" s="1" t="s">
        <v>22</v>
      </c>
      <c r="F22" s="1" t="s">
        <v>23</v>
      </c>
      <c r="G22" s="1" t="s">
        <v>171</v>
      </c>
      <c r="H22" s="1" t="s">
        <v>148</v>
      </c>
      <c r="I22" s="1" t="s">
        <v>149</v>
      </c>
      <c r="J22" s="1" t="s">
        <v>150</v>
      </c>
      <c r="K22" s="1" t="s">
        <v>28</v>
      </c>
      <c r="L22" s="1" t="s">
        <v>29</v>
      </c>
      <c r="M22" s="1" t="s">
        <v>30</v>
      </c>
      <c r="N22" s="1" t="s">
        <v>31</v>
      </c>
      <c r="O22" s="1" t="s">
        <v>32</v>
      </c>
      <c r="P22" s="1" t="s">
        <v>32</v>
      </c>
      <c r="Q22" s="1" t="s">
        <v>32</v>
      </c>
      <c r="R22" s="1" t="s">
        <v>33</v>
      </c>
      <c r="S22" s="1" t="s">
        <v>34</v>
      </c>
      <c r="T22" s="1" t="s">
        <v>35</v>
      </c>
      <c r="U22" s="1" t="s">
        <v>36</v>
      </c>
      <c r="V22" s="1" t="s">
        <v>37</v>
      </c>
      <c r="W22" s="1" t="s">
        <v>32</v>
      </c>
      <c r="X22" s="1" t="s">
        <v>32</v>
      </c>
      <c r="Y22" s="1" t="s">
        <v>32</v>
      </c>
      <c r="Z22" s="1" t="s">
        <v>172</v>
      </c>
      <c r="AA22" s="1" t="str">
        <f t="shared" si="1"/>
        <v>9105734869</v>
      </c>
      <c r="AB22" s="1" t="e">
        <f>MATCH(AA22,#REF!,0)</f>
        <v>#REF!</v>
      </c>
      <c r="AC22" s="1" t="s">
        <v>32</v>
      </c>
    </row>
    <row r="23" spans="1:29" x14ac:dyDescent="0.25">
      <c r="A23" s="1" t="str">
        <f t="shared" si="0"/>
        <v>9105733763</v>
      </c>
      <c r="B23" s="1">
        <f>SUMIF(Sheet2!B:B,Data!A23,Sheet2!R:R)-I23</f>
        <v>0</v>
      </c>
      <c r="C23" s="1" t="s">
        <v>173</v>
      </c>
      <c r="D23" s="1" t="s">
        <v>21</v>
      </c>
      <c r="E23" s="1" t="s">
        <v>22</v>
      </c>
      <c r="F23" s="1" t="s">
        <v>23</v>
      </c>
      <c r="G23" s="1" t="s">
        <v>174</v>
      </c>
      <c r="H23" s="1" t="s">
        <v>175</v>
      </c>
      <c r="I23" s="1" t="s">
        <v>176</v>
      </c>
      <c r="J23" s="1" t="s">
        <v>177</v>
      </c>
      <c r="K23" s="1" t="s">
        <v>142</v>
      </c>
      <c r="L23" s="1" t="s">
        <v>143</v>
      </c>
      <c r="M23" s="1" t="s">
        <v>144</v>
      </c>
      <c r="N23" s="1" t="s">
        <v>32</v>
      </c>
      <c r="O23" s="1" t="s">
        <v>32</v>
      </c>
      <c r="P23" s="1" t="s">
        <v>32</v>
      </c>
      <c r="Q23" s="1" t="s">
        <v>32</v>
      </c>
      <c r="R23" s="1" t="s">
        <v>33</v>
      </c>
      <c r="S23" s="1" t="s">
        <v>34</v>
      </c>
      <c r="T23" s="1" t="s">
        <v>35</v>
      </c>
      <c r="U23" s="1" t="s">
        <v>36</v>
      </c>
      <c r="V23" s="1" t="s">
        <v>37</v>
      </c>
      <c r="W23" s="1" t="s">
        <v>32</v>
      </c>
      <c r="X23" s="1" t="s">
        <v>32</v>
      </c>
      <c r="Y23" s="1" t="s">
        <v>32</v>
      </c>
      <c r="Z23" s="1" t="s">
        <v>178</v>
      </c>
      <c r="AA23" s="1" t="str">
        <f t="shared" si="1"/>
        <v>9105733763</v>
      </c>
      <c r="AB23" s="1" t="e">
        <f>MATCH(AA23,#REF!,0)</f>
        <v>#REF!</v>
      </c>
      <c r="AC23" s="1" t="s">
        <v>32</v>
      </c>
    </row>
    <row r="24" spans="1:29" x14ac:dyDescent="0.25">
      <c r="A24" s="1" t="str">
        <f t="shared" si="0"/>
        <v>9105733868</v>
      </c>
      <c r="B24" s="1">
        <f>SUMIF(Sheet2!B:B,Data!A24,Sheet2!R:R)-I24</f>
        <v>0</v>
      </c>
      <c r="C24" s="1" t="s">
        <v>179</v>
      </c>
      <c r="D24" s="1" t="s">
        <v>21</v>
      </c>
      <c r="E24" s="1" t="s">
        <v>22</v>
      </c>
      <c r="F24" s="1" t="s">
        <v>23</v>
      </c>
      <c r="G24" s="1" t="s">
        <v>180</v>
      </c>
      <c r="H24" s="1" t="s">
        <v>181</v>
      </c>
      <c r="I24" s="1" t="s">
        <v>182</v>
      </c>
      <c r="J24" s="1" t="s">
        <v>183</v>
      </c>
      <c r="K24" s="1" t="s">
        <v>184</v>
      </c>
      <c r="L24" s="1" t="s">
        <v>185</v>
      </c>
      <c r="M24" s="1" t="s">
        <v>186</v>
      </c>
      <c r="N24" s="1" t="s">
        <v>187</v>
      </c>
      <c r="O24" s="1" t="s">
        <v>32</v>
      </c>
      <c r="P24" s="1" t="s">
        <v>32</v>
      </c>
      <c r="Q24" s="1" t="s">
        <v>32</v>
      </c>
      <c r="R24" s="1" t="s">
        <v>33</v>
      </c>
      <c r="S24" s="1" t="s">
        <v>34</v>
      </c>
      <c r="T24" s="1" t="s">
        <v>35</v>
      </c>
      <c r="U24" s="1" t="s">
        <v>36</v>
      </c>
      <c r="V24" s="1" t="s">
        <v>37</v>
      </c>
      <c r="W24" s="1" t="s">
        <v>32</v>
      </c>
      <c r="X24" s="1" t="s">
        <v>32</v>
      </c>
      <c r="Y24" s="1" t="s">
        <v>32</v>
      </c>
      <c r="Z24" s="1" t="s">
        <v>188</v>
      </c>
      <c r="AA24" s="1" t="str">
        <f t="shared" si="1"/>
        <v>9105733868</v>
      </c>
      <c r="AB24" s="1" t="e">
        <f>MATCH(AA24,#REF!,0)</f>
        <v>#REF!</v>
      </c>
      <c r="AC24" s="1" t="s">
        <v>32</v>
      </c>
    </row>
    <row r="25" spans="1:29" x14ac:dyDescent="0.25">
      <c r="A25" s="1" t="str">
        <f t="shared" si="0"/>
        <v>9105716425</v>
      </c>
      <c r="B25" s="1">
        <f>SUMIF(Sheet2!B:B,Data!A25,Sheet2!R:R)-I25</f>
        <v>0</v>
      </c>
      <c r="C25" s="1" t="s">
        <v>189</v>
      </c>
      <c r="D25" s="1" t="s">
        <v>21</v>
      </c>
      <c r="E25" s="1" t="s">
        <v>22</v>
      </c>
      <c r="F25" s="1" t="s">
        <v>23</v>
      </c>
      <c r="G25" s="1" t="s">
        <v>190</v>
      </c>
      <c r="H25" s="1" t="s">
        <v>191</v>
      </c>
      <c r="I25" s="1" t="s">
        <v>192</v>
      </c>
      <c r="J25" s="1" t="s">
        <v>193</v>
      </c>
      <c r="K25" s="1" t="s">
        <v>194</v>
      </c>
      <c r="L25" s="1" t="s">
        <v>195</v>
      </c>
      <c r="M25" s="1" t="s">
        <v>196</v>
      </c>
      <c r="N25" s="1" t="s">
        <v>102</v>
      </c>
      <c r="O25" s="1" t="s">
        <v>32</v>
      </c>
      <c r="P25" s="1" t="s">
        <v>32</v>
      </c>
      <c r="Q25" s="1" t="s">
        <v>32</v>
      </c>
      <c r="R25" s="1" t="s">
        <v>33</v>
      </c>
      <c r="S25" s="1" t="s">
        <v>34</v>
      </c>
      <c r="T25" s="1" t="s">
        <v>35</v>
      </c>
      <c r="U25" s="1" t="s">
        <v>36</v>
      </c>
      <c r="V25" s="1" t="s">
        <v>37</v>
      </c>
      <c r="W25" s="1" t="s">
        <v>32</v>
      </c>
      <c r="X25" s="1" t="s">
        <v>32</v>
      </c>
      <c r="Y25" s="1" t="s">
        <v>32</v>
      </c>
      <c r="Z25" s="1" t="s">
        <v>197</v>
      </c>
      <c r="AA25" s="1" t="str">
        <f t="shared" si="1"/>
        <v>9105716425</v>
      </c>
      <c r="AB25" s="1" t="e">
        <f>MATCH(AA25,#REF!,0)</f>
        <v>#REF!</v>
      </c>
      <c r="AC25" s="1" t="s">
        <v>32</v>
      </c>
    </row>
    <row r="26" spans="1:29" x14ac:dyDescent="0.25">
      <c r="A26" s="1" t="str">
        <f t="shared" si="0"/>
        <v>9105734290</v>
      </c>
      <c r="B26" s="1">
        <f>SUMIF(Sheet2!B:B,Data!A26,Sheet2!R:R)-I26</f>
        <v>0</v>
      </c>
      <c r="C26" s="1" t="s">
        <v>198</v>
      </c>
      <c r="D26" s="1" t="s">
        <v>21</v>
      </c>
      <c r="E26" s="1" t="s">
        <v>22</v>
      </c>
      <c r="F26" s="1" t="s">
        <v>23</v>
      </c>
      <c r="G26" s="1" t="s">
        <v>199</v>
      </c>
      <c r="H26" s="1" t="s">
        <v>200</v>
      </c>
      <c r="I26" s="1" t="s">
        <v>201</v>
      </c>
      <c r="J26" s="1" t="s">
        <v>202</v>
      </c>
      <c r="K26" s="1" t="s">
        <v>90</v>
      </c>
      <c r="L26" s="1" t="s">
        <v>91</v>
      </c>
      <c r="M26" s="1" t="s">
        <v>92</v>
      </c>
      <c r="N26" s="1" t="s">
        <v>32</v>
      </c>
      <c r="O26" s="1" t="s">
        <v>32</v>
      </c>
      <c r="P26" s="1" t="s">
        <v>32</v>
      </c>
      <c r="Q26" s="1" t="s">
        <v>32</v>
      </c>
      <c r="R26" s="1" t="s">
        <v>33</v>
      </c>
      <c r="S26" s="1" t="s">
        <v>34</v>
      </c>
      <c r="T26" s="1" t="s">
        <v>35</v>
      </c>
      <c r="U26" s="1" t="s">
        <v>36</v>
      </c>
      <c r="V26" s="1" t="s">
        <v>37</v>
      </c>
      <c r="W26" s="1" t="s">
        <v>32</v>
      </c>
      <c r="X26" s="1" t="s">
        <v>32</v>
      </c>
      <c r="Y26" s="1" t="s">
        <v>32</v>
      </c>
      <c r="Z26" s="1" t="s">
        <v>203</v>
      </c>
      <c r="AA26" s="1" t="str">
        <f t="shared" si="1"/>
        <v>9105734290</v>
      </c>
      <c r="AB26" s="1" t="e">
        <f>MATCH(AA26,#REF!,0)</f>
        <v>#REF!</v>
      </c>
      <c r="AC26" s="1" t="s">
        <v>32</v>
      </c>
    </row>
    <row r="27" spans="1:29" x14ac:dyDescent="0.25">
      <c r="A27" s="1" t="str">
        <f t="shared" si="0"/>
        <v>9105732061</v>
      </c>
      <c r="B27" s="1">
        <f>SUMIF(Sheet2!B:B,Data!A27,Sheet2!R:R)-I27</f>
        <v>0</v>
      </c>
      <c r="C27" s="1" t="s">
        <v>204</v>
      </c>
      <c r="D27" s="1" t="s">
        <v>21</v>
      </c>
      <c r="E27" s="1" t="s">
        <v>22</v>
      </c>
      <c r="F27" s="1" t="s">
        <v>23</v>
      </c>
      <c r="G27" s="1" t="s">
        <v>205</v>
      </c>
      <c r="H27" s="1" t="s">
        <v>206</v>
      </c>
      <c r="I27" s="1" t="s">
        <v>207</v>
      </c>
      <c r="J27" s="1" t="s">
        <v>208</v>
      </c>
      <c r="K27" s="1" t="s">
        <v>53</v>
      </c>
      <c r="L27" s="1" t="s">
        <v>54</v>
      </c>
      <c r="M27" s="1" t="s">
        <v>55</v>
      </c>
      <c r="N27" s="1" t="s">
        <v>56</v>
      </c>
      <c r="O27" s="1" t="s">
        <v>32</v>
      </c>
      <c r="P27" s="1" t="s">
        <v>32</v>
      </c>
      <c r="Q27" s="1" t="s">
        <v>32</v>
      </c>
      <c r="R27" s="1" t="s">
        <v>33</v>
      </c>
      <c r="S27" s="1" t="s">
        <v>34</v>
      </c>
      <c r="T27" s="1" t="s">
        <v>35</v>
      </c>
      <c r="U27" s="1" t="s">
        <v>36</v>
      </c>
      <c r="V27" s="1" t="s">
        <v>37</v>
      </c>
      <c r="W27" s="1" t="s">
        <v>32</v>
      </c>
      <c r="X27" s="1" t="s">
        <v>32</v>
      </c>
      <c r="Y27" s="1" t="s">
        <v>32</v>
      </c>
      <c r="Z27" s="1" t="s">
        <v>209</v>
      </c>
      <c r="AA27" s="1" t="str">
        <f t="shared" si="1"/>
        <v>9105732061</v>
      </c>
      <c r="AB27" s="1" t="e">
        <f>MATCH(AA27,#REF!,0)</f>
        <v>#REF!</v>
      </c>
      <c r="AC27" s="1" t="s">
        <v>32</v>
      </c>
    </row>
    <row r="28" spans="1:29" x14ac:dyDescent="0.25">
      <c r="A28" s="1" t="str">
        <f t="shared" si="0"/>
        <v>9105734759</v>
      </c>
      <c r="B28" s="1">
        <f>SUMIF(Sheet2!B:B,Data!A28,Sheet2!R:R)-I28</f>
        <v>0</v>
      </c>
      <c r="C28" s="1" t="s">
        <v>210</v>
      </c>
      <c r="D28" s="1" t="s">
        <v>21</v>
      </c>
      <c r="E28" s="1" t="s">
        <v>22</v>
      </c>
      <c r="F28" s="1" t="s">
        <v>23</v>
      </c>
      <c r="G28" s="1" t="s">
        <v>211</v>
      </c>
      <c r="H28" s="1" t="s">
        <v>212</v>
      </c>
      <c r="I28" s="1" t="s">
        <v>213</v>
      </c>
      <c r="J28" s="1" t="s">
        <v>214</v>
      </c>
      <c r="K28" s="1" t="s">
        <v>215</v>
      </c>
      <c r="L28" s="1" t="s">
        <v>216</v>
      </c>
      <c r="M28" s="1" t="s">
        <v>217</v>
      </c>
      <c r="N28" s="1" t="s">
        <v>32</v>
      </c>
      <c r="O28" s="1" t="s">
        <v>32</v>
      </c>
      <c r="P28" s="1" t="s">
        <v>32</v>
      </c>
      <c r="Q28" s="1" t="s">
        <v>32</v>
      </c>
      <c r="R28" s="1" t="s">
        <v>33</v>
      </c>
      <c r="S28" s="1" t="s">
        <v>34</v>
      </c>
      <c r="T28" s="1" t="s">
        <v>35</v>
      </c>
      <c r="U28" s="1" t="s">
        <v>36</v>
      </c>
      <c r="V28" s="1" t="s">
        <v>37</v>
      </c>
      <c r="W28" s="1" t="s">
        <v>32</v>
      </c>
      <c r="X28" s="1" t="s">
        <v>32</v>
      </c>
      <c r="Y28" s="1" t="s">
        <v>32</v>
      </c>
      <c r="Z28" s="1" t="s">
        <v>218</v>
      </c>
      <c r="AA28" s="1" t="str">
        <f t="shared" si="1"/>
        <v>9105734759</v>
      </c>
      <c r="AB28" s="1" t="e">
        <f>MATCH(AA28,#REF!,0)</f>
        <v>#REF!</v>
      </c>
      <c r="AC28" s="1" t="s">
        <v>32</v>
      </c>
    </row>
    <row r="29" spans="1:29" x14ac:dyDescent="0.25">
      <c r="A29" s="1" t="str">
        <f t="shared" si="0"/>
        <v>9105731799</v>
      </c>
      <c r="B29" s="1">
        <f>SUMIF(Sheet2!B:B,Data!A29,Sheet2!R:R)-I29</f>
        <v>0</v>
      </c>
      <c r="C29" s="1" t="s">
        <v>219</v>
      </c>
      <c r="D29" s="1" t="s">
        <v>21</v>
      </c>
      <c r="E29" s="1" t="s">
        <v>22</v>
      </c>
      <c r="F29" s="1" t="s">
        <v>23</v>
      </c>
      <c r="G29" s="1" t="s">
        <v>220</v>
      </c>
      <c r="H29" s="1" t="s">
        <v>200</v>
      </c>
      <c r="I29" s="1" t="s">
        <v>201</v>
      </c>
      <c r="J29" s="1" t="s">
        <v>202</v>
      </c>
      <c r="K29" s="1" t="s">
        <v>142</v>
      </c>
      <c r="L29" s="1" t="s">
        <v>143</v>
      </c>
      <c r="M29" s="1" t="s">
        <v>144</v>
      </c>
      <c r="N29" s="1" t="s">
        <v>32</v>
      </c>
      <c r="O29" s="1" t="s">
        <v>32</v>
      </c>
      <c r="P29" s="1" t="s">
        <v>32</v>
      </c>
      <c r="Q29" s="1" t="s">
        <v>32</v>
      </c>
      <c r="R29" s="1" t="s">
        <v>33</v>
      </c>
      <c r="S29" s="1" t="s">
        <v>34</v>
      </c>
      <c r="T29" s="1" t="s">
        <v>35</v>
      </c>
      <c r="U29" s="1" t="s">
        <v>36</v>
      </c>
      <c r="V29" s="1" t="s">
        <v>37</v>
      </c>
      <c r="W29" s="1" t="s">
        <v>32</v>
      </c>
      <c r="X29" s="1" t="s">
        <v>32</v>
      </c>
      <c r="Y29" s="1" t="s">
        <v>32</v>
      </c>
      <c r="Z29" s="1" t="s">
        <v>221</v>
      </c>
      <c r="AA29" s="1" t="str">
        <f t="shared" si="1"/>
        <v>9105731799</v>
      </c>
      <c r="AB29" s="1" t="e">
        <f>MATCH(AA29,#REF!,0)</f>
        <v>#REF!</v>
      </c>
      <c r="AC29" s="1" t="s">
        <v>32</v>
      </c>
    </row>
    <row r="30" spans="1:29" x14ac:dyDescent="0.25">
      <c r="A30" s="1" t="str">
        <f t="shared" si="0"/>
        <v>9105734472</v>
      </c>
      <c r="B30" s="1">
        <f>SUMIF(Sheet2!B:B,Data!A30,Sheet2!R:R)-I30</f>
        <v>0</v>
      </c>
      <c r="C30" s="1" t="s">
        <v>222</v>
      </c>
      <c r="D30" s="1" t="s">
        <v>21</v>
      </c>
      <c r="E30" s="1" t="s">
        <v>22</v>
      </c>
      <c r="F30" s="1" t="s">
        <v>23</v>
      </c>
      <c r="G30" s="1" t="s">
        <v>223</v>
      </c>
      <c r="H30" s="1" t="s">
        <v>224</v>
      </c>
      <c r="I30" s="1" t="s">
        <v>225</v>
      </c>
      <c r="J30" s="1" t="s">
        <v>226</v>
      </c>
      <c r="K30" s="1" t="s">
        <v>227</v>
      </c>
      <c r="L30" s="1" t="s">
        <v>228</v>
      </c>
      <c r="M30" s="1" t="s">
        <v>229</v>
      </c>
      <c r="N30" s="1" t="s">
        <v>32</v>
      </c>
      <c r="O30" s="1" t="s">
        <v>32</v>
      </c>
      <c r="P30" s="1" t="s">
        <v>32</v>
      </c>
      <c r="Q30" s="1" t="s">
        <v>32</v>
      </c>
      <c r="R30" s="1" t="s">
        <v>33</v>
      </c>
      <c r="S30" s="1" t="s">
        <v>34</v>
      </c>
      <c r="T30" s="1" t="s">
        <v>35</v>
      </c>
      <c r="U30" s="1" t="s">
        <v>36</v>
      </c>
      <c r="V30" s="1" t="s">
        <v>37</v>
      </c>
      <c r="W30" s="1" t="s">
        <v>32</v>
      </c>
      <c r="X30" s="1" t="s">
        <v>32</v>
      </c>
      <c r="Y30" s="1" t="s">
        <v>32</v>
      </c>
      <c r="Z30" s="1" t="s">
        <v>230</v>
      </c>
      <c r="AA30" s="1" t="str">
        <f t="shared" si="1"/>
        <v>9105734472</v>
      </c>
      <c r="AB30" s="1" t="e">
        <f>MATCH(AA30,#REF!,0)</f>
        <v>#REF!</v>
      </c>
      <c r="AC30" s="1" t="s">
        <v>32</v>
      </c>
    </row>
    <row r="31" spans="1:29" x14ac:dyDescent="0.25">
      <c r="A31" s="1" t="str">
        <f t="shared" si="0"/>
        <v>9105732939</v>
      </c>
      <c r="C31" s="1" t="s">
        <v>231</v>
      </c>
      <c r="D31" s="1" t="s">
        <v>21</v>
      </c>
      <c r="E31" s="1" t="s">
        <v>22</v>
      </c>
      <c r="F31" s="1" t="s">
        <v>23</v>
      </c>
      <c r="G31" s="1" t="s">
        <v>232</v>
      </c>
      <c r="H31" s="1" t="s">
        <v>233</v>
      </c>
      <c r="I31" s="1" t="s">
        <v>234</v>
      </c>
      <c r="J31" s="1" t="s">
        <v>235</v>
      </c>
      <c r="K31" s="1" t="s">
        <v>53</v>
      </c>
      <c r="L31" s="1" t="s">
        <v>54</v>
      </c>
      <c r="M31" s="1" t="s">
        <v>55</v>
      </c>
      <c r="N31" s="1" t="s">
        <v>56</v>
      </c>
      <c r="O31" s="1" t="s">
        <v>32</v>
      </c>
      <c r="P31" s="1" t="s">
        <v>32</v>
      </c>
      <c r="Q31" s="1" t="s">
        <v>32</v>
      </c>
      <c r="R31" s="1" t="s">
        <v>33</v>
      </c>
      <c r="S31" s="1" t="s">
        <v>34</v>
      </c>
      <c r="T31" s="1" t="s">
        <v>35</v>
      </c>
      <c r="U31" s="1" t="s">
        <v>36</v>
      </c>
      <c r="V31" s="1" t="s">
        <v>37</v>
      </c>
      <c r="W31" s="1" t="s">
        <v>32</v>
      </c>
      <c r="X31" s="1" t="s">
        <v>32</v>
      </c>
      <c r="Y31" s="1" t="s">
        <v>32</v>
      </c>
      <c r="Z31" s="1" t="s">
        <v>236</v>
      </c>
      <c r="AA31" s="1" t="str">
        <f t="shared" si="1"/>
        <v>9105732939</v>
      </c>
      <c r="AB31" s="1" t="e">
        <f>MATCH(AA31,#REF!,0)</f>
        <v>#REF!</v>
      </c>
      <c r="AC31" s="1" t="s">
        <v>32</v>
      </c>
    </row>
    <row r="32" spans="1:29" x14ac:dyDescent="0.25">
      <c r="A32" s="1" t="str">
        <f t="shared" si="0"/>
        <v>9105730781</v>
      </c>
      <c r="B32" s="1">
        <f>SUMIF(Sheet2!B:B,Data!A32,Sheet2!R:R)-I32</f>
        <v>0</v>
      </c>
      <c r="C32" s="1" t="s">
        <v>237</v>
      </c>
      <c r="D32" s="1" t="s">
        <v>21</v>
      </c>
      <c r="E32" s="1" t="s">
        <v>22</v>
      </c>
      <c r="F32" s="1" t="s">
        <v>23</v>
      </c>
      <c r="G32" s="1" t="s">
        <v>238</v>
      </c>
      <c r="H32" s="1" t="s">
        <v>239</v>
      </c>
      <c r="I32" s="1" t="s">
        <v>240</v>
      </c>
      <c r="J32" s="1" t="s">
        <v>241</v>
      </c>
      <c r="K32" s="1" t="s">
        <v>242</v>
      </c>
      <c r="L32" s="1" t="s">
        <v>243</v>
      </c>
      <c r="M32" s="1" t="s">
        <v>244</v>
      </c>
      <c r="N32" s="1" t="s">
        <v>32</v>
      </c>
      <c r="O32" s="1" t="s">
        <v>32</v>
      </c>
      <c r="P32" s="1" t="s">
        <v>32</v>
      </c>
      <c r="Q32" s="1" t="s">
        <v>32</v>
      </c>
      <c r="R32" s="1" t="s">
        <v>33</v>
      </c>
      <c r="S32" s="1" t="s">
        <v>34</v>
      </c>
      <c r="T32" s="1" t="s">
        <v>35</v>
      </c>
      <c r="U32" s="1" t="s">
        <v>36</v>
      </c>
      <c r="V32" s="1" t="s">
        <v>37</v>
      </c>
      <c r="W32" s="1" t="s">
        <v>32</v>
      </c>
      <c r="X32" s="1" t="s">
        <v>32</v>
      </c>
      <c r="Y32" s="1" t="s">
        <v>32</v>
      </c>
      <c r="Z32" s="1" t="s">
        <v>245</v>
      </c>
      <c r="AA32" s="1" t="str">
        <f t="shared" si="1"/>
        <v>9105730781</v>
      </c>
      <c r="AB32" s="1" t="e">
        <f>MATCH(AA32,#REF!,0)</f>
        <v>#REF!</v>
      </c>
      <c r="AC32" s="1" t="s">
        <v>32</v>
      </c>
    </row>
    <row r="33" spans="1:29" x14ac:dyDescent="0.25">
      <c r="A33" s="1" t="str">
        <f t="shared" si="0"/>
        <v>9105732433</v>
      </c>
      <c r="B33" s="1">
        <f>SUMIF(Sheet2!B:B,Data!A33,Sheet2!R:R)-I33</f>
        <v>0</v>
      </c>
      <c r="C33" s="1" t="s">
        <v>246</v>
      </c>
      <c r="D33" s="1" t="s">
        <v>21</v>
      </c>
      <c r="E33" s="1" t="s">
        <v>22</v>
      </c>
      <c r="F33" s="1" t="s">
        <v>23</v>
      </c>
      <c r="G33" s="1" t="s">
        <v>247</v>
      </c>
      <c r="H33" s="1" t="s">
        <v>248</v>
      </c>
      <c r="I33" s="1" t="s">
        <v>249</v>
      </c>
      <c r="J33" s="1" t="s">
        <v>250</v>
      </c>
      <c r="K33" s="1" t="s">
        <v>28</v>
      </c>
      <c r="L33" s="1" t="s">
        <v>29</v>
      </c>
      <c r="M33" s="1" t="s">
        <v>30</v>
      </c>
      <c r="N33" s="1" t="s">
        <v>31</v>
      </c>
      <c r="O33" s="1" t="s">
        <v>32</v>
      </c>
      <c r="P33" s="1" t="s">
        <v>32</v>
      </c>
      <c r="Q33" s="1" t="s">
        <v>32</v>
      </c>
      <c r="R33" s="1" t="s">
        <v>33</v>
      </c>
      <c r="S33" s="1" t="s">
        <v>34</v>
      </c>
      <c r="T33" s="1" t="s">
        <v>35</v>
      </c>
      <c r="U33" s="1" t="s">
        <v>36</v>
      </c>
      <c r="V33" s="1" t="s">
        <v>37</v>
      </c>
      <c r="W33" s="1" t="s">
        <v>32</v>
      </c>
      <c r="X33" s="1" t="s">
        <v>32</v>
      </c>
      <c r="Y33" s="1" t="s">
        <v>32</v>
      </c>
      <c r="Z33" s="1" t="s">
        <v>251</v>
      </c>
      <c r="AA33" s="1" t="str">
        <f t="shared" si="1"/>
        <v>9105732433</v>
      </c>
      <c r="AB33" s="1" t="e">
        <f>MATCH(AA33,#REF!,0)</f>
        <v>#REF!</v>
      </c>
      <c r="AC33" s="1" t="s">
        <v>32</v>
      </c>
    </row>
    <row r="34" spans="1:29" x14ac:dyDescent="0.25">
      <c r="A34" s="1" t="str">
        <f t="shared" si="0"/>
        <v>9105730822</v>
      </c>
      <c r="B34" s="1">
        <f>SUMIF(Sheet2!B:B,Data!A34,Sheet2!R:R)-I34</f>
        <v>0</v>
      </c>
      <c r="C34" s="1" t="s">
        <v>252</v>
      </c>
      <c r="D34" s="1" t="s">
        <v>21</v>
      </c>
      <c r="E34" s="1" t="s">
        <v>22</v>
      </c>
      <c r="F34" s="1" t="s">
        <v>23</v>
      </c>
      <c r="G34" s="1" t="s">
        <v>253</v>
      </c>
      <c r="H34" s="1" t="s">
        <v>106</v>
      </c>
      <c r="I34" s="1" t="s">
        <v>107</v>
      </c>
      <c r="J34" s="1" t="s">
        <v>108</v>
      </c>
      <c r="K34" s="1" t="s">
        <v>242</v>
      </c>
      <c r="L34" s="1" t="s">
        <v>243</v>
      </c>
      <c r="M34" s="1" t="s">
        <v>244</v>
      </c>
      <c r="N34" s="1" t="s">
        <v>32</v>
      </c>
      <c r="O34" s="1" t="s">
        <v>32</v>
      </c>
      <c r="P34" s="1" t="s">
        <v>32</v>
      </c>
      <c r="Q34" s="1" t="s">
        <v>32</v>
      </c>
      <c r="R34" s="1" t="s">
        <v>33</v>
      </c>
      <c r="S34" s="1" t="s">
        <v>34</v>
      </c>
      <c r="T34" s="1" t="s">
        <v>35</v>
      </c>
      <c r="U34" s="1" t="s">
        <v>36</v>
      </c>
      <c r="V34" s="1" t="s">
        <v>37</v>
      </c>
      <c r="W34" s="1" t="s">
        <v>32</v>
      </c>
      <c r="X34" s="1" t="s">
        <v>32</v>
      </c>
      <c r="Y34" s="1" t="s">
        <v>32</v>
      </c>
      <c r="Z34" s="1" t="s">
        <v>254</v>
      </c>
      <c r="AA34" s="1" t="str">
        <f t="shared" si="1"/>
        <v>9105730822</v>
      </c>
      <c r="AB34" s="1" t="e">
        <f>MATCH(AA34,#REF!,0)</f>
        <v>#REF!</v>
      </c>
      <c r="AC34" s="1" t="s">
        <v>32</v>
      </c>
    </row>
    <row r="35" spans="1:29" x14ac:dyDescent="0.25">
      <c r="A35" s="1" t="str">
        <f t="shared" si="0"/>
        <v>9105731019</v>
      </c>
      <c r="B35" s="1">
        <f>SUMIF(Sheet2!B:B,Data!A35,Sheet2!R:R)-I35</f>
        <v>0</v>
      </c>
      <c r="C35" s="1" t="s">
        <v>255</v>
      </c>
      <c r="D35" s="1" t="s">
        <v>21</v>
      </c>
      <c r="E35" s="1" t="s">
        <v>22</v>
      </c>
      <c r="F35" s="1" t="s">
        <v>23</v>
      </c>
      <c r="G35" s="1" t="s">
        <v>256</v>
      </c>
      <c r="H35" s="1" t="s">
        <v>257</v>
      </c>
      <c r="I35" s="1" t="s">
        <v>258</v>
      </c>
      <c r="J35" s="1" t="s">
        <v>259</v>
      </c>
      <c r="K35" s="1" t="s">
        <v>242</v>
      </c>
      <c r="L35" s="1" t="s">
        <v>243</v>
      </c>
      <c r="M35" s="1" t="s">
        <v>244</v>
      </c>
      <c r="N35" s="1" t="s">
        <v>32</v>
      </c>
      <c r="O35" s="1" t="s">
        <v>32</v>
      </c>
      <c r="P35" s="1" t="s">
        <v>32</v>
      </c>
      <c r="Q35" s="1" t="s">
        <v>32</v>
      </c>
      <c r="R35" s="1" t="s">
        <v>33</v>
      </c>
      <c r="S35" s="1" t="s">
        <v>34</v>
      </c>
      <c r="T35" s="1" t="s">
        <v>35</v>
      </c>
      <c r="U35" s="1" t="s">
        <v>36</v>
      </c>
      <c r="V35" s="1" t="s">
        <v>37</v>
      </c>
      <c r="W35" s="1" t="s">
        <v>32</v>
      </c>
      <c r="X35" s="1" t="s">
        <v>32</v>
      </c>
      <c r="Y35" s="1" t="s">
        <v>32</v>
      </c>
      <c r="Z35" s="1" t="s">
        <v>260</v>
      </c>
      <c r="AA35" s="1" t="str">
        <f t="shared" si="1"/>
        <v>9105731019</v>
      </c>
      <c r="AB35" s="1" t="e">
        <f>MATCH(AA35,#REF!,0)</f>
        <v>#REF!</v>
      </c>
      <c r="AC35" s="1" t="s">
        <v>32</v>
      </c>
    </row>
    <row r="36" spans="1:29" x14ac:dyDescent="0.25">
      <c r="A36" s="1" t="str">
        <f t="shared" si="0"/>
        <v>9105733056</v>
      </c>
      <c r="B36" s="1">
        <f>SUMIF(Sheet2!B:B,Data!A36,Sheet2!R:R)-I36</f>
        <v>0</v>
      </c>
      <c r="C36" s="1" t="s">
        <v>261</v>
      </c>
      <c r="D36" s="1" t="s">
        <v>21</v>
      </c>
      <c r="E36" s="1" t="s">
        <v>22</v>
      </c>
      <c r="F36" s="1" t="s">
        <v>23</v>
      </c>
      <c r="G36" s="1" t="s">
        <v>262</v>
      </c>
      <c r="H36" s="1" t="s">
        <v>60</v>
      </c>
      <c r="I36" s="1" t="s">
        <v>61</v>
      </c>
      <c r="J36" s="1" t="s">
        <v>62</v>
      </c>
      <c r="K36" s="1" t="s">
        <v>263</v>
      </c>
      <c r="L36" s="1" t="s">
        <v>264</v>
      </c>
      <c r="M36" s="1" t="s">
        <v>265</v>
      </c>
      <c r="N36" s="1" t="s">
        <v>31</v>
      </c>
      <c r="O36" s="1" t="s">
        <v>32</v>
      </c>
      <c r="P36" s="1" t="s">
        <v>32</v>
      </c>
      <c r="Q36" s="1" t="s">
        <v>32</v>
      </c>
      <c r="R36" s="1" t="s">
        <v>33</v>
      </c>
      <c r="S36" s="1" t="s">
        <v>34</v>
      </c>
      <c r="T36" s="1" t="s">
        <v>35</v>
      </c>
      <c r="U36" s="1" t="s">
        <v>36</v>
      </c>
      <c r="V36" s="1" t="s">
        <v>37</v>
      </c>
      <c r="W36" s="1" t="s">
        <v>32</v>
      </c>
      <c r="X36" s="1" t="s">
        <v>32</v>
      </c>
      <c r="Y36" s="1" t="s">
        <v>32</v>
      </c>
      <c r="Z36" s="1" t="s">
        <v>266</v>
      </c>
      <c r="AA36" s="1" t="str">
        <f t="shared" si="1"/>
        <v>9105733056</v>
      </c>
      <c r="AB36" s="1" t="e">
        <f>MATCH(AA36,#REF!,0)</f>
        <v>#REF!</v>
      </c>
      <c r="AC36" s="1" t="s">
        <v>32</v>
      </c>
    </row>
    <row r="37" spans="1:29" x14ac:dyDescent="0.25">
      <c r="A37" s="1" t="str">
        <f t="shared" si="0"/>
        <v>9105730710</v>
      </c>
      <c r="B37" s="1">
        <f>SUMIF(Sheet2!B:B,Data!A37,Sheet2!R:R)-I37</f>
        <v>0</v>
      </c>
      <c r="C37" s="1" t="s">
        <v>267</v>
      </c>
      <c r="D37" s="1" t="s">
        <v>21</v>
      </c>
      <c r="E37" s="1" t="s">
        <v>22</v>
      </c>
      <c r="F37" s="1" t="s">
        <v>23</v>
      </c>
      <c r="G37" s="1" t="s">
        <v>268</v>
      </c>
      <c r="H37" s="1" t="s">
        <v>200</v>
      </c>
      <c r="I37" s="1" t="s">
        <v>201</v>
      </c>
      <c r="J37" s="1" t="s">
        <v>202</v>
      </c>
      <c r="K37" s="1" t="s">
        <v>121</v>
      </c>
      <c r="L37" s="1" t="s">
        <v>122</v>
      </c>
      <c r="M37" s="1" t="s">
        <v>123</v>
      </c>
      <c r="N37" s="1" t="s">
        <v>32</v>
      </c>
      <c r="O37" s="1" t="s">
        <v>32</v>
      </c>
      <c r="P37" s="1" t="s">
        <v>32</v>
      </c>
      <c r="Q37" s="1" t="s">
        <v>32</v>
      </c>
      <c r="R37" s="1" t="s">
        <v>33</v>
      </c>
      <c r="S37" s="1" t="s">
        <v>34</v>
      </c>
      <c r="T37" s="1" t="s">
        <v>35</v>
      </c>
      <c r="U37" s="1" t="s">
        <v>36</v>
      </c>
      <c r="V37" s="1" t="s">
        <v>37</v>
      </c>
      <c r="W37" s="1" t="s">
        <v>32</v>
      </c>
      <c r="X37" s="1" t="s">
        <v>32</v>
      </c>
      <c r="Y37" s="1" t="s">
        <v>32</v>
      </c>
      <c r="Z37" s="1" t="s">
        <v>269</v>
      </c>
      <c r="AA37" s="1" t="str">
        <f t="shared" si="1"/>
        <v>9105730710</v>
      </c>
      <c r="AB37" s="1" t="e">
        <f>MATCH(AA37,#REF!,0)</f>
        <v>#REF!</v>
      </c>
      <c r="AC37" s="1" t="s">
        <v>32</v>
      </c>
    </row>
    <row r="38" spans="1:29" x14ac:dyDescent="0.25">
      <c r="A38" s="1" t="str">
        <f t="shared" si="0"/>
        <v>9105734754</v>
      </c>
      <c r="B38" s="1">
        <f>SUMIF(Sheet2!B:B,Data!A38,Sheet2!R:R)-I38</f>
        <v>0</v>
      </c>
      <c r="C38" s="1" t="s">
        <v>270</v>
      </c>
      <c r="D38" s="1" t="s">
        <v>21</v>
      </c>
      <c r="E38" s="1" t="s">
        <v>22</v>
      </c>
      <c r="F38" s="1" t="s">
        <v>23</v>
      </c>
      <c r="G38" s="1" t="s">
        <v>271</v>
      </c>
      <c r="H38" s="1" t="s">
        <v>272</v>
      </c>
      <c r="I38" s="1" t="s">
        <v>273</v>
      </c>
      <c r="J38" s="1" t="s">
        <v>274</v>
      </c>
      <c r="K38" s="1" t="s">
        <v>275</v>
      </c>
      <c r="L38" s="1" t="s">
        <v>276</v>
      </c>
      <c r="M38" s="1" t="s">
        <v>277</v>
      </c>
      <c r="N38" s="1" t="s">
        <v>56</v>
      </c>
      <c r="O38" s="1" t="s">
        <v>32</v>
      </c>
      <c r="P38" s="1" t="s">
        <v>32</v>
      </c>
      <c r="Q38" s="1" t="s">
        <v>32</v>
      </c>
      <c r="R38" s="1" t="s">
        <v>33</v>
      </c>
      <c r="S38" s="1" t="s">
        <v>34</v>
      </c>
      <c r="T38" s="1" t="s">
        <v>35</v>
      </c>
      <c r="U38" s="1" t="s">
        <v>36</v>
      </c>
      <c r="V38" s="1" t="s">
        <v>37</v>
      </c>
      <c r="W38" s="1" t="s">
        <v>32</v>
      </c>
      <c r="X38" s="1" t="s">
        <v>32</v>
      </c>
      <c r="Y38" s="1" t="s">
        <v>32</v>
      </c>
      <c r="Z38" s="1" t="s">
        <v>278</v>
      </c>
      <c r="AA38" s="1" t="str">
        <f t="shared" si="1"/>
        <v>9105734754</v>
      </c>
      <c r="AB38" s="1" t="e">
        <f>MATCH(AA38,#REF!,0)</f>
        <v>#REF!</v>
      </c>
      <c r="AC38" s="1" t="s">
        <v>32</v>
      </c>
    </row>
    <row r="39" spans="1:29" x14ac:dyDescent="0.25">
      <c r="A39" s="1" t="str">
        <f t="shared" si="0"/>
        <v>9105734196</v>
      </c>
      <c r="B39" s="1">
        <f>SUMIF(Sheet2!B:B,Data!A39,Sheet2!R:R)-I39</f>
        <v>0</v>
      </c>
      <c r="C39" s="1" t="s">
        <v>279</v>
      </c>
      <c r="D39" s="1" t="s">
        <v>21</v>
      </c>
      <c r="E39" s="1" t="s">
        <v>22</v>
      </c>
      <c r="F39" s="1" t="s">
        <v>23</v>
      </c>
      <c r="G39" s="1" t="s">
        <v>280</v>
      </c>
      <c r="H39" s="1" t="s">
        <v>281</v>
      </c>
      <c r="I39" s="1" t="s">
        <v>282</v>
      </c>
      <c r="J39" s="1" t="s">
        <v>283</v>
      </c>
      <c r="K39" s="1" t="s">
        <v>184</v>
      </c>
      <c r="L39" s="1" t="s">
        <v>185</v>
      </c>
      <c r="M39" s="1" t="s">
        <v>186</v>
      </c>
      <c r="N39" s="1" t="s">
        <v>187</v>
      </c>
      <c r="O39" s="1" t="s">
        <v>32</v>
      </c>
      <c r="P39" s="1" t="s">
        <v>32</v>
      </c>
      <c r="Q39" s="1" t="s">
        <v>32</v>
      </c>
      <c r="R39" s="1" t="s">
        <v>33</v>
      </c>
      <c r="S39" s="1" t="s">
        <v>34</v>
      </c>
      <c r="T39" s="1" t="s">
        <v>35</v>
      </c>
      <c r="U39" s="1" t="s">
        <v>36</v>
      </c>
      <c r="V39" s="1" t="s">
        <v>37</v>
      </c>
      <c r="W39" s="1" t="s">
        <v>32</v>
      </c>
      <c r="X39" s="1" t="s">
        <v>32</v>
      </c>
      <c r="Y39" s="1" t="s">
        <v>32</v>
      </c>
      <c r="Z39" s="1" t="s">
        <v>284</v>
      </c>
      <c r="AA39" s="1" t="str">
        <f t="shared" si="1"/>
        <v>9105734196</v>
      </c>
      <c r="AB39" s="1" t="e">
        <f>MATCH(AA39,#REF!,0)</f>
        <v>#REF!</v>
      </c>
      <c r="AC39" s="1" t="s">
        <v>32</v>
      </c>
    </row>
    <row r="40" spans="1:29" x14ac:dyDescent="0.25">
      <c r="A40" s="1" t="str">
        <f t="shared" si="0"/>
        <v>9105730872</v>
      </c>
      <c r="B40" s="1">
        <f>SUMIF(Sheet2!B:B,Data!A40,Sheet2!R:R)-I40</f>
        <v>0</v>
      </c>
      <c r="C40" s="1" t="s">
        <v>285</v>
      </c>
      <c r="D40" s="1" t="s">
        <v>21</v>
      </c>
      <c r="E40" s="1" t="s">
        <v>22</v>
      </c>
      <c r="F40" s="1" t="s">
        <v>23</v>
      </c>
      <c r="G40" s="1" t="s">
        <v>286</v>
      </c>
      <c r="H40" s="1" t="s">
        <v>287</v>
      </c>
      <c r="I40" s="1" t="s">
        <v>288</v>
      </c>
      <c r="J40" s="1" t="s">
        <v>289</v>
      </c>
      <c r="K40" s="1" t="s">
        <v>121</v>
      </c>
      <c r="L40" s="1" t="s">
        <v>122</v>
      </c>
      <c r="M40" s="1" t="s">
        <v>123</v>
      </c>
      <c r="N40" s="1" t="s">
        <v>32</v>
      </c>
      <c r="O40" s="1" t="s">
        <v>32</v>
      </c>
      <c r="P40" s="1" t="s">
        <v>32</v>
      </c>
      <c r="Q40" s="1" t="s">
        <v>32</v>
      </c>
      <c r="R40" s="1" t="s">
        <v>33</v>
      </c>
      <c r="S40" s="1" t="s">
        <v>34</v>
      </c>
      <c r="T40" s="1" t="s">
        <v>35</v>
      </c>
      <c r="U40" s="1" t="s">
        <v>36</v>
      </c>
      <c r="V40" s="1" t="s">
        <v>37</v>
      </c>
      <c r="W40" s="1" t="s">
        <v>32</v>
      </c>
      <c r="X40" s="1" t="s">
        <v>32</v>
      </c>
      <c r="Y40" s="1" t="s">
        <v>32</v>
      </c>
      <c r="Z40" s="1" t="s">
        <v>290</v>
      </c>
      <c r="AA40" s="1" t="str">
        <f t="shared" si="1"/>
        <v>9105730872</v>
      </c>
      <c r="AB40" s="1" t="e">
        <f>MATCH(AA40,#REF!,0)</f>
        <v>#REF!</v>
      </c>
      <c r="AC40" s="1" t="s">
        <v>32</v>
      </c>
    </row>
    <row r="41" spans="1:29" x14ac:dyDescent="0.25">
      <c r="A41" s="1" t="str">
        <f t="shared" si="0"/>
        <v>9105730865</v>
      </c>
      <c r="B41" s="1">
        <f>SUMIF(Sheet2!B:B,Data!A41,Sheet2!R:R)-I41</f>
        <v>0</v>
      </c>
      <c r="C41" s="1" t="s">
        <v>291</v>
      </c>
      <c r="D41" s="1" t="s">
        <v>21</v>
      </c>
      <c r="E41" s="1" t="s">
        <v>22</v>
      </c>
      <c r="F41" s="1" t="s">
        <v>23</v>
      </c>
      <c r="G41" s="1" t="s">
        <v>292</v>
      </c>
      <c r="H41" s="1" t="s">
        <v>293</v>
      </c>
      <c r="I41" s="1" t="s">
        <v>294</v>
      </c>
      <c r="J41" s="1" t="s">
        <v>295</v>
      </c>
      <c r="K41" s="1" t="s">
        <v>275</v>
      </c>
      <c r="L41" s="1" t="s">
        <v>276</v>
      </c>
      <c r="M41" s="1" t="s">
        <v>277</v>
      </c>
      <c r="N41" s="1" t="s">
        <v>56</v>
      </c>
      <c r="O41" s="1" t="s">
        <v>32</v>
      </c>
      <c r="P41" s="1" t="s">
        <v>32</v>
      </c>
      <c r="Q41" s="1" t="s">
        <v>32</v>
      </c>
      <c r="R41" s="1" t="s">
        <v>33</v>
      </c>
      <c r="S41" s="1" t="s">
        <v>34</v>
      </c>
      <c r="T41" s="1" t="s">
        <v>35</v>
      </c>
      <c r="U41" s="1" t="s">
        <v>36</v>
      </c>
      <c r="V41" s="1" t="s">
        <v>37</v>
      </c>
      <c r="W41" s="1" t="s">
        <v>32</v>
      </c>
      <c r="X41" s="1" t="s">
        <v>32</v>
      </c>
      <c r="Y41" s="1" t="s">
        <v>32</v>
      </c>
      <c r="Z41" s="1" t="s">
        <v>296</v>
      </c>
      <c r="AA41" s="1" t="str">
        <f t="shared" si="1"/>
        <v>9105730865</v>
      </c>
      <c r="AB41" s="1" t="e">
        <f>MATCH(AA41,#REF!,0)</f>
        <v>#REF!</v>
      </c>
      <c r="AC41" s="1" t="s">
        <v>32</v>
      </c>
    </row>
    <row r="42" spans="1:29" x14ac:dyDescent="0.25">
      <c r="A42" s="1" t="str">
        <f t="shared" si="0"/>
        <v>9105734168</v>
      </c>
      <c r="B42" s="1">
        <f>SUMIF(Sheet2!B:B,Data!A42,Sheet2!R:R)-I42</f>
        <v>0</v>
      </c>
      <c r="C42" s="1" t="s">
        <v>297</v>
      </c>
      <c r="D42" s="1" t="s">
        <v>21</v>
      </c>
      <c r="E42" s="1" t="s">
        <v>22</v>
      </c>
      <c r="F42" s="1" t="s">
        <v>23</v>
      </c>
      <c r="G42" s="1" t="s">
        <v>298</v>
      </c>
      <c r="H42" s="1" t="s">
        <v>299</v>
      </c>
      <c r="I42" s="1" t="s">
        <v>300</v>
      </c>
      <c r="J42" s="1" t="s">
        <v>301</v>
      </c>
      <c r="K42" s="1" t="s">
        <v>302</v>
      </c>
      <c r="L42" s="1" t="s">
        <v>303</v>
      </c>
      <c r="M42" s="1" t="s">
        <v>304</v>
      </c>
      <c r="N42" s="1" t="s">
        <v>31</v>
      </c>
      <c r="O42" s="1" t="s">
        <v>32</v>
      </c>
      <c r="P42" s="1" t="s">
        <v>32</v>
      </c>
      <c r="Q42" s="1" t="s">
        <v>32</v>
      </c>
      <c r="R42" s="1" t="s">
        <v>33</v>
      </c>
      <c r="S42" s="1" t="s">
        <v>34</v>
      </c>
      <c r="T42" s="1" t="s">
        <v>35</v>
      </c>
      <c r="U42" s="1" t="s">
        <v>36</v>
      </c>
      <c r="V42" s="1" t="s">
        <v>37</v>
      </c>
      <c r="W42" s="1" t="s">
        <v>32</v>
      </c>
      <c r="X42" s="1" t="s">
        <v>32</v>
      </c>
      <c r="Y42" s="1" t="s">
        <v>32</v>
      </c>
      <c r="Z42" s="1" t="s">
        <v>305</v>
      </c>
      <c r="AA42" s="1" t="str">
        <f t="shared" si="1"/>
        <v>9105734168</v>
      </c>
      <c r="AB42" s="1" t="e">
        <f>MATCH(AA42,#REF!,0)</f>
        <v>#REF!</v>
      </c>
      <c r="AC42" s="1" t="s">
        <v>32</v>
      </c>
    </row>
    <row r="43" spans="1:29" x14ac:dyDescent="0.25">
      <c r="A43" s="1" t="str">
        <f t="shared" si="0"/>
        <v>9105735062</v>
      </c>
      <c r="B43" s="1">
        <f>SUMIF(Sheet2!B:B,Data!A43,Sheet2!R:R)-I43</f>
        <v>0</v>
      </c>
      <c r="C43" s="1" t="s">
        <v>306</v>
      </c>
      <c r="D43" s="1" t="s">
        <v>21</v>
      </c>
      <c r="E43" s="1" t="s">
        <v>22</v>
      </c>
      <c r="F43" s="1" t="s">
        <v>23</v>
      </c>
      <c r="G43" s="1" t="s">
        <v>307</v>
      </c>
      <c r="H43" s="1" t="s">
        <v>308</v>
      </c>
      <c r="I43" s="1" t="s">
        <v>309</v>
      </c>
      <c r="J43" s="1" t="s">
        <v>310</v>
      </c>
      <c r="K43" s="1" t="s">
        <v>99</v>
      </c>
      <c r="L43" s="1" t="s">
        <v>100</v>
      </c>
      <c r="M43" s="1" t="s">
        <v>101</v>
      </c>
      <c r="N43" s="1" t="s">
        <v>102</v>
      </c>
      <c r="O43" s="1" t="s">
        <v>32</v>
      </c>
      <c r="P43" s="1" t="s">
        <v>32</v>
      </c>
      <c r="Q43" s="1" t="s">
        <v>32</v>
      </c>
      <c r="R43" s="1" t="s">
        <v>33</v>
      </c>
      <c r="S43" s="1" t="s">
        <v>34</v>
      </c>
      <c r="T43" s="1" t="s">
        <v>35</v>
      </c>
      <c r="U43" s="1" t="s">
        <v>36</v>
      </c>
      <c r="V43" s="1" t="s">
        <v>37</v>
      </c>
      <c r="W43" s="1" t="s">
        <v>32</v>
      </c>
      <c r="X43" s="1" t="s">
        <v>32</v>
      </c>
      <c r="Y43" s="1" t="s">
        <v>32</v>
      </c>
      <c r="Z43" s="1" t="s">
        <v>311</v>
      </c>
      <c r="AA43" s="1" t="str">
        <f t="shared" si="1"/>
        <v>9105735062</v>
      </c>
      <c r="AB43" s="1" t="e">
        <f>MATCH(AA43,#REF!,0)</f>
        <v>#REF!</v>
      </c>
      <c r="AC43" s="1" t="s">
        <v>32</v>
      </c>
    </row>
    <row r="44" spans="1:29" x14ac:dyDescent="0.25">
      <c r="A44" s="1" t="str">
        <f t="shared" si="0"/>
        <v>9105731422</v>
      </c>
      <c r="C44" s="1" t="s">
        <v>312</v>
      </c>
      <c r="D44" s="1" t="s">
        <v>21</v>
      </c>
      <c r="E44" s="1" t="s">
        <v>22</v>
      </c>
      <c r="F44" s="1" t="s">
        <v>23</v>
      </c>
      <c r="G44" s="1" t="s">
        <v>313</v>
      </c>
      <c r="H44" s="1" t="s">
        <v>314</v>
      </c>
      <c r="I44" s="1" t="s">
        <v>315</v>
      </c>
      <c r="J44" s="1" t="s">
        <v>316</v>
      </c>
      <c r="K44" s="1" t="s">
        <v>53</v>
      </c>
      <c r="L44" s="1" t="s">
        <v>54</v>
      </c>
      <c r="M44" s="1" t="s">
        <v>55</v>
      </c>
      <c r="N44" s="1" t="s">
        <v>56</v>
      </c>
      <c r="O44" s="1" t="s">
        <v>32</v>
      </c>
      <c r="P44" s="1" t="s">
        <v>32</v>
      </c>
      <c r="Q44" s="1" t="s">
        <v>32</v>
      </c>
      <c r="R44" s="1" t="s">
        <v>33</v>
      </c>
      <c r="S44" s="1" t="s">
        <v>34</v>
      </c>
      <c r="T44" s="1" t="s">
        <v>35</v>
      </c>
      <c r="U44" s="1" t="s">
        <v>36</v>
      </c>
      <c r="V44" s="1" t="s">
        <v>37</v>
      </c>
      <c r="W44" s="1" t="s">
        <v>32</v>
      </c>
      <c r="X44" s="1" t="s">
        <v>32</v>
      </c>
      <c r="Y44" s="1" t="s">
        <v>32</v>
      </c>
      <c r="Z44" s="1" t="s">
        <v>317</v>
      </c>
      <c r="AA44" s="1" t="str">
        <f t="shared" si="1"/>
        <v>9105731422</v>
      </c>
      <c r="AB44" s="1" t="e">
        <f>MATCH(AA44,#REF!,0)</f>
        <v>#REF!</v>
      </c>
      <c r="AC44" s="1" t="s">
        <v>32</v>
      </c>
    </row>
    <row r="45" spans="1:29" x14ac:dyDescent="0.25">
      <c r="A45" s="1" t="str">
        <f t="shared" si="0"/>
        <v>9105731821</v>
      </c>
      <c r="B45" s="1">
        <f>SUMIF(Sheet2!B:B,Data!A45,Sheet2!R:R)-I45</f>
        <v>0</v>
      </c>
      <c r="C45" s="1" t="s">
        <v>318</v>
      </c>
      <c r="D45" s="1" t="s">
        <v>21</v>
      </c>
      <c r="E45" s="1" t="s">
        <v>22</v>
      </c>
      <c r="F45" s="1" t="s">
        <v>23</v>
      </c>
      <c r="G45" s="1" t="s">
        <v>319</v>
      </c>
      <c r="H45" s="1" t="s">
        <v>148</v>
      </c>
      <c r="I45" s="1" t="s">
        <v>149</v>
      </c>
      <c r="J45" s="1" t="s">
        <v>150</v>
      </c>
      <c r="K45" s="1" t="s">
        <v>142</v>
      </c>
      <c r="L45" s="1" t="s">
        <v>143</v>
      </c>
      <c r="M45" s="1" t="s">
        <v>144</v>
      </c>
      <c r="N45" s="1" t="s">
        <v>32</v>
      </c>
      <c r="O45" s="1" t="s">
        <v>32</v>
      </c>
      <c r="P45" s="1" t="s">
        <v>32</v>
      </c>
      <c r="Q45" s="1" t="s">
        <v>32</v>
      </c>
      <c r="R45" s="1" t="s">
        <v>33</v>
      </c>
      <c r="S45" s="1" t="s">
        <v>34</v>
      </c>
      <c r="T45" s="1" t="s">
        <v>35</v>
      </c>
      <c r="U45" s="1" t="s">
        <v>36</v>
      </c>
      <c r="V45" s="1" t="s">
        <v>37</v>
      </c>
      <c r="W45" s="1" t="s">
        <v>32</v>
      </c>
      <c r="X45" s="1" t="s">
        <v>32</v>
      </c>
      <c r="Y45" s="1" t="s">
        <v>32</v>
      </c>
      <c r="Z45" s="1" t="s">
        <v>320</v>
      </c>
      <c r="AA45" s="1" t="str">
        <f t="shared" si="1"/>
        <v>9105731821</v>
      </c>
      <c r="AB45" s="1" t="e">
        <f>MATCH(AA45,#REF!,0)</f>
        <v>#REF!</v>
      </c>
      <c r="AC45" s="1" t="s">
        <v>32</v>
      </c>
    </row>
    <row r="46" spans="1:29" x14ac:dyDescent="0.25">
      <c r="A46" s="1" t="str">
        <f t="shared" si="0"/>
        <v>9105735490</v>
      </c>
      <c r="B46" s="1">
        <f>SUMIF(Sheet2!B:B,Data!A46,Sheet2!R:R)-I46</f>
        <v>0</v>
      </c>
      <c r="C46" s="1" t="s">
        <v>321</v>
      </c>
      <c r="D46" s="1" t="s">
        <v>21</v>
      </c>
      <c r="E46" s="1" t="s">
        <v>22</v>
      </c>
      <c r="F46" s="1" t="s">
        <v>23</v>
      </c>
      <c r="G46" s="1" t="s">
        <v>322</v>
      </c>
      <c r="H46" s="1" t="s">
        <v>323</v>
      </c>
      <c r="I46" s="1" t="s">
        <v>324</v>
      </c>
      <c r="J46" s="1" t="s">
        <v>325</v>
      </c>
      <c r="K46" s="1" t="s">
        <v>99</v>
      </c>
      <c r="L46" s="1" t="s">
        <v>100</v>
      </c>
      <c r="M46" s="1" t="s">
        <v>101</v>
      </c>
      <c r="N46" s="1" t="s">
        <v>102</v>
      </c>
      <c r="O46" s="1" t="s">
        <v>32</v>
      </c>
      <c r="P46" s="1" t="s">
        <v>32</v>
      </c>
      <c r="Q46" s="1" t="s">
        <v>32</v>
      </c>
      <c r="R46" s="1" t="s">
        <v>33</v>
      </c>
      <c r="S46" s="1" t="s">
        <v>34</v>
      </c>
      <c r="T46" s="1" t="s">
        <v>35</v>
      </c>
      <c r="U46" s="1" t="s">
        <v>36</v>
      </c>
      <c r="V46" s="1" t="s">
        <v>37</v>
      </c>
      <c r="W46" s="1" t="s">
        <v>32</v>
      </c>
      <c r="X46" s="1" t="s">
        <v>32</v>
      </c>
      <c r="Y46" s="1" t="s">
        <v>32</v>
      </c>
      <c r="Z46" s="1" t="s">
        <v>326</v>
      </c>
      <c r="AA46" s="1" t="str">
        <f t="shared" si="1"/>
        <v>9105735490</v>
      </c>
      <c r="AB46" s="1" t="e">
        <f>MATCH(AA46,#REF!,0)</f>
        <v>#REF!</v>
      </c>
      <c r="AC46" s="1" t="s">
        <v>32</v>
      </c>
    </row>
    <row r="47" spans="1:29" x14ac:dyDescent="0.25">
      <c r="A47" s="1" t="str">
        <f t="shared" si="0"/>
        <v>9105731474</v>
      </c>
      <c r="B47" s="1">
        <f>SUMIF(Sheet2!B:B,Data!A47,Sheet2!R:R)-I47</f>
        <v>0</v>
      </c>
      <c r="C47" s="1" t="s">
        <v>327</v>
      </c>
      <c r="D47" s="1" t="s">
        <v>21</v>
      </c>
      <c r="E47" s="1" t="s">
        <v>22</v>
      </c>
      <c r="F47" s="1" t="s">
        <v>23</v>
      </c>
      <c r="G47" s="1" t="s">
        <v>328</v>
      </c>
      <c r="H47" s="1" t="s">
        <v>329</v>
      </c>
      <c r="I47" s="1" t="s">
        <v>330</v>
      </c>
      <c r="J47" s="1" t="s">
        <v>331</v>
      </c>
      <c r="K47" s="1" t="s">
        <v>53</v>
      </c>
      <c r="L47" s="1" t="s">
        <v>54</v>
      </c>
      <c r="M47" s="1" t="s">
        <v>55</v>
      </c>
      <c r="N47" s="1" t="s">
        <v>56</v>
      </c>
      <c r="O47" s="1" t="s">
        <v>32</v>
      </c>
      <c r="P47" s="1" t="s">
        <v>32</v>
      </c>
      <c r="Q47" s="1" t="s">
        <v>32</v>
      </c>
      <c r="R47" s="1" t="s">
        <v>33</v>
      </c>
      <c r="S47" s="1" t="s">
        <v>34</v>
      </c>
      <c r="T47" s="1" t="s">
        <v>35</v>
      </c>
      <c r="U47" s="1" t="s">
        <v>36</v>
      </c>
      <c r="V47" s="1" t="s">
        <v>37</v>
      </c>
      <c r="W47" s="1" t="s">
        <v>32</v>
      </c>
      <c r="X47" s="1" t="s">
        <v>32</v>
      </c>
      <c r="Y47" s="1" t="s">
        <v>32</v>
      </c>
      <c r="Z47" s="1" t="s">
        <v>332</v>
      </c>
      <c r="AA47" s="1" t="str">
        <f t="shared" si="1"/>
        <v>9105731474</v>
      </c>
      <c r="AB47" s="1" t="e">
        <f>MATCH(AA47,#REF!,0)</f>
        <v>#REF!</v>
      </c>
      <c r="AC47" s="1" t="s">
        <v>32</v>
      </c>
    </row>
    <row r="48" spans="1:29" x14ac:dyDescent="0.25">
      <c r="A48" s="1" t="str">
        <f t="shared" si="0"/>
        <v>9105735139</v>
      </c>
      <c r="B48" s="1">
        <f>SUMIF(Sheet2!B:B,Data!A48,Sheet2!R:R)-I48</f>
        <v>0</v>
      </c>
      <c r="C48" s="1" t="s">
        <v>333</v>
      </c>
      <c r="D48" s="1" t="s">
        <v>21</v>
      </c>
      <c r="E48" s="1" t="s">
        <v>22</v>
      </c>
      <c r="F48" s="1" t="s">
        <v>23</v>
      </c>
      <c r="G48" s="1" t="s">
        <v>334</v>
      </c>
      <c r="H48" s="1" t="s">
        <v>308</v>
      </c>
      <c r="I48" s="1" t="s">
        <v>309</v>
      </c>
      <c r="J48" s="1" t="s">
        <v>310</v>
      </c>
      <c r="K48" s="1" t="s">
        <v>142</v>
      </c>
      <c r="L48" s="1" t="s">
        <v>143</v>
      </c>
      <c r="M48" s="1" t="s">
        <v>144</v>
      </c>
      <c r="N48" s="1" t="s">
        <v>32</v>
      </c>
      <c r="O48" s="1" t="s">
        <v>32</v>
      </c>
      <c r="P48" s="1" t="s">
        <v>32</v>
      </c>
      <c r="Q48" s="1" t="s">
        <v>32</v>
      </c>
      <c r="R48" s="1" t="s">
        <v>33</v>
      </c>
      <c r="S48" s="1" t="s">
        <v>34</v>
      </c>
      <c r="T48" s="1" t="s">
        <v>35</v>
      </c>
      <c r="U48" s="1" t="s">
        <v>36</v>
      </c>
      <c r="V48" s="1" t="s">
        <v>37</v>
      </c>
      <c r="W48" s="1" t="s">
        <v>32</v>
      </c>
      <c r="X48" s="1" t="s">
        <v>32</v>
      </c>
      <c r="Y48" s="1" t="s">
        <v>32</v>
      </c>
      <c r="Z48" s="1" t="s">
        <v>335</v>
      </c>
      <c r="AA48" s="1" t="str">
        <f t="shared" si="1"/>
        <v>9105735139</v>
      </c>
      <c r="AB48" s="1" t="e">
        <f>MATCH(AA48,#REF!,0)</f>
        <v>#REF!</v>
      </c>
      <c r="AC48" s="1" t="s">
        <v>32</v>
      </c>
    </row>
    <row r="49" spans="1:29" x14ac:dyDescent="0.25">
      <c r="A49" s="1" t="str">
        <f t="shared" si="0"/>
        <v>9105732287</v>
      </c>
      <c r="B49" s="1">
        <f>SUMIF(Sheet2!B:B,Data!A49,Sheet2!R:R)-I49</f>
        <v>0</v>
      </c>
      <c r="C49" s="1" t="s">
        <v>336</v>
      </c>
      <c r="D49" s="1" t="s">
        <v>21</v>
      </c>
      <c r="E49" s="1" t="s">
        <v>22</v>
      </c>
      <c r="F49" s="1" t="s">
        <v>23</v>
      </c>
      <c r="G49" s="1" t="s">
        <v>337</v>
      </c>
      <c r="H49" s="1" t="s">
        <v>338</v>
      </c>
      <c r="I49" s="1" t="s">
        <v>339</v>
      </c>
      <c r="J49" s="1" t="s">
        <v>340</v>
      </c>
      <c r="K49" s="1" t="s">
        <v>142</v>
      </c>
      <c r="L49" s="1" t="s">
        <v>143</v>
      </c>
      <c r="M49" s="1" t="s">
        <v>144</v>
      </c>
      <c r="N49" s="1" t="s">
        <v>32</v>
      </c>
      <c r="O49" s="1" t="s">
        <v>32</v>
      </c>
      <c r="P49" s="1" t="s">
        <v>32</v>
      </c>
      <c r="Q49" s="1" t="s">
        <v>32</v>
      </c>
      <c r="R49" s="1" t="s">
        <v>33</v>
      </c>
      <c r="S49" s="1" t="s">
        <v>34</v>
      </c>
      <c r="T49" s="1" t="s">
        <v>35</v>
      </c>
      <c r="U49" s="1" t="s">
        <v>36</v>
      </c>
      <c r="V49" s="1" t="s">
        <v>37</v>
      </c>
      <c r="W49" s="1" t="s">
        <v>32</v>
      </c>
      <c r="X49" s="1" t="s">
        <v>32</v>
      </c>
      <c r="Y49" s="1" t="s">
        <v>32</v>
      </c>
      <c r="Z49" s="1" t="s">
        <v>341</v>
      </c>
      <c r="AA49" s="1" t="str">
        <f t="shared" si="1"/>
        <v>9105732287</v>
      </c>
      <c r="AB49" s="1" t="e">
        <f>MATCH(AA49,#REF!,0)</f>
        <v>#REF!</v>
      </c>
      <c r="AC49" s="1" t="s">
        <v>32</v>
      </c>
    </row>
    <row r="50" spans="1:29" x14ac:dyDescent="0.25">
      <c r="A50" s="1" t="str">
        <f t="shared" si="0"/>
        <v>9105734032</v>
      </c>
      <c r="B50" s="1">
        <f>SUMIF(Sheet2!B:B,Data!A50,Sheet2!R:R)-I50</f>
        <v>0</v>
      </c>
      <c r="C50" s="1" t="s">
        <v>342</v>
      </c>
      <c r="D50" s="1" t="s">
        <v>21</v>
      </c>
      <c r="E50" s="1" t="s">
        <v>22</v>
      </c>
      <c r="F50" s="1" t="s">
        <v>23</v>
      </c>
      <c r="G50" s="1" t="s">
        <v>343</v>
      </c>
      <c r="H50" s="1" t="s">
        <v>200</v>
      </c>
      <c r="I50" s="1" t="s">
        <v>201</v>
      </c>
      <c r="J50" s="1" t="s">
        <v>202</v>
      </c>
      <c r="K50" s="1" t="s">
        <v>344</v>
      </c>
      <c r="L50" s="1" t="s">
        <v>345</v>
      </c>
      <c r="M50" s="1" t="s">
        <v>346</v>
      </c>
      <c r="N50" s="1" t="s">
        <v>32</v>
      </c>
      <c r="O50" s="1" t="s">
        <v>32</v>
      </c>
      <c r="P50" s="1" t="s">
        <v>32</v>
      </c>
      <c r="Q50" s="1" t="s">
        <v>32</v>
      </c>
      <c r="R50" s="1" t="s">
        <v>33</v>
      </c>
      <c r="S50" s="1" t="s">
        <v>34</v>
      </c>
      <c r="T50" s="1" t="s">
        <v>35</v>
      </c>
      <c r="U50" s="1" t="s">
        <v>36</v>
      </c>
      <c r="V50" s="1" t="s">
        <v>37</v>
      </c>
      <c r="W50" s="1" t="s">
        <v>32</v>
      </c>
      <c r="X50" s="1" t="s">
        <v>32</v>
      </c>
      <c r="Y50" s="1" t="s">
        <v>32</v>
      </c>
      <c r="Z50" s="1" t="s">
        <v>347</v>
      </c>
      <c r="AA50" s="1" t="str">
        <f t="shared" si="1"/>
        <v>9105734032</v>
      </c>
      <c r="AB50" s="1" t="e">
        <f>MATCH(AA50,#REF!,0)</f>
        <v>#REF!</v>
      </c>
      <c r="AC50" s="1" t="s">
        <v>32</v>
      </c>
    </row>
    <row r="51" spans="1:29" x14ac:dyDescent="0.25">
      <c r="A51" s="1" t="str">
        <f t="shared" si="0"/>
        <v>9105732576</v>
      </c>
      <c r="B51" s="1">
        <f>SUMIF(Sheet2!B:B,Data!A51,Sheet2!R:R)-I51</f>
        <v>0</v>
      </c>
      <c r="C51" s="1" t="s">
        <v>348</v>
      </c>
      <c r="D51" s="1" t="s">
        <v>21</v>
      </c>
      <c r="E51" s="1" t="s">
        <v>22</v>
      </c>
      <c r="F51" s="1" t="s">
        <v>23</v>
      </c>
      <c r="G51" s="1" t="s">
        <v>349</v>
      </c>
      <c r="H51" s="1" t="s">
        <v>308</v>
      </c>
      <c r="I51" s="1" t="s">
        <v>309</v>
      </c>
      <c r="J51" s="1" t="s">
        <v>310</v>
      </c>
      <c r="K51" s="1" t="s">
        <v>66</v>
      </c>
      <c r="L51" s="1" t="s">
        <v>67</v>
      </c>
      <c r="M51" s="1" t="s">
        <v>68</v>
      </c>
      <c r="N51" s="1" t="s">
        <v>32</v>
      </c>
      <c r="O51" s="1" t="s">
        <v>32</v>
      </c>
      <c r="P51" s="1" t="s">
        <v>32</v>
      </c>
      <c r="Q51" s="1" t="s">
        <v>32</v>
      </c>
      <c r="R51" s="1" t="s">
        <v>33</v>
      </c>
      <c r="S51" s="1" t="s">
        <v>34</v>
      </c>
      <c r="T51" s="1" t="s">
        <v>35</v>
      </c>
      <c r="U51" s="1" t="s">
        <v>36</v>
      </c>
      <c r="V51" s="1" t="s">
        <v>37</v>
      </c>
      <c r="W51" s="1" t="s">
        <v>32</v>
      </c>
      <c r="X51" s="1" t="s">
        <v>32</v>
      </c>
      <c r="Y51" s="1" t="s">
        <v>32</v>
      </c>
      <c r="Z51" s="1" t="s">
        <v>350</v>
      </c>
      <c r="AA51" s="1" t="str">
        <f t="shared" si="1"/>
        <v>9105732576</v>
      </c>
      <c r="AB51" s="1" t="e">
        <f>MATCH(AA51,#REF!,0)</f>
        <v>#REF!</v>
      </c>
      <c r="AC51" s="1" t="s">
        <v>32</v>
      </c>
    </row>
    <row r="52" spans="1:29" x14ac:dyDescent="0.25">
      <c r="A52" s="1" t="str">
        <f t="shared" si="0"/>
        <v>9105734063</v>
      </c>
      <c r="B52" s="1">
        <f>SUMIF(Sheet2!B:B,Data!A52,Sheet2!R:R)-I52</f>
        <v>0</v>
      </c>
      <c r="C52" s="1" t="s">
        <v>351</v>
      </c>
      <c r="D52" s="1" t="s">
        <v>21</v>
      </c>
      <c r="E52" s="1" t="s">
        <v>22</v>
      </c>
      <c r="F52" s="1" t="s">
        <v>23</v>
      </c>
      <c r="G52" s="1" t="s">
        <v>352</v>
      </c>
      <c r="H52" s="1" t="s">
        <v>60</v>
      </c>
      <c r="I52" s="1" t="s">
        <v>61</v>
      </c>
      <c r="J52" s="1" t="s">
        <v>62</v>
      </c>
      <c r="K52" s="1" t="s">
        <v>344</v>
      </c>
      <c r="L52" s="1" t="s">
        <v>345</v>
      </c>
      <c r="M52" s="1" t="s">
        <v>346</v>
      </c>
      <c r="N52" s="1" t="s">
        <v>32</v>
      </c>
      <c r="O52" s="1" t="s">
        <v>32</v>
      </c>
      <c r="P52" s="1" t="s">
        <v>32</v>
      </c>
      <c r="Q52" s="1" t="s">
        <v>32</v>
      </c>
      <c r="R52" s="1" t="s">
        <v>33</v>
      </c>
      <c r="S52" s="1" t="s">
        <v>34</v>
      </c>
      <c r="T52" s="1" t="s">
        <v>35</v>
      </c>
      <c r="U52" s="1" t="s">
        <v>36</v>
      </c>
      <c r="V52" s="1" t="s">
        <v>37</v>
      </c>
      <c r="W52" s="1" t="s">
        <v>32</v>
      </c>
      <c r="X52" s="1" t="s">
        <v>32</v>
      </c>
      <c r="Y52" s="1" t="s">
        <v>32</v>
      </c>
      <c r="Z52" s="1" t="s">
        <v>353</v>
      </c>
      <c r="AA52" s="1" t="str">
        <f t="shared" si="1"/>
        <v>9105734063</v>
      </c>
      <c r="AB52" s="1" t="e">
        <f>MATCH(AA52,#REF!,0)</f>
        <v>#REF!</v>
      </c>
      <c r="AC52" s="1" t="s">
        <v>32</v>
      </c>
    </row>
    <row r="53" spans="1:29" x14ac:dyDescent="0.25">
      <c r="A53" s="1" t="str">
        <f t="shared" si="0"/>
        <v>9105732024</v>
      </c>
      <c r="B53" s="1">
        <f>SUMIF(Sheet2!B:B,Data!A53,Sheet2!R:R)-I53</f>
        <v>0</v>
      </c>
      <c r="C53" s="1" t="s">
        <v>354</v>
      </c>
      <c r="D53" s="1" t="s">
        <v>21</v>
      </c>
      <c r="E53" s="1" t="s">
        <v>22</v>
      </c>
      <c r="F53" s="1" t="s">
        <v>23</v>
      </c>
      <c r="G53" s="1" t="s">
        <v>355</v>
      </c>
      <c r="H53" s="1" t="s">
        <v>356</v>
      </c>
      <c r="I53" s="1" t="s">
        <v>357</v>
      </c>
      <c r="J53" s="1" t="s">
        <v>358</v>
      </c>
      <c r="K53" s="1" t="s">
        <v>142</v>
      </c>
      <c r="L53" s="1" t="s">
        <v>143</v>
      </c>
      <c r="M53" s="1" t="s">
        <v>144</v>
      </c>
      <c r="N53" s="1" t="s">
        <v>32</v>
      </c>
      <c r="O53" s="1" t="s">
        <v>32</v>
      </c>
      <c r="P53" s="1" t="s">
        <v>32</v>
      </c>
      <c r="Q53" s="1" t="s">
        <v>32</v>
      </c>
      <c r="R53" s="1" t="s">
        <v>33</v>
      </c>
      <c r="S53" s="1" t="s">
        <v>34</v>
      </c>
      <c r="T53" s="1" t="s">
        <v>35</v>
      </c>
      <c r="U53" s="1" t="s">
        <v>36</v>
      </c>
      <c r="V53" s="1" t="s">
        <v>37</v>
      </c>
      <c r="W53" s="1" t="s">
        <v>32</v>
      </c>
      <c r="X53" s="1" t="s">
        <v>32</v>
      </c>
      <c r="Y53" s="1" t="s">
        <v>32</v>
      </c>
      <c r="Z53" s="1" t="s">
        <v>359</v>
      </c>
      <c r="AA53" s="1" t="str">
        <f t="shared" si="1"/>
        <v>9105732024</v>
      </c>
      <c r="AB53" s="1" t="e">
        <f>MATCH(AA53,#REF!,0)</f>
        <v>#REF!</v>
      </c>
      <c r="AC53" s="1" t="s">
        <v>32</v>
      </c>
    </row>
    <row r="54" spans="1:29" x14ac:dyDescent="0.25">
      <c r="A54" s="1" t="str">
        <f t="shared" si="0"/>
        <v>9105732625</v>
      </c>
      <c r="B54" s="1">
        <f>SUMIF(Sheet2!B:B,Data!A54,Sheet2!R:R)-I54</f>
        <v>0</v>
      </c>
      <c r="C54" s="1" t="s">
        <v>360</v>
      </c>
      <c r="D54" s="1" t="s">
        <v>21</v>
      </c>
      <c r="E54" s="1" t="s">
        <v>22</v>
      </c>
      <c r="F54" s="1" t="s">
        <v>23</v>
      </c>
      <c r="G54" s="1" t="s">
        <v>361</v>
      </c>
      <c r="H54" s="1" t="s">
        <v>362</v>
      </c>
      <c r="I54" s="1" t="s">
        <v>363</v>
      </c>
      <c r="J54" s="1" t="s">
        <v>364</v>
      </c>
      <c r="K54" s="1" t="s">
        <v>194</v>
      </c>
      <c r="L54" s="1" t="s">
        <v>195</v>
      </c>
      <c r="M54" s="1" t="s">
        <v>196</v>
      </c>
      <c r="N54" s="1" t="s">
        <v>102</v>
      </c>
      <c r="O54" s="1" t="s">
        <v>32</v>
      </c>
      <c r="P54" s="1" t="s">
        <v>32</v>
      </c>
      <c r="Q54" s="1" t="s">
        <v>32</v>
      </c>
      <c r="R54" s="1" t="s">
        <v>33</v>
      </c>
      <c r="S54" s="1" t="s">
        <v>34</v>
      </c>
      <c r="T54" s="1" t="s">
        <v>35</v>
      </c>
      <c r="U54" s="1" t="s">
        <v>36</v>
      </c>
      <c r="V54" s="1" t="s">
        <v>37</v>
      </c>
      <c r="W54" s="1" t="s">
        <v>32</v>
      </c>
      <c r="X54" s="1" t="s">
        <v>32</v>
      </c>
      <c r="Y54" s="1" t="s">
        <v>32</v>
      </c>
      <c r="Z54" s="1" t="s">
        <v>365</v>
      </c>
      <c r="AA54" s="1" t="str">
        <f t="shared" si="1"/>
        <v>9105732625</v>
      </c>
      <c r="AB54" s="1" t="e">
        <f>MATCH(AA54,#REF!,0)</f>
        <v>#REF!</v>
      </c>
      <c r="AC54" s="1" t="s">
        <v>32</v>
      </c>
    </row>
    <row r="55" spans="1:29" x14ac:dyDescent="0.25">
      <c r="A55" s="1" t="str">
        <f t="shared" si="0"/>
        <v>9105734226</v>
      </c>
      <c r="B55" s="1">
        <f>SUMIF(Sheet2!B:B,Data!A55,Sheet2!R:R)-I55</f>
        <v>0</v>
      </c>
      <c r="C55" s="1" t="s">
        <v>366</v>
      </c>
      <c r="D55" s="1" t="s">
        <v>21</v>
      </c>
      <c r="E55" s="1" t="s">
        <v>22</v>
      </c>
      <c r="F55" s="1" t="s">
        <v>23</v>
      </c>
      <c r="G55" s="1" t="s">
        <v>367</v>
      </c>
      <c r="H55" s="1" t="s">
        <v>368</v>
      </c>
      <c r="I55" s="1" t="s">
        <v>369</v>
      </c>
      <c r="J55" s="1" t="s">
        <v>370</v>
      </c>
      <c r="K55" s="1" t="s">
        <v>302</v>
      </c>
      <c r="L55" s="1" t="s">
        <v>303</v>
      </c>
      <c r="M55" s="1" t="s">
        <v>304</v>
      </c>
      <c r="N55" s="1" t="s">
        <v>31</v>
      </c>
      <c r="O55" s="1" t="s">
        <v>32</v>
      </c>
      <c r="P55" s="1" t="s">
        <v>32</v>
      </c>
      <c r="Q55" s="1" t="s">
        <v>32</v>
      </c>
      <c r="R55" s="1" t="s">
        <v>33</v>
      </c>
      <c r="S55" s="1" t="s">
        <v>34</v>
      </c>
      <c r="T55" s="1" t="s">
        <v>35</v>
      </c>
      <c r="U55" s="1" t="s">
        <v>36</v>
      </c>
      <c r="V55" s="1" t="s">
        <v>37</v>
      </c>
      <c r="W55" s="1" t="s">
        <v>32</v>
      </c>
      <c r="X55" s="1" t="s">
        <v>32</v>
      </c>
      <c r="Y55" s="1" t="s">
        <v>32</v>
      </c>
      <c r="Z55" s="1" t="s">
        <v>371</v>
      </c>
      <c r="AA55" s="1" t="str">
        <f t="shared" si="1"/>
        <v>9105734226</v>
      </c>
      <c r="AB55" s="1" t="e">
        <f>MATCH(AA55,#REF!,0)</f>
        <v>#REF!</v>
      </c>
      <c r="AC55" s="1" t="s">
        <v>32</v>
      </c>
    </row>
    <row r="56" spans="1:29" x14ac:dyDescent="0.25">
      <c r="A56" s="1" t="str">
        <f t="shared" si="0"/>
        <v>9105733107</v>
      </c>
      <c r="B56" s="1">
        <f>SUMIF(Sheet2!B:B,Data!A56,Sheet2!R:R)-I56</f>
        <v>0</v>
      </c>
      <c r="C56" s="1" t="s">
        <v>372</v>
      </c>
      <c r="D56" s="1" t="s">
        <v>21</v>
      </c>
      <c r="E56" s="1" t="s">
        <v>22</v>
      </c>
      <c r="F56" s="1" t="s">
        <v>23</v>
      </c>
      <c r="G56" s="1" t="s">
        <v>373</v>
      </c>
      <c r="H56" s="1" t="s">
        <v>60</v>
      </c>
      <c r="I56" s="1" t="s">
        <v>61</v>
      </c>
      <c r="J56" s="1" t="s">
        <v>62</v>
      </c>
      <c r="K56" s="1" t="s">
        <v>242</v>
      </c>
      <c r="L56" s="1" t="s">
        <v>243</v>
      </c>
      <c r="M56" s="1" t="s">
        <v>244</v>
      </c>
      <c r="N56" s="1" t="s">
        <v>32</v>
      </c>
      <c r="O56" s="1" t="s">
        <v>32</v>
      </c>
      <c r="P56" s="1" t="s">
        <v>32</v>
      </c>
      <c r="Q56" s="1" t="s">
        <v>32</v>
      </c>
      <c r="R56" s="1" t="s">
        <v>33</v>
      </c>
      <c r="S56" s="1" t="s">
        <v>34</v>
      </c>
      <c r="T56" s="1" t="s">
        <v>35</v>
      </c>
      <c r="U56" s="1" t="s">
        <v>36</v>
      </c>
      <c r="V56" s="1" t="s">
        <v>37</v>
      </c>
      <c r="W56" s="1" t="s">
        <v>32</v>
      </c>
      <c r="X56" s="1" t="s">
        <v>32</v>
      </c>
      <c r="Y56" s="1" t="s">
        <v>32</v>
      </c>
      <c r="Z56" s="1" t="s">
        <v>374</v>
      </c>
      <c r="AA56" s="1" t="str">
        <f t="shared" si="1"/>
        <v>9105733107</v>
      </c>
      <c r="AB56" s="1" t="e">
        <f>MATCH(AA56,#REF!,0)</f>
        <v>#REF!</v>
      </c>
      <c r="AC56" s="1" t="s">
        <v>32</v>
      </c>
    </row>
    <row r="57" spans="1:29" x14ac:dyDescent="0.25">
      <c r="A57" s="1" t="str">
        <f t="shared" si="0"/>
        <v>9105734509</v>
      </c>
      <c r="B57" s="1">
        <f>SUMIF(Sheet2!B:B,Data!A57,Sheet2!R:R)-I57</f>
        <v>0</v>
      </c>
      <c r="C57" s="1" t="s">
        <v>375</v>
      </c>
      <c r="D57" s="1" t="s">
        <v>21</v>
      </c>
      <c r="E57" s="1" t="s">
        <v>22</v>
      </c>
      <c r="F57" s="1" t="s">
        <v>23</v>
      </c>
      <c r="G57" s="1" t="s">
        <v>376</v>
      </c>
      <c r="H57" s="1" t="s">
        <v>60</v>
      </c>
      <c r="I57" s="1" t="s">
        <v>61</v>
      </c>
      <c r="J57" s="1" t="s">
        <v>62</v>
      </c>
      <c r="K57" s="1" t="s">
        <v>242</v>
      </c>
      <c r="L57" s="1" t="s">
        <v>243</v>
      </c>
      <c r="M57" s="1" t="s">
        <v>244</v>
      </c>
      <c r="N57" s="1" t="s">
        <v>32</v>
      </c>
      <c r="O57" s="1" t="s">
        <v>32</v>
      </c>
      <c r="P57" s="1" t="s">
        <v>32</v>
      </c>
      <c r="Q57" s="1" t="s">
        <v>32</v>
      </c>
      <c r="R57" s="1" t="s">
        <v>33</v>
      </c>
      <c r="S57" s="1" t="s">
        <v>34</v>
      </c>
      <c r="T57" s="1" t="s">
        <v>35</v>
      </c>
      <c r="U57" s="1" t="s">
        <v>36</v>
      </c>
      <c r="V57" s="1" t="s">
        <v>37</v>
      </c>
      <c r="W57" s="1" t="s">
        <v>32</v>
      </c>
      <c r="X57" s="1" t="s">
        <v>32</v>
      </c>
      <c r="Y57" s="1" t="s">
        <v>32</v>
      </c>
      <c r="Z57" s="1" t="s">
        <v>377</v>
      </c>
      <c r="AA57" s="1" t="str">
        <f t="shared" si="1"/>
        <v>9105734509</v>
      </c>
      <c r="AB57" s="1" t="e">
        <f>MATCH(AA57,#REF!,0)</f>
        <v>#REF!</v>
      </c>
      <c r="AC57" s="1" t="s">
        <v>32</v>
      </c>
    </row>
    <row r="58" spans="1:29" x14ac:dyDescent="0.25">
      <c r="A58" s="1" t="str">
        <f t="shared" si="0"/>
        <v>9105734254</v>
      </c>
      <c r="B58" s="1">
        <f>SUMIF(Sheet2!B:B,Data!A58,Sheet2!R:R)-I58</f>
        <v>0</v>
      </c>
      <c r="C58" s="1" t="s">
        <v>378</v>
      </c>
      <c r="D58" s="1" t="s">
        <v>21</v>
      </c>
      <c r="E58" s="1" t="s">
        <v>22</v>
      </c>
      <c r="F58" s="1" t="s">
        <v>23</v>
      </c>
      <c r="G58" s="1" t="s">
        <v>379</v>
      </c>
      <c r="H58" s="1" t="s">
        <v>200</v>
      </c>
      <c r="I58" s="1" t="s">
        <v>201</v>
      </c>
      <c r="J58" s="1" t="s">
        <v>202</v>
      </c>
      <c r="K58" s="1" t="s">
        <v>302</v>
      </c>
      <c r="L58" s="1" t="s">
        <v>303</v>
      </c>
      <c r="M58" s="1" t="s">
        <v>304</v>
      </c>
      <c r="N58" s="1" t="s">
        <v>31</v>
      </c>
      <c r="O58" s="1" t="s">
        <v>32</v>
      </c>
      <c r="P58" s="1" t="s">
        <v>32</v>
      </c>
      <c r="Q58" s="1" t="s">
        <v>32</v>
      </c>
      <c r="R58" s="1" t="s">
        <v>33</v>
      </c>
      <c r="S58" s="1" t="s">
        <v>34</v>
      </c>
      <c r="T58" s="1" t="s">
        <v>35</v>
      </c>
      <c r="U58" s="1" t="s">
        <v>36</v>
      </c>
      <c r="V58" s="1" t="s">
        <v>37</v>
      </c>
      <c r="W58" s="1" t="s">
        <v>32</v>
      </c>
      <c r="X58" s="1" t="s">
        <v>32</v>
      </c>
      <c r="Y58" s="1" t="s">
        <v>32</v>
      </c>
      <c r="Z58" s="1" t="s">
        <v>380</v>
      </c>
      <c r="AA58" s="1" t="str">
        <f t="shared" si="1"/>
        <v>9105734254</v>
      </c>
      <c r="AB58" s="1" t="e">
        <f>MATCH(AA58,#REF!,0)</f>
        <v>#REF!</v>
      </c>
      <c r="AC58" s="1" t="s">
        <v>32</v>
      </c>
    </row>
    <row r="59" spans="1:29" x14ac:dyDescent="0.25">
      <c r="A59" s="1" t="str">
        <f t="shared" si="0"/>
        <v>9105734705</v>
      </c>
      <c r="B59" s="1">
        <f>SUMIF(Sheet2!B:B,Data!A59,Sheet2!R:R)-I59</f>
        <v>0</v>
      </c>
      <c r="C59" s="1" t="s">
        <v>381</v>
      </c>
      <c r="D59" s="1" t="s">
        <v>21</v>
      </c>
      <c r="E59" s="1" t="s">
        <v>22</v>
      </c>
      <c r="F59" s="1" t="s">
        <v>23</v>
      </c>
      <c r="G59" s="1" t="s">
        <v>382</v>
      </c>
      <c r="H59" s="1" t="s">
        <v>175</v>
      </c>
      <c r="I59" s="1" t="s">
        <v>176</v>
      </c>
      <c r="J59" s="1" t="s">
        <v>177</v>
      </c>
      <c r="K59" s="1" t="s">
        <v>383</v>
      </c>
      <c r="L59" s="1" t="s">
        <v>384</v>
      </c>
      <c r="M59" s="1" t="s">
        <v>385</v>
      </c>
      <c r="N59" s="1" t="s">
        <v>32</v>
      </c>
      <c r="O59" s="1" t="s">
        <v>32</v>
      </c>
      <c r="P59" s="1" t="s">
        <v>32</v>
      </c>
      <c r="Q59" s="1" t="s">
        <v>32</v>
      </c>
      <c r="R59" s="1" t="s">
        <v>33</v>
      </c>
      <c r="S59" s="1" t="s">
        <v>34</v>
      </c>
      <c r="T59" s="1" t="s">
        <v>35</v>
      </c>
      <c r="U59" s="1" t="s">
        <v>36</v>
      </c>
      <c r="V59" s="1" t="s">
        <v>37</v>
      </c>
      <c r="W59" s="1" t="s">
        <v>32</v>
      </c>
      <c r="X59" s="1" t="s">
        <v>32</v>
      </c>
      <c r="Y59" s="1" t="s">
        <v>32</v>
      </c>
      <c r="Z59" s="1" t="s">
        <v>386</v>
      </c>
      <c r="AA59" s="1" t="str">
        <f t="shared" si="1"/>
        <v>9105734705</v>
      </c>
      <c r="AB59" s="1" t="e">
        <f>MATCH(AA59,#REF!,0)</f>
        <v>#REF!</v>
      </c>
      <c r="AC59" s="1" t="s">
        <v>32</v>
      </c>
    </row>
    <row r="60" spans="1:29" x14ac:dyDescent="0.25">
      <c r="A60" s="1" t="str">
        <f t="shared" si="0"/>
        <v>9105734589</v>
      </c>
      <c r="C60" s="1" t="s">
        <v>387</v>
      </c>
      <c r="D60" s="1" t="s">
        <v>21</v>
      </c>
      <c r="E60" s="1" t="s">
        <v>22</v>
      </c>
      <c r="F60" s="1" t="s">
        <v>23</v>
      </c>
      <c r="G60" s="1" t="s">
        <v>388</v>
      </c>
      <c r="H60" s="1" t="s">
        <v>233</v>
      </c>
      <c r="I60" s="1" t="s">
        <v>234</v>
      </c>
      <c r="J60" s="1" t="s">
        <v>235</v>
      </c>
      <c r="K60" s="1" t="s">
        <v>142</v>
      </c>
      <c r="L60" s="1" t="s">
        <v>143</v>
      </c>
      <c r="M60" s="1" t="s">
        <v>144</v>
      </c>
      <c r="N60" s="1" t="s">
        <v>32</v>
      </c>
      <c r="O60" s="1" t="s">
        <v>32</v>
      </c>
      <c r="P60" s="1" t="s">
        <v>32</v>
      </c>
      <c r="Q60" s="1" t="s">
        <v>32</v>
      </c>
      <c r="R60" s="1" t="s">
        <v>33</v>
      </c>
      <c r="S60" s="1" t="s">
        <v>34</v>
      </c>
      <c r="T60" s="1" t="s">
        <v>35</v>
      </c>
      <c r="U60" s="1" t="s">
        <v>36</v>
      </c>
      <c r="V60" s="1" t="s">
        <v>37</v>
      </c>
      <c r="W60" s="1" t="s">
        <v>32</v>
      </c>
      <c r="X60" s="1" t="s">
        <v>32</v>
      </c>
      <c r="Y60" s="1" t="s">
        <v>32</v>
      </c>
      <c r="Z60" s="1" t="s">
        <v>389</v>
      </c>
      <c r="AA60" s="1" t="str">
        <f t="shared" si="1"/>
        <v>9105734589</v>
      </c>
      <c r="AB60" s="1" t="e">
        <f>MATCH(AA60,#REF!,0)</f>
        <v>#REF!</v>
      </c>
      <c r="AC60" s="1" t="s">
        <v>32</v>
      </c>
    </row>
    <row r="61" spans="1:29" x14ac:dyDescent="0.25">
      <c r="A61" s="1" t="str">
        <f t="shared" si="0"/>
        <v>9105734347</v>
      </c>
      <c r="B61" s="1">
        <f>SUMIF(Sheet2!B:B,Data!A61,Sheet2!R:R)-I61</f>
        <v>0</v>
      </c>
      <c r="C61" s="1" t="s">
        <v>390</v>
      </c>
      <c r="D61" s="1" t="s">
        <v>21</v>
      </c>
      <c r="E61" s="1" t="s">
        <v>22</v>
      </c>
      <c r="F61" s="1" t="s">
        <v>23</v>
      </c>
      <c r="G61" s="1" t="s">
        <v>391</v>
      </c>
      <c r="H61" s="1" t="s">
        <v>200</v>
      </c>
      <c r="I61" s="1" t="s">
        <v>201</v>
      </c>
      <c r="J61" s="1" t="s">
        <v>202</v>
      </c>
      <c r="K61" s="1" t="s">
        <v>302</v>
      </c>
      <c r="L61" s="1" t="s">
        <v>303</v>
      </c>
      <c r="M61" s="1" t="s">
        <v>304</v>
      </c>
      <c r="N61" s="1" t="s">
        <v>31</v>
      </c>
      <c r="O61" s="1" t="s">
        <v>32</v>
      </c>
      <c r="P61" s="1" t="s">
        <v>32</v>
      </c>
      <c r="Q61" s="1" t="s">
        <v>32</v>
      </c>
      <c r="R61" s="1" t="s">
        <v>33</v>
      </c>
      <c r="S61" s="1" t="s">
        <v>34</v>
      </c>
      <c r="T61" s="1" t="s">
        <v>35</v>
      </c>
      <c r="U61" s="1" t="s">
        <v>36</v>
      </c>
      <c r="V61" s="1" t="s">
        <v>37</v>
      </c>
      <c r="W61" s="1" t="s">
        <v>32</v>
      </c>
      <c r="X61" s="1" t="s">
        <v>32</v>
      </c>
      <c r="Y61" s="1" t="s">
        <v>32</v>
      </c>
      <c r="Z61" s="1" t="s">
        <v>392</v>
      </c>
      <c r="AA61" s="1" t="str">
        <f t="shared" si="1"/>
        <v>9105734347</v>
      </c>
      <c r="AB61" s="1" t="e">
        <f>MATCH(AA61,#REF!,0)</f>
        <v>#REF!</v>
      </c>
      <c r="AC61" s="1" t="s">
        <v>32</v>
      </c>
    </row>
    <row r="62" spans="1:29" x14ac:dyDescent="0.25">
      <c r="A62" s="1" t="str">
        <f t="shared" si="0"/>
        <v>9105732175</v>
      </c>
      <c r="B62" s="1">
        <f>SUMIF(Sheet2!B:B,Data!A62,Sheet2!R:R)-I62</f>
        <v>0</v>
      </c>
      <c r="C62" s="1" t="s">
        <v>393</v>
      </c>
      <c r="D62" s="1" t="s">
        <v>21</v>
      </c>
      <c r="E62" s="1" t="s">
        <v>22</v>
      </c>
      <c r="F62" s="1" t="s">
        <v>23</v>
      </c>
      <c r="G62" s="1" t="s">
        <v>394</v>
      </c>
      <c r="H62" s="1" t="s">
        <v>395</v>
      </c>
      <c r="I62" s="1" t="s">
        <v>396</v>
      </c>
      <c r="J62" s="1" t="s">
        <v>397</v>
      </c>
      <c r="K62" s="1" t="s">
        <v>398</v>
      </c>
      <c r="L62" s="1" t="s">
        <v>399</v>
      </c>
      <c r="M62" s="1" t="s">
        <v>400</v>
      </c>
      <c r="N62" s="1" t="s">
        <v>31</v>
      </c>
      <c r="O62" s="1" t="s">
        <v>32</v>
      </c>
      <c r="P62" s="1" t="s">
        <v>32</v>
      </c>
      <c r="Q62" s="1" t="s">
        <v>32</v>
      </c>
      <c r="R62" s="1" t="s">
        <v>33</v>
      </c>
      <c r="S62" s="1" t="s">
        <v>34</v>
      </c>
      <c r="T62" s="1" t="s">
        <v>35</v>
      </c>
      <c r="U62" s="1" t="s">
        <v>36</v>
      </c>
      <c r="V62" s="1" t="s">
        <v>37</v>
      </c>
      <c r="W62" s="1" t="s">
        <v>32</v>
      </c>
      <c r="X62" s="1" t="s">
        <v>32</v>
      </c>
      <c r="Y62" s="1" t="s">
        <v>32</v>
      </c>
      <c r="Z62" s="1" t="s">
        <v>401</v>
      </c>
      <c r="AA62" s="1" t="str">
        <f t="shared" si="1"/>
        <v>9105732175</v>
      </c>
      <c r="AB62" s="1" t="e">
        <f>MATCH(AA62,#REF!,0)</f>
        <v>#REF!</v>
      </c>
      <c r="AC62" s="1" t="s">
        <v>32</v>
      </c>
    </row>
    <row r="63" spans="1:29" x14ac:dyDescent="0.25">
      <c r="A63" s="1" t="str">
        <f t="shared" si="0"/>
        <v>9105731615</v>
      </c>
      <c r="B63" s="1">
        <f>SUMIF(Sheet2!B:B,Data!A63,Sheet2!R:R)-I63</f>
        <v>0</v>
      </c>
      <c r="C63" s="1" t="s">
        <v>402</v>
      </c>
      <c r="D63" s="1" t="s">
        <v>21</v>
      </c>
      <c r="E63" s="1" t="s">
        <v>22</v>
      </c>
      <c r="F63" s="1" t="s">
        <v>23</v>
      </c>
      <c r="G63" s="1" t="s">
        <v>403</v>
      </c>
      <c r="H63" s="1" t="s">
        <v>362</v>
      </c>
      <c r="I63" s="1" t="s">
        <v>363</v>
      </c>
      <c r="J63" s="1" t="s">
        <v>364</v>
      </c>
      <c r="K63" s="1" t="s">
        <v>142</v>
      </c>
      <c r="L63" s="1" t="s">
        <v>143</v>
      </c>
      <c r="M63" s="1" t="s">
        <v>144</v>
      </c>
      <c r="N63" s="1" t="s">
        <v>32</v>
      </c>
      <c r="O63" s="1" t="s">
        <v>32</v>
      </c>
      <c r="P63" s="1" t="s">
        <v>32</v>
      </c>
      <c r="Q63" s="1" t="s">
        <v>32</v>
      </c>
      <c r="R63" s="1" t="s">
        <v>33</v>
      </c>
      <c r="S63" s="1" t="s">
        <v>34</v>
      </c>
      <c r="T63" s="1" t="s">
        <v>35</v>
      </c>
      <c r="U63" s="1" t="s">
        <v>36</v>
      </c>
      <c r="V63" s="1" t="s">
        <v>37</v>
      </c>
      <c r="W63" s="1" t="s">
        <v>32</v>
      </c>
      <c r="X63" s="1" t="s">
        <v>32</v>
      </c>
      <c r="Y63" s="1" t="s">
        <v>32</v>
      </c>
      <c r="Z63" s="1" t="s">
        <v>404</v>
      </c>
      <c r="AA63" s="1" t="str">
        <f t="shared" si="1"/>
        <v>9105731615</v>
      </c>
      <c r="AB63" s="1" t="e">
        <f>MATCH(AA63,#REF!,0)</f>
        <v>#REF!</v>
      </c>
      <c r="AC63" s="1" t="s">
        <v>32</v>
      </c>
    </row>
    <row r="64" spans="1:29" x14ac:dyDescent="0.25">
      <c r="A64" s="1" t="str">
        <f t="shared" si="0"/>
        <v>9105731118</v>
      </c>
      <c r="B64" s="1">
        <f>SUMIF(Sheet2!B:B,Data!A64,Sheet2!R:R)-I64</f>
        <v>0</v>
      </c>
      <c r="C64" s="1" t="s">
        <v>405</v>
      </c>
      <c r="D64" s="1" t="s">
        <v>21</v>
      </c>
      <c r="E64" s="1" t="s">
        <v>22</v>
      </c>
      <c r="F64" s="1" t="s">
        <v>23</v>
      </c>
      <c r="G64" s="1" t="s">
        <v>406</v>
      </c>
      <c r="H64" s="1" t="s">
        <v>407</v>
      </c>
      <c r="I64" s="1" t="s">
        <v>408</v>
      </c>
      <c r="J64" s="1" t="s">
        <v>409</v>
      </c>
      <c r="K64" s="1" t="s">
        <v>410</v>
      </c>
      <c r="L64" s="1" t="s">
        <v>411</v>
      </c>
      <c r="M64" s="1" t="s">
        <v>412</v>
      </c>
      <c r="N64" s="1" t="s">
        <v>32</v>
      </c>
      <c r="O64" s="1" t="s">
        <v>32</v>
      </c>
      <c r="P64" s="1" t="s">
        <v>32</v>
      </c>
      <c r="Q64" s="1" t="s">
        <v>32</v>
      </c>
      <c r="R64" s="1" t="s">
        <v>33</v>
      </c>
      <c r="S64" s="1" t="s">
        <v>34</v>
      </c>
      <c r="T64" s="1" t="s">
        <v>35</v>
      </c>
      <c r="U64" s="1" t="s">
        <v>36</v>
      </c>
      <c r="V64" s="1" t="s">
        <v>37</v>
      </c>
      <c r="W64" s="1" t="s">
        <v>32</v>
      </c>
      <c r="X64" s="1" t="s">
        <v>32</v>
      </c>
      <c r="Y64" s="1" t="s">
        <v>32</v>
      </c>
      <c r="Z64" s="1" t="s">
        <v>413</v>
      </c>
      <c r="AA64" s="1" t="str">
        <f t="shared" si="1"/>
        <v>9105731118</v>
      </c>
      <c r="AB64" s="1" t="e">
        <f>MATCH(AA64,#REF!,0)</f>
        <v>#REF!</v>
      </c>
      <c r="AC64" s="1" t="s">
        <v>32</v>
      </c>
    </row>
    <row r="65" spans="1:29" x14ac:dyDescent="0.25">
      <c r="A65" s="1" t="str">
        <f t="shared" si="0"/>
        <v>9105732754</v>
      </c>
      <c r="B65" s="1">
        <f>SUMIF(Sheet2!B:B,Data!A65,Sheet2!R:R)-I65</f>
        <v>0</v>
      </c>
      <c r="C65" s="1" t="s">
        <v>414</v>
      </c>
      <c r="D65" s="1" t="s">
        <v>21</v>
      </c>
      <c r="E65" s="1" t="s">
        <v>22</v>
      </c>
      <c r="F65" s="1" t="s">
        <v>23</v>
      </c>
      <c r="G65" s="1" t="s">
        <v>415</v>
      </c>
      <c r="H65" s="1" t="s">
        <v>416</v>
      </c>
      <c r="I65" s="1" t="s">
        <v>417</v>
      </c>
      <c r="J65" s="1" t="s">
        <v>418</v>
      </c>
      <c r="K65" s="1" t="s">
        <v>398</v>
      </c>
      <c r="L65" s="1" t="s">
        <v>399</v>
      </c>
      <c r="M65" s="1" t="s">
        <v>400</v>
      </c>
      <c r="N65" s="1" t="s">
        <v>31</v>
      </c>
      <c r="O65" s="1" t="s">
        <v>32</v>
      </c>
      <c r="P65" s="1" t="s">
        <v>32</v>
      </c>
      <c r="Q65" s="1" t="s">
        <v>32</v>
      </c>
      <c r="R65" s="1" t="s">
        <v>33</v>
      </c>
      <c r="S65" s="1" t="s">
        <v>34</v>
      </c>
      <c r="T65" s="1" t="s">
        <v>35</v>
      </c>
      <c r="U65" s="1" t="s">
        <v>36</v>
      </c>
      <c r="V65" s="1" t="s">
        <v>37</v>
      </c>
      <c r="W65" s="1" t="s">
        <v>32</v>
      </c>
      <c r="X65" s="1" t="s">
        <v>32</v>
      </c>
      <c r="Y65" s="1" t="s">
        <v>32</v>
      </c>
      <c r="Z65" s="1" t="s">
        <v>419</v>
      </c>
      <c r="AA65" s="1" t="str">
        <f t="shared" si="1"/>
        <v>9105732754</v>
      </c>
      <c r="AB65" s="1" t="e">
        <f>MATCH(AA65,#REF!,0)</f>
        <v>#REF!</v>
      </c>
      <c r="AC65" s="1" t="s">
        <v>32</v>
      </c>
    </row>
    <row r="66" spans="1:29" x14ac:dyDescent="0.25">
      <c r="A66" s="1" t="str">
        <f t="shared" si="0"/>
        <v>9105731518</v>
      </c>
      <c r="C66" s="1" t="s">
        <v>420</v>
      </c>
      <c r="D66" s="1" t="s">
        <v>21</v>
      </c>
      <c r="E66" s="1" t="s">
        <v>22</v>
      </c>
      <c r="F66" s="1" t="s">
        <v>23</v>
      </c>
      <c r="G66" s="1" t="s">
        <v>421</v>
      </c>
      <c r="H66" s="1" t="s">
        <v>422</v>
      </c>
      <c r="I66" s="1" t="s">
        <v>423</v>
      </c>
      <c r="J66" s="1" t="s">
        <v>424</v>
      </c>
      <c r="K66" s="1" t="s">
        <v>53</v>
      </c>
      <c r="L66" s="1" t="s">
        <v>54</v>
      </c>
      <c r="M66" s="1" t="s">
        <v>55</v>
      </c>
      <c r="N66" s="1" t="s">
        <v>56</v>
      </c>
      <c r="O66" s="1" t="s">
        <v>32</v>
      </c>
      <c r="P66" s="1" t="s">
        <v>32</v>
      </c>
      <c r="Q66" s="1" t="s">
        <v>32</v>
      </c>
      <c r="R66" s="1" t="s">
        <v>33</v>
      </c>
      <c r="S66" s="1" t="s">
        <v>34</v>
      </c>
      <c r="T66" s="1" t="s">
        <v>35</v>
      </c>
      <c r="U66" s="1" t="s">
        <v>36</v>
      </c>
      <c r="V66" s="1" t="s">
        <v>37</v>
      </c>
      <c r="W66" s="1" t="s">
        <v>32</v>
      </c>
      <c r="X66" s="1" t="s">
        <v>32</v>
      </c>
      <c r="Y66" s="1" t="s">
        <v>32</v>
      </c>
      <c r="Z66" s="1" t="s">
        <v>425</v>
      </c>
      <c r="AA66" s="1" t="str">
        <f t="shared" si="1"/>
        <v>9105731518</v>
      </c>
      <c r="AB66" s="1" t="e">
        <f>MATCH(AA66,#REF!,0)</f>
        <v>#REF!</v>
      </c>
      <c r="AC66" s="1" t="s">
        <v>32</v>
      </c>
    </row>
    <row r="67" spans="1:29" x14ac:dyDescent="0.25">
      <c r="A67" s="1" t="str">
        <f t="shared" ref="A67:A130" si="2">AA67</f>
        <v>9105735473</v>
      </c>
      <c r="B67" s="1">
        <f>SUMIF(Sheet2!B:B,Data!A67,Sheet2!R:R)-I67</f>
        <v>0</v>
      </c>
      <c r="C67" s="1" t="s">
        <v>426</v>
      </c>
      <c r="D67" s="1" t="s">
        <v>21</v>
      </c>
      <c r="E67" s="1" t="s">
        <v>22</v>
      </c>
      <c r="F67" s="1" t="s">
        <v>23</v>
      </c>
      <c r="G67" s="1" t="s">
        <v>427</v>
      </c>
      <c r="H67" s="1" t="s">
        <v>428</v>
      </c>
      <c r="I67" s="1" t="s">
        <v>429</v>
      </c>
      <c r="J67" s="1" t="s">
        <v>430</v>
      </c>
      <c r="K67" s="1" t="s">
        <v>263</v>
      </c>
      <c r="L67" s="1" t="s">
        <v>264</v>
      </c>
      <c r="M67" s="1" t="s">
        <v>265</v>
      </c>
      <c r="N67" s="1" t="s">
        <v>31</v>
      </c>
      <c r="O67" s="1" t="s">
        <v>32</v>
      </c>
      <c r="P67" s="1" t="s">
        <v>32</v>
      </c>
      <c r="Q67" s="1" t="s">
        <v>32</v>
      </c>
      <c r="R67" s="1" t="s">
        <v>33</v>
      </c>
      <c r="S67" s="1" t="s">
        <v>34</v>
      </c>
      <c r="T67" s="1" t="s">
        <v>35</v>
      </c>
      <c r="U67" s="1" t="s">
        <v>36</v>
      </c>
      <c r="V67" s="1" t="s">
        <v>37</v>
      </c>
      <c r="W67" s="1" t="s">
        <v>32</v>
      </c>
      <c r="X67" s="1" t="s">
        <v>32</v>
      </c>
      <c r="Y67" s="1" t="s">
        <v>32</v>
      </c>
      <c r="Z67" s="1" t="s">
        <v>431</v>
      </c>
      <c r="AA67" s="1" t="str">
        <f t="shared" ref="AA67:AA130" si="3">RIGHT(Z67,10)</f>
        <v>9105735473</v>
      </c>
      <c r="AB67" s="1" t="e">
        <f>MATCH(AA67,#REF!,0)</f>
        <v>#REF!</v>
      </c>
      <c r="AC67" s="1" t="s">
        <v>32</v>
      </c>
    </row>
    <row r="68" spans="1:29" x14ac:dyDescent="0.25">
      <c r="A68" s="1" t="str">
        <f t="shared" si="2"/>
        <v>9105733481</v>
      </c>
      <c r="B68" s="1">
        <f>SUMIF(Sheet2!B:B,Data!A68,Sheet2!R:R)-I68</f>
        <v>0</v>
      </c>
      <c r="C68" s="1" t="s">
        <v>432</v>
      </c>
      <c r="D68" s="1" t="s">
        <v>21</v>
      </c>
      <c r="E68" s="1" t="s">
        <v>22</v>
      </c>
      <c r="F68" s="1" t="s">
        <v>23</v>
      </c>
      <c r="G68" s="1" t="s">
        <v>433</v>
      </c>
      <c r="H68" s="1" t="s">
        <v>434</v>
      </c>
      <c r="I68" s="1" t="s">
        <v>435</v>
      </c>
      <c r="J68" s="1" t="s">
        <v>436</v>
      </c>
      <c r="K68" s="1" t="s">
        <v>437</v>
      </c>
      <c r="L68" s="1" t="s">
        <v>438</v>
      </c>
      <c r="M68" s="1" t="s">
        <v>439</v>
      </c>
      <c r="N68" s="1" t="s">
        <v>32</v>
      </c>
      <c r="O68" s="1" t="s">
        <v>32</v>
      </c>
      <c r="P68" s="1" t="s">
        <v>32</v>
      </c>
      <c r="Q68" s="1" t="s">
        <v>32</v>
      </c>
      <c r="R68" s="1" t="s">
        <v>33</v>
      </c>
      <c r="S68" s="1" t="s">
        <v>34</v>
      </c>
      <c r="T68" s="1" t="s">
        <v>35</v>
      </c>
      <c r="U68" s="1" t="s">
        <v>36</v>
      </c>
      <c r="V68" s="1" t="s">
        <v>37</v>
      </c>
      <c r="W68" s="1" t="s">
        <v>32</v>
      </c>
      <c r="X68" s="1" t="s">
        <v>32</v>
      </c>
      <c r="Y68" s="1" t="s">
        <v>32</v>
      </c>
      <c r="Z68" s="1" t="s">
        <v>440</v>
      </c>
      <c r="AA68" s="1" t="str">
        <f t="shared" si="3"/>
        <v>9105733481</v>
      </c>
      <c r="AB68" s="1" t="e">
        <f>MATCH(AA68,#REF!,0)</f>
        <v>#REF!</v>
      </c>
      <c r="AC68" s="1" t="s">
        <v>32</v>
      </c>
    </row>
    <row r="69" spans="1:29" x14ac:dyDescent="0.25">
      <c r="A69" s="1" t="str">
        <f t="shared" si="2"/>
        <v>9105730586</v>
      </c>
      <c r="B69" s="1">
        <f>SUMIF(Sheet2!B:B,Data!A69,Sheet2!R:R)-I69</f>
        <v>0</v>
      </c>
      <c r="C69" s="1" t="s">
        <v>441</v>
      </c>
      <c r="D69" s="1" t="s">
        <v>21</v>
      </c>
      <c r="E69" s="1" t="s">
        <v>22</v>
      </c>
      <c r="F69" s="1" t="s">
        <v>23</v>
      </c>
      <c r="G69" s="1" t="s">
        <v>442</v>
      </c>
      <c r="H69" s="1" t="s">
        <v>200</v>
      </c>
      <c r="I69" s="1" t="s">
        <v>201</v>
      </c>
      <c r="J69" s="1" t="s">
        <v>202</v>
      </c>
      <c r="K69" s="1" t="s">
        <v>383</v>
      </c>
      <c r="L69" s="1" t="s">
        <v>384</v>
      </c>
      <c r="M69" s="1" t="s">
        <v>385</v>
      </c>
      <c r="N69" s="1" t="s">
        <v>32</v>
      </c>
      <c r="O69" s="1" t="s">
        <v>32</v>
      </c>
      <c r="P69" s="1" t="s">
        <v>32</v>
      </c>
      <c r="Q69" s="1" t="s">
        <v>32</v>
      </c>
      <c r="R69" s="1" t="s">
        <v>33</v>
      </c>
      <c r="S69" s="1" t="s">
        <v>34</v>
      </c>
      <c r="T69" s="1" t="s">
        <v>35</v>
      </c>
      <c r="U69" s="1" t="s">
        <v>36</v>
      </c>
      <c r="V69" s="1" t="s">
        <v>37</v>
      </c>
      <c r="W69" s="1" t="s">
        <v>32</v>
      </c>
      <c r="X69" s="1" t="s">
        <v>32</v>
      </c>
      <c r="Y69" s="1" t="s">
        <v>32</v>
      </c>
      <c r="Z69" s="1" t="s">
        <v>443</v>
      </c>
      <c r="AA69" s="1" t="str">
        <f t="shared" si="3"/>
        <v>9105730586</v>
      </c>
      <c r="AB69" s="1" t="e">
        <f>MATCH(AA69,#REF!,0)</f>
        <v>#REF!</v>
      </c>
      <c r="AC69" s="1" t="s">
        <v>32</v>
      </c>
    </row>
    <row r="70" spans="1:29" x14ac:dyDescent="0.25">
      <c r="A70" s="1" t="str">
        <f t="shared" si="2"/>
        <v>9105734467</v>
      </c>
      <c r="B70" s="1">
        <f>SUMIF(Sheet2!B:B,Data!A70,Sheet2!R:R)-I70</f>
        <v>0</v>
      </c>
      <c r="C70" s="1" t="s">
        <v>444</v>
      </c>
      <c r="D70" s="1" t="s">
        <v>21</v>
      </c>
      <c r="E70" s="1" t="s">
        <v>22</v>
      </c>
      <c r="F70" s="1" t="s">
        <v>23</v>
      </c>
      <c r="G70" s="1" t="s">
        <v>445</v>
      </c>
      <c r="H70" s="1" t="s">
        <v>106</v>
      </c>
      <c r="I70" s="1" t="s">
        <v>107</v>
      </c>
      <c r="J70" s="1" t="s">
        <v>108</v>
      </c>
      <c r="K70" s="1" t="s">
        <v>302</v>
      </c>
      <c r="L70" s="1" t="s">
        <v>303</v>
      </c>
      <c r="M70" s="1" t="s">
        <v>304</v>
      </c>
      <c r="N70" s="1" t="s">
        <v>31</v>
      </c>
      <c r="O70" s="1" t="s">
        <v>32</v>
      </c>
      <c r="P70" s="1" t="s">
        <v>32</v>
      </c>
      <c r="Q70" s="1" t="s">
        <v>32</v>
      </c>
      <c r="R70" s="1" t="s">
        <v>33</v>
      </c>
      <c r="S70" s="1" t="s">
        <v>34</v>
      </c>
      <c r="T70" s="1" t="s">
        <v>35</v>
      </c>
      <c r="U70" s="1" t="s">
        <v>36</v>
      </c>
      <c r="V70" s="1" t="s">
        <v>37</v>
      </c>
      <c r="W70" s="1" t="s">
        <v>32</v>
      </c>
      <c r="X70" s="1" t="s">
        <v>32</v>
      </c>
      <c r="Y70" s="1" t="s">
        <v>32</v>
      </c>
      <c r="Z70" s="1" t="s">
        <v>446</v>
      </c>
      <c r="AA70" s="1" t="str">
        <f t="shared" si="3"/>
        <v>9105734467</v>
      </c>
      <c r="AB70" s="1" t="e">
        <f>MATCH(AA70,#REF!,0)</f>
        <v>#REF!</v>
      </c>
      <c r="AC70" s="1" t="s">
        <v>32</v>
      </c>
    </row>
    <row r="71" spans="1:29" x14ac:dyDescent="0.25">
      <c r="A71" s="1" t="str">
        <f t="shared" si="2"/>
        <v>9105732806</v>
      </c>
      <c r="B71" s="1">
        <f>SUMIF(Sheet2!B:B,Data!A71,Sheet2!R:R)-I71</f>
        <v>0</v>
      </c>
      <c r="C71" s="1" t="s">
        <v>447</v>
      </c>
      <c r="D71" s="1" t="s">
        <v>21</v>
      </c>
      <c r="E71" s="1" t="s">
        <v>22</v>
      </c>
      <c r="F71" s="1" t="s">
        <v>23</v>
      </c>
      <c r="G71" s="1" t="s">
        <v>448</v>
      </c>
      <c r="H71" s="1" t="s">
        <v>449</v>
      </c>
      <c r="I71" s="1" t="s">
        <v>450</v>
      </c>
      <c r="J71" s="1" t="s">
        <v>451</v>
      </c>
      <c r="K71" s="1" t="s">
        <v>142</v>
      </c>
      <c r="L71" s="1" t="s">
        <v>143</v>
      </c>
      <c r="M71" s="1" t="s">
        <v>144</v>
      </c>
      <c r="N71" s="1" t="s">
        <v>32</v>
      </c>
      <c r="O71" s="1" t="s">
        <v>32</v>
      </c>
      <c r="P71" s="1" t="s">
        <v>32</v>
      </c>
      <c r="Q71" s="1" t="s">
        <v>32</v>
      </c>
      <c r="R71" s="1" t="s">
        <v>33</v>
      </c>
      <c r="S71" s="1" t="s">
        <v>34</v>
      </c>
      <c r="T71" s="1" t="s">
        <v>35</v>
      </c>
      <c r="U71" s="1" t="s">
        <v>36</v>
      </c>
      <c r="V71" s="1" t="s">
        <v>37</v>
      </c>
      <c r="W71" s="1" t="s">
        <v>32</v>
      </c>
      <c r="X71" s="1" t="s">
        <v>32</v>
      </c>
      <c r="Y71" s="1" t="s">
        <v>32</v>
      </c>
      <c r="Z71" s="1" t="s">
        <v>452</v>
      </c>
      <c r="AA71" s="1" t="str">
        <f t="shared" si="3"/>
        <v>9105732806</v>
      </c>
      <c r="AB71" s="1" t="e">
        <f>MATCH(AA71,#REF!,0)</f>
        <v>#REF!</v>
      </c>
      <c r="AC71" s="1" t="s">
        <v>32</v>
      </c>
    </row>
    <row r="72" spans="1:29" x14ac:dyDescent="0.25">
      <c r="A72" s="1" t="str">
        <f t="shared" si="2"/>
        <v>9105730817</v>
      </c>
      <c r="B72" s="1">
        <f>SUMIF(Sheet2!B:B,Data!A72,Sheet2!R:R)-I72</f>
        <v>0</v>
      </c>
      <c r="C72" s="1" t="s">
        <v>453</v>
      </c>
      <c r="D72" s="1" t="s">
        <v>21</v>
      </c>
      <c r="E72" s="1" t="s">
        <v>22</v>
      </c>
      <c r="F72" s="1" t="s">
        <v>23</v>
      </c>
      <c r="G72" s="1" t="s">
        <v>454</v>
      </c>
      <c r="H72" s="1" t="s">
        <v>455</v>
      </c>
      <c r="I72" s="1" t="s">
        <v>456</v>
      </c>
      <c r="J72" s="1" t="s">
        <v>457</v>
      </c>
      <c r="K72" s="1" t="s">
        <v>458</v>
      </c>
      <c r="L72" s="1" t="s">
        <v>459</v>
      </c>
      <c r="M72" s="1" t="s">
        <v>460</v>
      </c>
      <c r="N72" s="1" t="s">
        <v>32</v>
      </c>
      <c r="O72" s="1" t="s">
        <v>32</v>
      </c>
      <c r="P72" s="1" t="s">
        <v>32</v>
      </c>
      <c r="Q72" s="1" t="s">
        <v>32</v>
      </c>
      <c r="R72" s="1" t="s">
        <v>33</v>
      </c>
      <c r="S72" s="1" t="s">
        <v>34</v>
      </c>
      <c r="T72" s="1" t="s">
        <v>35</v>
      </c>
      <c r="U72" s="1" t="s">
        <v>36</v>
      </c>
      <c r="V72" s="1" t="s">
        <v>37</v>
      </c>
      <c r="W72" s="1" t="s">
        <v>32</v>
      </c>
      <c r="X72" s="1" t="s">
        <v>32</v>
      </c>
      <c r="Y72" s="1" t="s">
        <v>32</v>
      </c>
      <c r="Z72" s="1" t="s">
        <v>461</v>
      </c>
      <c r="AA72" s="1" t="str">
        <f t="shared" si="3"/>
        <v>9105730817</v>
      </c>
      <c r="AB72" s="1" t="e">
        <f>MATCH(AA72,#REF!,0)</f>
        <v>#REF!</v>
      </c>
      <c r="AC72" s="1" t="s">
        <v>32</v>
      </c>
    </row>
    <row r="73" spans="1:29" x14ac:dyDescent="0.25">
      <c r="A73" s="1" t="str">
        <f t="shared" si="2"/>
        <v>9105731578</v>
      </c>
      <c r="B73" s="1">
        <f>SUMIF(Sheet2!B:B,Data!A73,Sheet2!R:R)-I73</f>
        <v>0</v>
      </c>
      <c r="C73" s="1" t="s">
        <v>462</v>
      </c>
      <c r="D73" s="1" t="s">
        <v>21</v>
      </c>
      <c r="E73" s="1" t="s">
        <v>22</v>
      </c>
      <c r="F73" s="1" t="s">
        <v>23</v>
      </c>
      <c r="G73" s="1" t="s">
        <v>463</v>
      </c>
      <c r="H73" s="1" t="s">
        <v>148</v>
      </c>
      <c r="I73" s="1" t="s">
        <v>149</v>
      </c>
      <c r="J73" s="1" t="s">
        <v>150</v>
      </c>
      <c r="K73" s="1" t="s">
        <v>275</v>
      </c>
      <c r="L73" s="1" t="s">
        <v>276</v>
      </c>
      <c r="M73" s="1" t="s">
        <v>277</v>
      </c>
      <c r="N73" s="1" t="s">
        <v>56</v>
      </c>
      <c r="O73" s="1" t="s">
        <v>32</v>
      </c>
      <c r="P73" s="1" t="s">
        <v>32</v>
      </c>
      <c r="Q73" s="1" t="s">
        <v>32</v>
      </c>
      <c r="R73" s="1" t="s">
        <v>33</v>
      </c>
      <c r="S73" s="1" t="s">
        <v>34</v>
      </c>
      <c r="T73" s="1" t="s">
        <v>35</v>
      </c>
      <c r="U73" s="1" t="s">
        <v>36</v>
      </c>
      <c r="V73" s="1" t="s">
        <v>37</v>
      </c>
      <c r="W73" s="1" t="s">
        <v>32</v>
      </c>
      <c r="X73" s="1" t="s">
        <v>32</v>
      </c>
      <c r="Y73" s="1" t="s">
        <v>32</v>
      </c>
      <c r="Z73" s="1" t="s">
        <v>464</v>
      </c>
      <c r="AA73" s="1" t="str">
        <f t="shared" si="3"/>
        <v>9105731578</v>
      </c>
      <c r="AB73" s="1" t="e">
        <f>MATCH(AA73,#REF!,0)</f>
        <v>#REF!</v>
      </c>
      <c r="AC73" s="1" t="s">
        <v>32</v>
      </c>
    </row>
    <row r="74" spans="1:29" x14ac:dyDescent="0.25">
      <c r="A74" s="1" t="str">
        <f t="shared" si="2"/>
        <v>9105734596</v>
      </c>
      <c r="B74" s="1">
        <f>SUMIF(Sheet2!B:B,Data!A74,Sheet2!R:R)-I74</f>
        <v>0</v>
      </c>
      <c r="C74" s="1" t="s">
        <v>465</v>
      </c>
      <c r="D74" s="1" t="s">
        <v>21</v>
      </c>
      <c r="E74" s="1" t="s">
        <v>22</v>
      </c>
      <c r="F74" s="1" t="s">
        <v>23</v>
      </c>
      <c r="G74" s="1" t="s">
        <v>466</v>
      </c>
      <c r="H74" s="1" t="s">
        <v>467</v>
      </c>
      <c r="I74" s="1" t="s">
        <v>468</v>
      </c>
      <c r="J74" s="1" t="s">
        <v>469</v>
      </c>
      <c r="K74" s="1" t="s">
        <v>142</v>
      </c>
      <c r="L74" s="1" t="s">
        <v>143</v>
      </c>
      <c r="M74" s="1" t="s">
        <v>144</v>
      </c>
      <c r="N74" s="1" t="s">
        <v>32</v>
      </c>
      <c r="O74" s="1" t="s">
        <v>32</v>
      </c>
      <c r="P74" s="1" t="s">
        <v>32</v>
      </c>
      <c r="Q74" s="1" t="s">
        <v>32</v>
      </c>
      <c r="R74" s="1" t="s">
        <v>33</v>
      </c>
      <c r="S74" s="1" t="s">
        <v>34</v>
      </c>
      <c r="T74" s="1" t="s">
        <v>35</v>
      </c>
      <c r="U74" s="1" t="s">
        <v>36</v>
      </c>
      <c r="V74" s="1" t="s">
        <v>37</v>
      </c>
      <c r="W74" s="1" t="s">
        <v>32</v>
      </c>
      <c r="X74" s="1" t="s">
        <v>32</v>
      </c>
      <c r="Y74" s="1" t="s">
        <v>32</v>
      </c>
      <c r="Z74" s="1" t="s">
        <v>470</v>
      </c>
      <c r="AA74" s="1" t="str">
        <f t="shared" si="3"/>
        <v>9105734596</v>
      </c>
      <c r="AB74" s="1" t="e">
        <f>MATCH(AA74,#REF!,0)</f>
        <v>#REF!</v>
      </c>
      <c r="AC74" s="1" t="s">
        <v>32</v>
      </c>
    </row>
    <row r="75" spans="1:29" x14ac:dyDescent="0.25">
      <c r="A75" s="1" t="str">
        <f t="shared" si="2"/>
        <v>9105733838</v>
      </c>
      <c r="B75" s="1">
        <f>SUMIF(Sheet2!B:B,Data!A75,Sheet2!R:R)-I75</f>
        <v>0</v>
      </c>
      <c r="C75" s="1" t="s">
        <v>471</v>
      </c>
      <c r="D75" s="1" t="s">
        <v>21</v>
      </c>
      <c r="E75" s="1" t="s">
        <v>22</v>
      </c>
      <c r="F75" s="1" t="s">
        <v>23</v>
      </c>
      <c r="G75" s="1" t="s">
        <v>472</v>
      </c>
      <c r="H75" s="1" t="s">
        <v>308</v>
      </c>
      <c r="I75" s="1" t="s">
        <v>309</v>
      </c>
      <c r="J75" s="1" t="s">
        <v>310</v>
      </c>
      <c r="K75" s="1" t="s">
        <v>142</v>
      </c>
      <c r="L75" s="1" t="s">
        <v>143</v>
      </c>
      <c r="M75" s="1" t="s">
        <v>144</v>
      </c>
      <c r="N75" s="1" t="s">
        <v>32</v>
      </c>
      <c r="O75" s="1" t="s">
        <v>32</v>
      </c>
      <c r="P75" s="1" t="s">
        <v>32</v>
      </c>
      <c r="Q75" s="1" t="s">
        <v>32</v>
      </c>
      <c r="R75" s="1" t="s">
        <v>33</v>
      </c>
      <c r="S75" s="1" t="s">
        <v>34</v>
      </c>
      <c r="T75" s="1" t="s">
        <v>35</v>
      </c>
      <c r="U75" s="1" t="s">
        <v>36</v>
      </c>
      <c r="V75" s="1" t="s">
        <v>37</v>
      </c>
      <c r="W75" s="1" t="s">
        <v>32</v>
      </c>
      <c r="X75" s="1" t="s">
        <v>32</v>
      </c>
      <c r="Y75" s="1" t="s">
        <v>32</v>
      </c>
      <c r="Z75" s="1" t="s">
        <v>473</v>
      </c>
      <c r="AA75" s="1" t="str">
        <f t="shared" si="3"/>
        <v>9105733838</v>
      </c>
      <c r="AB75" s="1" t="e">
        <f>MATCH(AA75,#REF!,0)</f>
        <v>#REF!</v>
      </c>
      <c r="AC75" s="1" t="s">
        <v>32</v>
      </c>
    </row>
    <row r="76" spans="1:29" x14ac:dyDescent="0.25">
      <c r="A76" s="1" t="str">
        <f t="shared" si="2"/>
        <v>9105734743</v>
      </c>
      <c r="B76" s="1">
        <f>SUMIF(Sheet2!B:B,Data!A76,Sheet2!R:R)-I76</f>
        <v>0</v>
      </c>
      <c r="C76" s="1" t="s">
        <v>474</v>
      </c>
      <c r="D76" s="1" t="s">
        <v>21</v>
      </c>
      <c r="E76" s="1" t="s">
        <v>22</v>
      </c>
      <c r="F76" s="1" t="s">
        <v>23</v>
      </c>
      <c r="G76" s="1" t="s">
        <v>475</v>
      </c>
      <c r="H76" s="1" t="s">
        <v>60</v>
      </c>
      <c r="I76" s="1" t="s">
        <v>61</v>
      </c>
      <c r="J76" s="1" t="s">
        <v>62</v>
      </c>
      <c r="K76" s="1" t="s">
        <v>121</v>
      </c>
      <c r="L76" s="1" t="s">
        <v>122</v>
      </c>
      <c r="M76" s="1" t="s">
        <v>123</v>
      </c>
      <c r="N76" s="1" t="s">
        <v>32</v>
      </c>
      <c r="O76" s="1" t="s">
        <v>32</v>
      </c>
      <c r="P76" s="1" t="s">
        <v>32</v>
      </c>
      <c r="Q76" s="1" t="s">
        <v>32</v>
      </c>
      <c r="R76" s="1" t="s">
        <v>33</v>
      </c>
      <c r="S76" s="1" t="s">
        <v>34</v>
      </c>
      <c r="T76" s="1" t="s">
        <v>35</v>
      </c>
      <c r="U76" s="1" t="s">
        <v>36</v>
      </c>
      <c r="V76" s="1" t="s">
        <v>37</v>
      </c>
      <c r="W76" s="1" t="s">
        <v>32</v>
      </c>
      <c r="X76" s="1" t="s">
        <v>32</v>
      </c>
      <c r="Y76" s="1" t="s">
        <v>32</v>
      </c>
      <c r="Z76" s="1" t="s">
        <v>476</v>
      </c>
      <c r="AA76" s="1" t="str">
        <f t="shared" si="3"/>
        <v>9105734743</v>
      </c>
      <c r="AB76" s="1" t="e">
        <f>MATCH(AA76,#REF!,0)</f>
        <v>#REF!</v>
      </c>
      <c r="AC76" s="1" t="s">
        <v>32</v>
      </c>
    </row>
    <row r="77" spans="1:29" x14ac:dyDescent="0.25">
      <c r="A77" s="1" t="str">
        <f t="shared" si="2"/>
        <v>9105735159</v>
      </c>
      <c r="B77" s="1">
        <f>SUMIF(Sheet2!B:B,Data!A77,Sheet2!R:R)-I77</f>
        <v>0</v>
      </c>
      <c r="C77" s="1" t="s">
        <v>477</v>
      </c>
      <c r="D77" s="1" t="s">
        <v>21</v>
      </c>
      <c r="E77" s="1" t="s">
        <v>22</v>
      </c>
      <c r="F77" s="1" t="s">
        <v>23</v>
      </c>
      <c r="G77" s="1" t="s">
        <v>478</v>
      </c>
      <c r="H77" s="1" t="s">
        <v>479</v>
      </c>
      <c r="I77" s="1" t="s">
        <v>480</v>
      </c>
      <c r="J77" s="1" t="s">
        <v>481</v>
      </c>
      <c r="K77" s="1" t="s">
        <v>344</v>
      </c>
      <c r="L77" s="1" t="s">
        <v>345</v>
      </c>
      <c r="M77" s="1" t="s">
        <v>346</v>
      </c>
      <c r="N77" s="1" t="s">
        <v>32</v>
      </c>
      <c r="O77" s="1" t="s">
        <v>32</v>
      </c>
      <c r="P77" s="1" t="s">
        <v>32</v>
      </c>
      <c r="Q77" s="1" t="s">
        <v>32</v>
      </c>
      <c r="R77" s="1" t="s">
        <v>33</v>
      </c>
      <c r="S77" s="1" t="s">
        <v>34</v>
      </c>
      <c r="T77" s="1" t="s">
        <v>35</v>
      </c>
      <c r="U77" s="1" t="s">
        <v>36</v>
      </c>
      <c r="V77" s="1" t="s">
        <v>37</v>
      </c>
      <c r="W77" s="1" t="s">
        <v>32</v>
      </c>
      <c r="X77" s="1" t="s">
        <v>32</v>
      </c>
      <c r="Y77" s="1" t="s">
        <v>32</v>
      </c>
      <c r="Z77" s="1" t="s">
        <v>482</v>
      </c>
      <c r="AA77" s="1" t="str">
        <f t="shared" si="3"/>
        <v>9105735159</v>
      </c>
      <c r="AB77" s="1" t="e">
        <f>MATCH(AA77,#REF!,0)</f>
        <v>#REF!</v>
      </c>
      <c r="AC77" s="1" t="s">
        <v>32</v>
      </c>
    </row>
    <row r="78" spans="1:29" x14ac:dyDescent="0.25">
      <c r="A78" s="1" t="str">
        <f t="shared" si="2"/>
        <v>9105734332</v>
      </c>
      <c r="B78" s="1">
        <f>SUMIF(Sheet2!B:B,Data!A78,Sheet2!R:R)-I78</f>
        <v>0</v>
      </c>
      <c r="C78" s="1" t="s">
        <v>483</v>
      </c>
      <c r="D78" s="1" t="s">
        <v>21</v>
      </c>
      <c r="E78" s="1" t="s">
        <v>22</v>
      </c>
      <c r="F78" s="1" t="s">
        <v>23</v>
      </c>
      <c r="G78" s="1" t="s">
        <v>484</v>
      </c>
      <c r="H78" s="1" t="s">
        <v>293</v>
      </c>
      <c r="I78" s="1" t="s">
        <v>294</v>
      </c>
      <c r="J78" s="1" t="s">
        <v>295</v>
      </c>
      <c r="K78" s="1" t="s">
        <v>485</v>
      </c>
      <c r="L78" s="1" t="s">
        <v>486</v>
      </c>
      <c r="M78" s="1" t="s">
        <v>487</v>
      </c>
      <c r="N78" s="1" t="s">
        <v>56</v>
      </c>
      <c r="O78" s="1" t="s">
        <v>32</v>
      </c>
      <c r="P78" s="1" t="s">
        <v>32</v>
      </c>
      <c r="Q78" s="1" t="s">
        <v>32</v>
      </c>
      <c r="R78" s="1" t="s">
        <v>33</v>
      </c>
      <c r="S78" s="1" t="s">
        <v>34</v>
      </c>
      <c r="T78" s="1" t="s">
        <v>35</v>
      </c>
      <c r="U78" s="1" t="s">
        <v>36</v>
      </c>
      <c r="V78" s="1" t="s">
        <v>37</v>
      </c>
      <c r="W78" s="1" t="s">
        <v>32</v>
      </c>
      <c r="X78" s="1" t="s">
        <v>32</v>
      </c>
      <c r="Y78" s="1" t="s">
        <v>32</v>
      </c>
      <c r="Z78" s="1" t="s">
        <v>488</v>
      </c>
      <c r="AA78" s="1" t="str">
        <f t="shared" si="3"/>
        <v>9105734332</v>
      </c>
      <c r="AB78" s="1" t="e">
        <f>MATCH(AA78,#REF!,0)</f>
        <v>#REF!</v>
      </c>
      <c r="AC78" s="1" t="s">
        <v>32</v>
      </c>
    </row>
    <row r="79" spans="1:29" x14ac:dyDescent="0.25">
      <c r="A79" s="1" t="str">
        <f t="shared" si="2"/>
        <v>9105731220</v>
      </c>
      <c r="B79" s="1">
        <f>SUMIF(Sheet2!B:B,Data!A79,Sheet2!R:R)-I79</f>
        <v>0</v>
      </c>
      <c r="C79" s="1" t="s">
        <v>489</v>
      </c>
      <c r="D79" s="1" t="s">
        <v>21</v>
      </c>
      <c r="E79" s="1" t="s">
        <v>22</v>
      </c>
      <c r="F79" s="1" t="s">
        <v>23</v>
      </c>
      <c r="G79" s="1" t="s">
        <v>490</v>
      </c>
      <c r="H79" s="1" t="s">
        <v>191</v>
      </c>
      <c r="I79" s="1" t="s">
        <v>192</v>
      </c>
      <c r="J79" s="1" t="s">
        <v>193</v>
      </c>
      <c r="K79" s="1" t="s">
        <v>491</v>
      </c>
      <c r="L79" s="1" t="s">
        <v>492</v>
      </c>
      <c r="M79" s="1" t="s">
        <v>493</v>
      </c>
      <c r="N79" s="1" t="s">
        <v>32</v>
      </c>
      <c r="O79" s="1" t="s">
        <v>32</v>
      </c>
      <c r="P79" s="1" t="s">
        <v>32</v>
      </c>
      <c r="Q79" s="1" t="s">
        <v>32</v>
      </c>
      <c r="R79" s="1" t="s">
        <v>33</v>
      </c>
      <c r="S79" s="1" t="s">
        <v>34</v>
      </c>
      <c r="T79" s="1" t="s">
        <v>35</v>
      </c>
      <c r="U79" s="1" t="s">
        <v>36</v>
      </c>
      <c r="V79" s="1" t="s">
        <v>37</v>
      </c>
      <c r="W79" s="1" t="s">
        <v>32</v>
      </c>
      <c r="X79" s="1" t="s">
        <v>32</v>
      </c>
      <c r="Y79" s="1" t="s">
        <v>32</v>
      </c>
      <c r="Z79" s="1" t="s">
        <v>494</v>
      </c>
      <c r="AA79" s="1" t="str">
        <f t="shared" si="3"/>
        <v>9105731220</v>
      </c>
      <c r="AB79" s="1" t="e">
        <f>MATCH(AA79,#REF!,0)</f>
        <v>#REF!</v>
      </c>
      <c r="AC79" s="1" t="s">
        <v>32</v>
      </c>
    </row>
    <row r="80" spans="1:29" x14ac:dyDescent="0.25">
      <c r="A80" s="1" t="str">
        <f t="shared" si="2"/>
        <v>9105731551</v>
      </c>
      <c r="C80" s="1" t="s">
        <v>495</v>
      </c>
      <c r="D80" s="1" t="s">
        <v>21</v>
      </c>
      <c r="E80" s="1" t="s">
        <v>22</v>
      </c>
      <c r="F80" s="1" t="s">
        <v>23</v>
      </c>
      <c r="G80" s="1" t="s">
        <v>496</v>
      </c>
      <c r="H80" s="1" t="s">
        <v>497</v>
      </c>
      <c r="I80" s="1" t="s">
        <v>498</v>
      </c>
      <c r="J80" s="1" t="s">
        <v>499</v>
      </c>
      <c r="K80" s="1" t="s">
        <v>53</v>
      </c>
      <c r="L80" s="1" t="s">
        <v>54</v>
      </c>
      <c r="M80" s="1" t="s">
        <v>55</v>
      </c>
      <c r="N80" s="1" t="s">
        <v>56</v>
      </c>
      <c r="O80" s="1" t="s">
        <v>32</v>
      </c>
      <c r="P80" s="1" t="s">
        <v>32</v>
      </c>
      <c r="Q80" s="1" t="s">
        <v>32</v>
      </c>
      <c r="R80" s="1" t="s">
        <v>33</v>
      </c>
      <c r="S80" s="1" t="s">
        <v>34</v>
      </c>
      <c r="T80" s="1" t="s">
        <v>35</v>
      </c>
      <c r="U80" s="1" t="s">
        <v>36</v>
      </c>
      <c r="V80" s="1" t="s">
        <v>37</v>
      </c>
      <c r="W80" s="1" t="s">
        <v>32</v>
      </c>
      <c r="X80" s="1" t="s">
        <v>32</v>
      </c>
      <c r="Y80" s="1" t="s">
        <v>32</v>
      </c>
      <c r="Z80" s="1" t="s">
        <v>500</v>
      </c>
      <c r="AA80" s="1" t="str">
        <f t="shared" si="3"/>
        <v>9105731551</v>
      </c>
      <c r="AB80" s="1" t="e">
        <f>MATCH(AA80,#REF!,0)</f>
        <v>#REF!</v>
      </c>
      <c r="AC80" s="1" t="s">
        <v>32</v>
      </c>
    </row>
    <row r="81" spans="1:29" x14ac:dyDescent="0.25">
      <c r="A81" s="1" t="str">
        <f t="shared" si="2"/>
        <v>9105732395</v>
      </c>
      <c r="B81" s="1">
        <f>SUMIF(Sheet2!B:B,Data!A81,Sheet2!R:R)-I81</f>
        <v>0</v>
      </c>
      <c r="C81" s="1" t="s">
        <v>501</v>
      </c>
      <c r="D81" s="1" t="s">
        <v>21</v>
      </c>
      <c r="E81" s="1" t="s">
        <v>22</v>
      </c>
      <c r="F81" s="1" t="s">
        <v>23</v>
      </c>
      <c r="G81" s="1" t="s">
        <v>502</v>
      </c>
      <c r="H81" s="1" t="s">
        <v>407</v>
      </c>
      <c r="I81" s="1" t="s">
        <v>408</v>
      </c>
      <c r="J81" s="1" t="s">
        <v>409</v>
      </c>
      <c r="K81" s="1" t="s">
        <v>503</v>
      </c>
      <c r="L81" s="1" t="s">
        <v>504</v>
      </c>
      <c r="M81" s="1" t="s">
        <v>505</v>
      </c>
      <c r="N81" s="1" t="s">
        <v>32</v>
      </c>
      <c r="O81" s="1" t="s">
        <v>32</v>
      </c>
      <c r="P81" s="1" t="s">
        <v>32</v>
      </c>
      <c r="Q81" s="1" t="s">
        <v>32</v>
      </c>
      <c r="R81" s="1" t="s">
        <v>33</v>
      </c>
      <c r="S81" s="1" t="s">
        <v>34</v>
      </c>
      <c r="T81" s="1" t="s">
        <v>35</v>
      </c>
      <c r="U81" s="1" t="s">
        <v>36</v>
      </c>
      <c r="V81" s="1" t="s">
        <v>37</v>
      </c>
      <c r="W81" s="1" t="s">
        <v>32</v>
      </c>
      <c r="X81" s="1" t="s">
        <v>32</v>
      </c>
      <c r="Y81" s="1" t="s">
        <v>32</v>
      </c>
      <c r="Z81" s="1" t="s">
        <v>506</v>
      </c>
      <c r="AA81" s="1" t="str">
        <f t="shared" si="3"/>
        <v>9105732395</v>
      </c>
      <c r="AB81" s="1" t="e">
        <f>MATCH(AA81,#REF!,0)</f>
        <v>#REF!</v>
      </c>
      <c r="AC81" s="1" t="s">
        <v>32</v>
      </c>
    </row>
    <row r="82" spans="1:29" x14ac:dyDescent="0.25">
      <c r="A82" s="1" t="str">
        <f t="shared" si="2"/>
        <v>9105732469</v>
      </c>
      <c r="B82" s="1">
        <f>SUMIF(Sheet2!B:B,Data!A82,Sheet2!R:R)-I82</f>
        <v>0</v>
      </c>
      <c r="C82" s="1" t="s">
        <v>507</v>
      </c>
      <c r="D82" s="1" t="s">
        <v>21</v>
      </c>
      <c r="E82" s="1" t="s">
        <v>22</v>
      </c>
      <c r="F82" s="1" t="s">
        <v>23</v>
      </c>
      <c r="G82" s="1" t="s">
        <v>508</v>
      </c>
      <c r="H82" s="1" t="s">
        <v>299</v>
      </c>
      <c r="I82" s="1" t="s">
        <v>300</v>
      </c>
      <c r="J82" s="1" t="s">
        <v>301</v>
      </c>
      <c r="K82" s="1" t="s">
        <v>503</v>
      </c>
      <c r="L82" s="1" t="s">
        <v>504</v>
      </c>
      <c r="M82" s="1" t="s">
        <v>505</v>
      </c>
      <c r="N82" s="1" t="s">
        <v>32</v>
      </c>
      <c r="O82" s="1" t="s">
        <v>32</v>
      </c>
      <c r="P82" s="1" t="s">
        <v>32</v>
      </c>
      <c r="Q82" s="1" t="s">
        <v>32</v>
      </c>
      <c r="R82" s="1" t="s">
        <v>33</v>
      </c>
      <c r="S82" s="1" t="s">
        <v>34</v>
      </c>
      <c r="T82" s="1" t="s">
        <v>35</v>
      </c>
      <c r="U82" s="1" t="s">
        <v>36</v>
      </c>
      <c r="V82" s="1" t="s">
        <v>37</v>
      </c>
      <c r="W82" s="1" t="s">
        <v>32</v>
      </c>
      <c r="X82" s="1" t="s">
        <v>32</v>
      </c>
      <c r="Y82" s="1" t="s">
        <v>32</v>
      </c>
      <c r="Z82" s="1" t="s">
        <v>509</v>
      </c>
      <c r="AA82" s="1" t="str">
        <f t="shared" si="3"/>
        <v>9105732469</v>
      </c>
      <c r="AB82" s="1" t="e">
        <f>MATCH(AA82,#REF!,0)</f>
        <v>#REF!</v>
      </c>
      <c r="AC82" s="1" t="s">
        <v>32</v>
      </c>
    </row>
    <row r="83" spans="1:29" x14ac:dyDescent="0.25">
      <c r="A83" s="1" t="str">
        <f t="shared" si="2"/>
        <v>9105734837</v>
      </c>
      <c r="B83" s="1">
        <f>SUMIF(Sheet2!B:B,Data!A83,Sheet2!R:R)-I83</f>
        <v>0</v>
      </c>
      <c r="C83" s="1" t="s">
        <v>510</v>
      </c>
      <c r="D83" s="1" t="s">
        <v>21</v>
      </c>
      <c r="E83" s="1" t="s">
        <v>22</v>
      </c>
      <c r="F83" s="1" t="s">
        <v>23</v>
      </c>
      <c r="G83" s="1" t="s">
        <v>511</v>
      </c>
      <c r="H83" s="1" t="s">
        <v>512</v>
      </c>
      <c r="I83" s="1" t="s">
        <v>513</v>
      </c>
      <c r="J83" s="1" t="s">
        <v>514</v>
      </c>
      <c r="K83" s="1" t="s">
        <v>121</v>
      </c>
      <c r="L83" s="1" t="s">
        <v>122</v>
      </c>
      <c r="M83" s="1" t="s">
        <v>123</v>
      </c>
      <c r="N83" s="1" t="s">
        <v>32</v>
      </c>
      <c r="O83" s="1" t="s">
        <v>32</v>
      </c>
      <c r="P83" s="1" t="s">
        <v>32</v>
      </c>
      <c r="Q83" s="1" t="s">
        <v>32</v>
      </c>
      <c r="R83" s="1" t="s">
        <v>33</v>
      </c>
      <c r="S83" s="1" t="s">
        <v>34</v>
      </c>
      <c r="T83" s="1" t="s">
        <v>35</v>
      </c>
      <c r="U83" s="1" t="s">
        <v>36</v>
      </c>
      <c r="V83" s="1" t="s">
        <v>37</v>
      </c>
      <c r="W83" s="1" t="s">
        <v>32</v>
      </c>
      <c r="X83" s="1" t="s">
        <v>32</v>
      </c>
      <c r="Y83" s="1" t="s">
        <v>32</v>
      </c>
      <c r="Z83" s="1" t="s">
        <v>515</v>
      </c>
      <c r="AA83" s="1" t="str">
        <f t="shared" si="3"/>
        <v>9105734837</v>
      </c>
      <c r="AB83" s="1" t="e">
        <f>MATCH(AA83,#REF!,0)</f>
        <v>#REF!</v>
      </c>
      <c r="AC83" s="1" t="s">
        <v>32</v>
      </c>
    </row>
    <row r="84" spans="1:29" x14ac:dyDescent="0.25">
      <c r="A84" s="1" t="str">
        <f t="shared" si="2"/>
        <v>9105730690</v>
      </c>
      <c r="B84" s="1">
        <f>SUMIF(Sheet2!B:B,Data!A84,Sheet2!R:R)-I84</f>
        <v>0</v>
      </c>
      <c r="C84" s="1" t="s">
        <v>516</v>
      </c>
      <c r="D84" s="1" t="s">
        <v>21</v>
      </c>
      <c r="E84" s="1" t="s">
        <v>22</v>
      </c>
      <c r="F84" s="1" t="s">
        <v>23</v>
      </c>
      <c r="G84" s="1" t="s">
        <v>517</v>
      </c>
      <c r="H84" s="1" t="s">
        <v>308</v>
      </c>
      <c r="I84" s="1" t="s">
        <v>309</v>
      </c>
      <c r="J84" s="1" t="s">
        <v>310</v>
      </c>
      <c r="K84" s="1" t="s">
        <v>99</v>
      </c>
      <c r="L84" s="1" t="s">
        <v>100</v>
      </c>
      <c r="M84" s="1" t="s">
        <v>101</v>
      </c>
      <c r="N84" s="1" t="s">
        <v>102</v>
      </c>
      <c r="O84" s="1" t="s">
        <v>32</v>
      </c>
      <c r="P84" s="1" t="s">
        <v>32</v>
      </c>
      <c r="Q84" s="1" t="s">
        <v>32</v>
      </c>
      <c r="R84" s="1" t="s">
        <v>33</v>
      </c>
      <c r="S84" s="1" t="s">
        <v>34</v>
      </c>
      <c r="T84" s="1" t="s">
        <v>35</v>
      </c>
      <c r="U84" s="1" t="s">
        <v>36</v>
      </c>
      <c r="V84" s="1" t="s">
        <v>37</v>
      </c>
      <c r="W84" s="1" t="s">
        <v>32</v>
      </c>
      <c r="X84" s="1" t="s">
        <v>32</v>
      </c>
      <c r="Y84" s="1" t="s">
        <v>32</v>
      </c>
      <c r="Z84" s="1" t="s">
        <v>518</v>
      </c>
      <c r="AA84" s="1" t="str">
        <f t="shared" si="3"/>
        <v>9105730690</v>
      </c>
      <c r="AB84" s="1" t="e">
        <f>MATCH(AA84,#REF!,0)</f>
        <v>#REF!</v>
      </c>
      <c r="AC84" s="1" t="s">
        <v>32</v>
      </c>
    </row>
    <row r="85" spans="1:29" x14ac:dyDescent="0.25">
      <c r="A85" s="1" t="str">
        <f t="shared" si="2"/>
        <v>9105730823</v>
      </c>
      <c r="B85" s="1">
        <f>SUMIF(Sheet2!B:B,Data!A85,Sheet2!R:R)-I85</f>
        <v>0</v>
      </c>
      <c r="C85" s="1" t="s">
        <v>519</v>
      </c>
      <c r="D85" s="1" t="s">
        <v>21</v>
      </c>
      <c r="E85" s="1" t="s">
        <v>22</v>
      </c>
      <c r="F85" s="1" t="s">
        <v>23</v>
      </c>
      <c r="G85" s="1" t="s">
        <v>520</v>
      </c>
      <c r="H85" s="1" t="s">
        <v>60</v>
      </c>
      <c r="I85" s="1" t="s">
        <v>61</v>
      </c>
      <c r="J85" s="1" t="s">
        <v>62</v>
      </c>
      <c r="K85" s="1" t="s">
        <v>383</v>
      </c>
      <c r="L85" s="1" t="s">
        <v>384</v>
      </c>
      <c r="M85" s="1" t="s">
        <v>385</v>
      </c>
      <c r="N85" s="1" t="s">
        <v>32</v>
      </c>
      <c r="O85" s="1" t="s">
        <v>32</v>
      </c>
      <c r="P85" s="1" t="s">
        <v>32</v>
      </c>
      <c r="Q85" s="1" t="s">
        <v>32</v>
      </c>
      <c r="R85" s="1" t="s">
        <v>33</v>
      </c>
      <c r="S85" s="1" t="s">
        <v>34</v>
      </c>
      <c r="T85" s="1" t="s">
        <v>35</v>
      </c>
      <c r="U85" s="1" t="s">
        <v>36</v>
      </c>
      <c r="V85" s="1" t="s">
        <v>37</v>
      </c>
      <c r="W85" s="1" t="s">
        <v>32</v>
      </c>
      <c r="X85" s="1" t="s">
        <v>32</v>
      </c>
      <c r="Y85" s="1" t="s">
        <v>32</v>
      </c>
      <c r="Z85" s="1" t="s">
        <v>521</v>
      </c>
      <c r="AA85" s="1" t="str">
        <f t="shared" si="3"/>
        <v>9105730823</v>
      </c>
      <c r="AB85" s="1" t="e">
        <f>MATCH(AA85,#REF!,0)</f>
        <v>#REF!</v>
      </c>
      <c r="AC85" s="1" t="s">
        <v>32</v>
      </c>
    </row>
    <row r="86" spans="1:29" x14ac:dyDescent="0.25">
      <c r="A86" s="1" t="str">
        <f t="shared" si="2"/>
        <v>9105734385</v>
      </c>
      <c r="B86" s="1">
        <f>SUMIF(Sheet2!B:B,Data!A86,Sheet2!R:R)-I86</f>
        <v>0</v>
      </c>
      <c r="C86" s="1" t="s">
        <v>522</v>
      </c>
      <c r="D86" s="1" t="s">
        <v>21</v>
      </c>
      <c r="E86" s="1" t="s">
        <v>22</v>
      </c>
      <c r="F86" s="1" t="s">
        <v>23</v>
      </c>
      <c r="G86" s="1" t="s">
        <v>523</v>
      </c>
      <c r="H86" s="1" t="s">
        <v>524</v>
      </c>
      <c r="I86" s="1" t="s">
        <v>525</v>
      </c>
      <c r="J86" s="1" t="s">
        <v>526</v>
      </c>
      <c r="K86" s="1" t="s">
        <v>503</v>
      </c>
      <c r="L86" s="1" t="s">
        <v>504</v>
      </c>
      <c r="M86" s="1" t="s">
        <v>505</v>
      </c>
      <c r="N86" s="1" t="s">
        <v>32</v>
      </c>
      <c r="O86" s="1" t="s">
        <v>32</v>
      </c>
      <c r="P86" s="1" t="s">
        <v>32</v>
      </c>
      <c r="Q86" s="1" t="s">
        <v>32</v>
      </c>
      <c r="R86" s="1" t="s">
        <v>33</v>
      </c>
      <c r="S86" s="1" t="s">
        <v>34</v>
      </c>
      <c r="T86" s="1" t="s">
        <v>35</v>
      </c>
      <c r="U86" s="1" t="s">
        <v>36</v>
      </c>
      <c r="V86" s="1" t="s">
        <v>37</v>
      </c>
      <c r="W86" s="1" t="s">
        <v>32</v>
      </c>
      <c r="X86" s="1" t="s">
        <v>32</v>
      </c>
      <c r="Y86" s="1" t="s">
        <v>32</v>
      </c>
      <c r="Z86" s="1" t="s">
        <v>527</v>
      </c>
      <c r="AA86" s="1" t="str">
        <f t="shared" si="3"/>
        <v>9105734385</v>
      </c>
      <c r="AB86" s="1" t="e">
        <f>MATCH(AA86,#REF!,0)</f>
        <v>#REF!</v>
      </c>
      <c r="AC86" s="1" t="s">
        <v>32</v>
      </c>
    </row>
    <row r="87" spans="1:29" x14ac:dyDescent="0.25">
      <c r="A87" s="1" t="str">
        <f t="shared" si="2"/>
        <v>9105734641</v>
      </c>
      <c r="B87" s="1">
        <f>SUMIF(Sheet2!B:B,Data!A87,Sheet2!R:R)-I87</f>
        <v>0</v>
      </c>
      <c r="C87" s="1" t="s">
        <v>528</v>
      </c>
      <c r="D87" s="1" t="s">
        <v>21</v>
      </c>
      <c r="E87" s="1" t="s">
        <v>22</v>
      </c>
      <c r="F87" s="1" t="s">
        <v>23</v>
      </c>
      <c r="G87" s="1" t="s">
        <v>529</v>
      </c>
      <c r="H87" s="1" t="s">
        <v>308</v>
      </c>
      <c r="I87" s="1" t="s">
        <v>309</v>
      </c>
      <c r="J87" s="1" t="s">
        <v>310</v>
      </c>
      <c r="K87" s="1" t="s">
        <v>142</v>
      </c>
      <c r="L87" s="1" t="s">
        <v>143</v>
      </c>
      <c r="M87" s="1" t="s">
        <v>144</v>
      </c>
      <c r="N87" s="1" t="s">
        <v>32</v>
      </c>
      <c r="O87" s="1" t="s">
        <v>32</v>
      </c>
      <c r="P87" s="1" t="s">
        <v>32</v>
      </c>
      <c r="Q87" s="1" t="s">
        <v>32</v>
      </c>
      <c r="R87" s="1" t="s">
        <v>33</v>
      </c>
      <c r="S87" s="1" t="s">
        <v>34</v>
      </c>
      <c r="T87" s="1" t="s">
        <v>35</v>
      </c>
      <c r="U87" s="1" t="s">
        <v>36</v>
      </c>
      <c r="V87" s="1" t="s">
        <v>37</v>
      </c>
      <c r="W87" s="1" t="s">
        <v>32</v>
      </c>
      <c r="X87" s="1" t="s">
        <v>32</v>
      </c>
      <c r="Y87" s="1" t="s">
        <v>32</v>
      </c>
      <c r="Z87" s="1" t="s">
        <v>530</v>
      </c>
      <c r="AA87" s="1" t="str">
        <f t="shared" si="3"/>
        <v>9105734641</v>
      </c>
      <c r="AB87" s="1" t="e">
        <f>MATCH(AA87,#REF!,0)</f>
        <v>#REF!</v>
      </c>
      <c r="AC87" s="1" t="s">
        <v>32</v>
      </c>
    </row>
    <row r="88" spans="1:29" x14ac:dyDescent="0.25">
      <c r="A88" s="1" t="str">
        <f t="shared" si="2"/>
        <v>9105730694</v>
      </c>
      <c r="B88" s="1">
        <f>SUMIF(Sheet2!B:B,Data!A88,Sheet2!R:R)-I88</f>
        <v>0</v>
      </c>
      <c r="C88" s="1" t="s">
        <v>531</v>
      </c>
      <c r="D88" s="1" t="s">
        <v>21</v>
      </c>
      <c r="E88" s="1" t="s">
        <v>22</v>
      </c>
      <c r="F88" s="1" t="s">
        <v>23</v>
      </c>
      <c r="G88" s="1" t="s">
        <v>532</v>
      </c>
      <c r="H88" s="1" t="s">
        <v>449</v>
      </c>
      <c r="I88" s="1" t="s">
        <v>450</v>
      </c>
      <c r="J88" s="1" t="s">
        <v>451</v>
      </c>
      <c r="K88" s="1" t="s">
        <v>99</v>
      </c>
      <c r="L88" s="1" t="s">
        <v>100</v>
      </c>
      <c r="M88" s="1" t="s">
        <v>101</v>
      </c>
      <c r="N88" s="1" t="s">
        <v>102</v>
      </c>
      <c r="O88" s="1" t="s">
        <v>32</v>
      </c>
      <c r="P88" s="1" t="s">
        <v>32</v>
      </c>
      <c r="Q88" s="1" t="s">
        <v>32</v>
      </c>
      <c r="R88" s="1" t="s">
        <v>33</v>
      </c>
      <c r="S88" s="1" t="s">
        <v>34</v>
      </c>
      <c r="T88" s="1" t="s">
        <v>35</v>
      </c>
      <c r="U88" s="1" t="s">
        <v>36</v>
      </c>
      <c r="V88" s="1" t="s">
        <v>37</v>
      </c>
      <c r="W88" s="1" t="s">
        <v>32</v>
      </c>
      <c r="X88" s="1" t="s">
        <v>32</v>
      </c>
      <c r="Y88" s="1" t="s">
        <v>32</v>
      </c>
      <c r="Z88" s="1" t="s">
        <v>533</v>
      </c>
      <c r="AA88" s="1" t="str">
        <f t="shared" si="3"/>
        <v>9105730694</v>
      </c>
      <c r="AB88" s="1" t="e">
        <f>MATCH(AA88,#REF!,0)</f>
        <v>#REF!</v>
      </c>
      <c r="AC88" s="1" t="s">
        <v>32</v>
      </c>
    </row>
    <row r="89" spans="1:29" x14ac:dyDescent="0.25">
      <c r="A89" s="1" t="str">
        <f t="shared" si="2"/>
        <v>9105732046</v>
      </c>
      <c r="B89" s="1">
        <f>SUMIF(Sheet2!B:B,Data!A89,Sheet2!R:R)-I89</f>
        <v>0</v>
      </c>
      <c r="C89" s="1" t="s">
        <v>534</v>
      </c>
      <c r="D89" s="1" t="s">
        <v>21</v>
      </c>
      <c r="E89" s="1" t="s">
        <v>22</v>
      </c>
      <c r="F89" s="1" t="s">
        <v>23</v>
      </c>
      <c r="G89" s="1" t="s">
        <v>535</v>
      </c>
      <c r="H89" s="1" t="s">
        <v>181</v>
      </c>
      <c r="I89" s="1" t="s">
        <v>182</v>
      </c>
      <c r="J89" s="1" t="s">
        <v>183</v>
      </c>
      <c r="K89" s="1" t="s">
        <v>410</v>
      </c>
      <c r="L89" s="1" t="s">
        <v>411</v>
      </c>
      <c r="M89" s="1" t="s">
        <v>412</v>
      </c>
      <c r="N89" s="1" t="s">
        <v>32</v>
      </c>
      <c r="O89" s="1" t="s">
        <v>32</v>
      </c>
      <c r="P89" s="1" t="s">
        <v>32</v>
      </c>
      <c r="Q89" s="1" t="s">
        <v>32</v>
      </c>
      <c r="R89" s="1" t="s">
        <v>33</v>
      </c>
      <c r="S89" s="1" t="s">
        <v>34</v>
      </c>
      <c r="T89" s="1" t="s">
        <v>35</v>
      </c>
      <c r="U89" s="1" t="s">
        <v>36</v>
      </c>
      <c r="V89" s="1" t="s">
        <v>37</v>
      </c>
      <c r="W89" s="1" t="s">
        <v>32</v>
      </c>
      <c r="X89" s="1" t="s">
        <v>32</v>
      </c>
      <c r="Y89" s="1" t="s">
        <v>32</v>
      </c>
      <c r="Z89" s="1" t="s">
        <v>536</v>
      </c>
      <c r="AA89" s="1" t="str">
        <f t="shared" si="3"/>
        <v>9105732046</v>
      </c>
      <c r="AB89" s="1" t="e">
        <f>MATCH(AA89,#REF!,0)</f>
        <v>#REF!</v>
      </c>
      <c r="AC89" s="1" t="s">
        <v>32</v>
      </c>
    </row>
    <row r="90" spans="1:29" x14ac:dyDescent="0.25">
      <c r="A90" s="1" t="str">
        <f t="shared" si="2"/>
        <v>9105734450</v>
      </c>
      <c r="B90" s="1">
        <f>SUMIF(Sheet2!B:B,Data!A90,Sheet2!R:R)-I90</f>
        <v>0</v>
      </c>
      <c r="C90" s="1" t="s">
        <v>537</v>
      </c>
      <c r="D90" s="1" t="s">
        <v>21</v>
      </c>
      <c r="E90" s="1" t="s">
        <v>22</v>
      </c>
      <c r="F90" s="1" t="s">
        <v>23</v>
      </c>
      <c r="G90" s="1" t="s">
        <v>538</v>
      </c>
      <c r="H90" s="1" t="s">
        <v>539</v>
      </c>
      <c r="I90" s="1" t="s">
        <v>540</v>
      </c>
      <c r="J90" s="1" t="s">
        <v>541</v>
      </c>
      <c r="K90" s="1" t="s">
        <v>503</v>
      </c>
      <c r="L90" s="1" t="s">
        <v>504</v>
      </c>
      <c r="M90" s="1" t="s">
        <v>505</v>
      </c>
      <c r="N90" s="1" t="s">
        <v>32</v>
      </c>
      <c r="O90" s="1" t="s">
        <v>32</v>
      </c>
      <c r="P90" s="1" t="s">
        <v>32</v>
      </c>
      <c r="Q90" s="1" t="s">
        <v>32</v>
      </c>
      <c r="R90" s="1" t="s">
        <v>33</v>
      </c>
      <c r="S90" s="1" t="s">
        <v>34</v>
      </c>
      <c r="T90" s="1" t="s">
        <v>35</v>
      </c>
      <c r="U90" s="1" t="s">
        <v>36</v>
      </c>
      <c r="V90" s="1" t="s">
        <v>37</v>
      </c>
      <c r="W90" s="1" t="s">
        <v>32</v>
      </c>
      <c r="X90" s="1" t="s">
        <v>32</v>
      </c>
      <c r="Y90" s="1" t="s">
        <v>32</v>
      </c>
      <c r="Z90" s="1" t="s">
        <v>542</v>
      </c>
      <c r="AA90" s="1" t="str">
        <f t="shared" si="3"/>
        <v>9105734450</v>
      </c>
      <c r="AB90" s="1" t="e">
        <f>MATCH(AA90,#REF!,0)</f>
        <v>#REF!</v>
      </c>
      <c r="AC90" s="1" t="s">
        <v>32</v>
      </c>
    </row>
    <row r="91" spans="1:29" x14ac:dyDescent="0.25">
      <c r="A91" s="1" t="str">
        <f t="shared" si="2"/>
        <v>9105734455</v>
      </c>
      <c r="B91" s="1">
        <f>SUMIF(Sheet2!B:B,Data!A91,Sheet2!R:R)-I91</f>
        <v>0</v>
      </c>
      <c r="C91" s="1" t="s">
        <v>543</v>
      </c>
      <c r="D91" s="1" t="s">
        <v>21</v>
      </c>
      <c r="E91" s="1" t="s">
        <v>22</v>
      </c>
      <c r="F91" s="1" t="s">
        <v>23</v>
      </c>
      <c r="G91" s="1" t="s">
        <v>544</v>
      </c>
      <c r="H91" s="1" t="s">
        <v>545</v>
      </c>
      <c r="I91" s="1" t="s">
        <v>546</v>
      </c>
      <c r="J91" s="1" t="s">
        <v>547</v>
      </c>
      <c r="K91" s="1" t="s">
        <v>503</v>
      </c>
      <c r="L91" s="1" t="s">
        <v>504</v>
      </c>
      <c r="M91" s="1" t="s">
        <v>505</v>
      </c>
      <c r="N91" s="1" t="s">
        <v>32</v>
      </c>
      <c r="O91" s="1" t="s">
        <v>32</v>
      </c>
      <c r="P91" s="1" t="s">
        <v>32</v>
      </c>
      <c r="Q91" s="1" t="s">
        <v>32</v>
      </c>
      <c r="R91" s="1" t="s">
        <v>33</v>
      </c>
      <c r="S91" s="1" t="s">
        <v>34</v>
      </c>
      <c r="T91" s="1" t="s">
        <v>35</v>
      </c>
      <c r="U91" s="1" t="s">
        <v>36</v>
      </c>
      <c r="V91" s="1" t="s">
        <v>37</v>
      </c>
      <c r="W91" s="1" t="s">
        <v>32</v>
      </c>
      <c r="X91" s="1" t="s">
        <v>32</v>
      </c>
      <c r="Y91" s="1" t="s">
        <v>32</v>
      </c>
      <c r="Z91" s="1" t="s">
        <v>548</v>
      </c>
      <c r="AA91" s="1" t="str">
        <f t="shared" si="3"/>
        <v>9105734455</v>
      </c>
      <c r="AB91" s="1" t="e">
        <f>MATCH(AA91,#REF!,0)</f>
        <v>#REF!</v>
      </c>
      <c r="AC91" s="1" t="s">
        <v>32</v>
      </c>
    </row>
    <row r="92" spans="1:29" x14ac:dyDescent="0.25">
      <c r="A92" s="1" t="str">
        <f t="shared" si="2"/>
        <v>9105732324</v>
      </c>
      <c r="B92" s="1">
        <f>SUMIF(Sheet2!B:B,Data!A92,Sheet2!R:R)-I92</f>
        <v>0</v>
      </c>
      <c r="C92" s="1" t="s">
        <v>549</v>
      </c>
      <c r="D92" s="1" t="s">
        <v>21</v>
      </c>
      <c r="E92" s="1" t="s">
        <v>22</v>
      </c>
      <c r="F92" s="1" t="s">
        <v>23</v>
      </c>
      <c r="G92" s="1" t="s">
        <v>550</v>
      </c>
      <c r="H92" s="1" t="s">
        <v>551</v>
      </c>
      <c r="I92" s="1" t="s">
        <v>552</v>
      </c>
      <c r="J92" s="1" t="s">
        <v>553</v>
      </c>
      <c r="K92" s="1" t="s">
        <v>53</v>
      </c>
      <c r="L92" s="1" t="s">
        <v>54</v>
      </c>
      <c r="M92" s="1" t="s">
        <v>55</v>
      </c>
      <c r="N92" s="1" t="s">
        <v>56</v>
      </c>
      <c r="O92" s="1" t="s">
        <v>32</v>
      </c>
      <c r="P92" s="1" t="s">
        <v>32</v>
      </c>
      <c r="Q92" s="1" t="s">
        <v>32</v>
      </c>
      <c r="R92" s="1" t="s">
        <v>33</v>
      </c>
      <c r="S92" s="1" t="s">
        <v>34</v>
      </c>
      <c r="T92" s="1" t="s">
        <v>35</v>
      </c>
      <c r="U92" s="1" t="s">
        <v>36</v>
      </c>
      <c r="V92" s="1" t="s">
        <v>37</v>
      </c>
      <c r="W92" s="1" t="s">
        <v>32</v>
      </c>
      <c r="X92" s="1" t="s">
        <v>32</v>
      </c>
      <c r="Y92" s="1" t="s">
        <v>32</v>
      </c>
      <c r="Z92" s="1" t="s">
        <v>554</v>
      </c>
      <c r="AA92" s="1" t="str">
        <f t="shared" si="3"/>
        <v>9105732324</v>
      </c>
      <c r="AB92" s="1" t="e">
        <f>MATCH(AA92,#REF!,0)</f>
        <v>#REF!</v>
      </c>
      <c r="AC92" s="1" t="s">
        <v>32</v>
      </c>
    </row>
    <row r="93" spans="1:29" x14ac:dyDescent="0.25">
      <c r="A93" s="1" t="str">
        <f t="shared" si="2"/>
        <v>9105731602</v>
      </c>
      <c r="B93" s="1">
        <f>SUMIF(Sheet2!B:B,Data!A93,Sheet2!R:R)-I93</f>
        <v>0</v>
      </c>
      <c r="C93" s="1" t="s">
        <v>555</v>
      </c>
      <c r="D93" s="1" t="s">
        <v>21</v>
      </c>
      <c r="E93" s="1" t="s">
        <v>22</v>
      </c>
      <c r="F93" s="1" t="s">
        <v>23</v>
      </c>
      <c r="G93" s="1" t="s">
        <v>556</v>
      </c>
      <c r="H93" s="1" t="s">
        <v>416</v>
      </c>
      <c r="I93" s="1" t="s">
        <v>417</v>
      </c>
      <c r="J93" s="1" t="s">
        <v>418</v>
      </c>
      <c r="K93" s="1" t="s">
        <v>458</v>
      </c>
      <c r="L93" s="1" t="s">
        <v>459</v>
      </c>
      <c r="M93" s="1" t="s">
        <v>460</v>
      </c>
      <c r="N93" s="1" t="s">
        <v>32</v>
      </c>
      <c r="O93" s="1" t="s">
        <v>32</v>
      </c>
      <c r="P93" s="1" t="s">
        <v>32</v>
      </c>
      <c r="Q93" s="1" t="s">
        <v>32</v>
      </c>
      <c r="R93" s="1" t="s">
        <v>33</v>
      </c>
      <c r="S93" s="1" t="s">
        <v>34</v>
      </c>
      <c r="T93" s="1" t="s">
        <v>35</v>
      </c>
      <c r="U93" s="1" t="s">
        <v>36</v>
      </c>
      <c r="V93" s="1" t="s">
        <v>37</v>
      </c>
      <c r="W93" s="1" t="s">
        <v>32</v>
      </c>
      <c r="X93" s="1" t="s">
        <v>32</v>
      </c>
      <c r="Y93" s="1" t="s">
        <v>32</v>
      </c>
      <c r="Z93" s="1" t="s">
        <v>557</v>
      </c>
      <c r="AA93" s="1" t="str">
        <f t="shared" si="3"/>
        <v>9105731602</v>
      </c>
      <c r="AB93" s="1" t="e">
        <f>MATCH(AA93,#REF!,0)</f>
        <v>#REF!</v>
      </c>
      <c r="AC93" s="1" t="s">
        <v>32</v>
      </c>
    </row>
    <row r="94" spans="1:29" x14ac:dyDescent="0.25">
      <c r="A94" s="1" t="str">
        <f t="shared" si="2"/>
        <v>9105735153</v>
      </c>
      <c r="B94" s="1">
        <f>SUMIF(Sheet2!B:B,Data!A94,Sheet2!R:R)-I94</f>
        <v>0</v>
      </c>
      <c r="C94" s="1" t="s">
        <v>558</v>
      </c>
      <c r="D94" s="1" t="s">
        <v>21</v>
      </c>
      <c r="E94" s="1" t="s">
        <v>22</v>
      </c>
      <c r="F94" s="1" t="s">
        <v>23</v>
      </c>
      <c r="G94" s="1" t="s">
        <v>559</v>
      </c>
      <c r="H94" s="1" t="s">
        <v>200</v>
      </c>
      <c r="I94" s="1" t="s">
        <v>201</v>
      </c>
      <c r="J94" s="1" t="s">
        <v>202</v>
      </c>
      <c r="K94" s="1" t="s">
        <v>560</v>
      </c>
      <c r="L94" s="1" t="s">
        <v>561</v>
      </c>
      <c r="M94" s="1" t="s">
        <v>562</v>
      </c>
      <c r="N94" s="1" t="s">
        <v>31</v>
      </c>
      <c r="O94" s="1" t="s">
        <v>32</v>
      </c>
      <c r="P94" s="1" t="s">
        <v>32</v>
      </c>
      <c r="Q94" s="1" t="s">
        <v>32</v>
      </c>
      <c r="R94" s="1" t="s">
        <v>33</v>
      </c>
      <c r="S94" s="1" t="s">
        <v>34</v>
      </c>
      <c r="T94" s="1" t="s">
        <v>35</v>
      </c>
      <c r="U94" s="1" t="s">
        <v>36</v>
      </c>
      <c r="V94" s="1" t="s">
        <v>37</v>
      </c>
      <c r="W94" s="1" t="s">
        <v>32</v>
      </c>
      <c r="X94" s="1" t="s">
        <v>32</v>
      </c>
      <c r="Y94" s="1" t="s">
        <v>32</v>
      </c>
      <c r="Z94" s="1" t="s">
        <v>563</v>
      </c>
      <c r="AA94" s="1" t="str">
        <f t="shared" si="3"/>
        <v>9105735153</v>
      </c>
      <c r="AB94" s="1" t="e">
        <f>MATCH(AA94,#REF!,0)</f>
        <v>#REF!</v>
      </c>
      <c r="AC94" s="1" t="s">
        <v>32</v>
      </c>
    </row>
    <row r="95" spans="1:29" x14ac:dyDescent="0.25">
      <c r="A95" s="1" t="str">
        <f t="shared" si="2"/>
        <v>9105731683</v>
      </c>
      <c r="C95" s="1" t="s">
        <v>564</v>
      </c>
      <c r="D95" s="1" t="s">
        <v>21</v>
      </c>
      <c r="E95" s="1" t="s">
        <v>22</v>
      </c>
      <c r="F95" s="1" t="s">
        <v>23</v>
      </c>
      <c r="G95" s="1" t="s">
        <v>565</v>
      </c>
      <c r="H95" s="1" t="s">
        <v>566</v>
      </c>
      <c r="I95" s="1" t="s">
        <v>567</v>
      </c>
      <c r="J95" s="1" t="s">
        <v>568</v>
      </c>
      <c r="K95" s="1" t="s">
        <v>458</v>
      </c>
      <c r="L95" s="1" t="s">
        <v>459</v>
      </c>
      <c r="M95" s="1" t="s">
        <v>460</v>
      </c>
      <c r="N95" s="1" t="s">
        <v>32</v>
      </c>
      <c r="O95" s="1" t="s">
        <v>32</v>
      </c>
      <c r="P95" s="1" t="s">
        <v>32</v>
      </c>
      <c r="Q95" s="1" t="s">
        <v>32</v>
      </c>
      <c r="R95" s="1" t="s">
        <v>33</v>
      </c>
      <c r="S95" s="1" t="s">
        <v>34</v>
      </c>
      <c r="T95" s="1" t="s">
        <v>35</v>
      </c>
      <c r="U95" s="1" t="s">
        <v>36</v>
      </c>
      <c r="V95" s="1" t="s">
        <v>37</v>
      </c>
      <c r="W95" s="1" t="s">
        <v>32</v>
      </c>
      <c r="X95" s="1" t="s">
        <v>32</v>
      </c>
      <c r="Y95" s="1" t="s">
        <v>32</v>
      </c>
      <c r="Z95" s="1" t="s">
        <v>569</v>
      </c>
      <c r="AA95" s="1" t="str">
        <f t="shared" si="3"/>
        <v>9105731683</v>
      </c>
      <c r="AB95" s="1" t="e">
        <f>MATCH(AA95,#REF!,0)</f>
        <v>#REF!</v>
      </c>
      <c r="AC95" s="1" t="s">
        <v>32</v>
      </c>
    </row>
    <row r="96" spans="1:29" x14ac:dyDescent="0.25">
      <c r="A96" s="1" t="str">
        <f t="shared" si="2"/>
        <v>9105732341</v>
      </c>
      <c r="B96" s="1">
        <f>SUMIF(Sheet2!B:B,Data!A96,Sheet2!R:R)-I96</f>
        <v>0</v>
      </c>
      <c r="C96" s="1" t="s">
        <v>570</v>
      </c>
      <c r="D96" s="1" t="s">
        <v>21</v>
      </c>
      <c r="E96" s="1" t="s">
        <v>22</v>
      </c>
      <c r="F96" s="1" t="s">
        <v>23</v>
      </c>
      <c r="G96" s="1" t="s">
        <v>571</v>
      </c>
      <c r="H96" s="1" t="s">
        <v>572</v>
      </c>
      <c r="I96" s="1" t="s">
        <v>573</v>
      </c>
      <c r="J96" s="1" t="s">
        <v>574</v>
      </c>
      <c r="K96" s="1" t="s">
        <v>53</v>
      </c>
      <c r="L96" s="1" t="s">
        <v>54</v>
      </c>
      <c r="M96" s="1" t="s">
        <v>55</v>
      </c>
      <c r="N96" s="1" t="s">
        <v>56</v>
      </c>
      <c r="O96" s="1" t="s">
        <v>32</v>
      </c>
      <c r="P96" s="1" t="s">
        <v>32</v>
      </c>
      <c r="Q96" s="1" t="s">
        <v>32</v>
      </c>
      <c r="R96" s="1" t="s">
        <v>33</v>
      </c>
      <c r="S96" s="1" t="s">
        <v>34</v>
      </c>
      <c r="T96" s="1" t="s">
        <v>35</v>
      </c>
      <c r="U96" s="1" t="s">
        <v>36</v>
      </c>
      <c r="V96" s="1" t="s">
        <v>37</v>
      </c>
      <c r="W96" s="1" t="s">
        <v>32</v>
      </c>
      <c r="X96" s="1" t="s">
        <v>32</v>
      </c>
      <c r="Y96" s="1" t="s">
        <v>32</v>
      </c>
      <c r="Z96" s="1" t="s">
        <v>575</v>
      </c>
      <c r="AA96" s="1" t="str">
        <f t="shared" si="3"/>
        <v>9105732341</v>
      </c>
      <c r="AB96" s="1" t="e">
        <f>MATCH(AA96,#REF!,0)</f>
        <v>#REF!</v>
      </c>
      <c r="AC96" s="1" t="s">
        <v>32</v>
      </c>
    </row>
    <row r="97" spans="1:29" x14ac:dyDescent="0.25">
      <c r="A97" s="1" t="str">
        <f t="shared" si="2"/>
        <v>9105731924</v>
      </c>
      <c r="B97" s="1">
        <f>SUMIF(Sheet2!B:B,Data!A97,Sheet2!R:R)-I97</f>
        <v>0</v>
      </c>
      <c r="C97" s="1" t="s">
        <v>576</v>
      </c>
      <c r="D97" s="1" t="s">
        <v>21</v>
      </c>
      <c r="E97" s="1" t="s">
        <v>22</v>
      </c>
      <c r="F97" s="1" t="s">
        <v>23</v>
      </c>
      <c r="G97" s="1" t="s">
        <v>577</v>
      </c>
      <c r="H97" s="1" t="s">
        <v>578</v>
      </c>
      <c r="I97" s="1" t="s">
        <v>579</v>
      </c>
      <c r="J97" s="1" t="s">
        <v>580</v>
      </c>
      <c r="K97" s="1" t="s">
        <v>458</v>
      </c>
      <c r="L97" s="1" t="s">
        <v>459</v>
      </c>
      <c r="M97" s="1" t="s">
        <v>460</v>
      </c>
      <c r="N97" s="1" t="s">
        <v>32</v>
      </c>
      <c r="O97" s="1" t="s">
        <v>32</v>
      </c>
      <c r="P97" s="1" t="s">
        <v>32</v>
      </c>
      <c r="Q97" s="1" t="s">
        <v>32</v>
      </c>
      <c r="R97" s="1" t="s">
        <v>33</v>
      </c>
      <c r="S97" s="1" t="s">
        <v>34</v>
      </c>
      <c r="T97" s="1" t="s">
        <v>35</v>
      </c>
      <c r="U97" s="1" t="s">
        <v>36</v>
      </c>
      <c r="V97" s="1" t="s">
        <v>37</v>
      </c>
      <c r="W97" s="1" t="s">
        <v>32</v>
      </c>
      <c r="X97" s="1" t="s">
        <v>32</v>
      </c>
      <c r="Y97" s="1" t="s">
        <v>32</v>
      </c>
      <c r="Z97" s="1" t="s">
        <v>581</v>
      </c>
      <c r="AA97" s="1" t="str">
        <f t="shared" si="3"/>
        <v>9105731924</v>
      </c>
      <c r="AB97" s="1" t="e">
        <f>MATCH(AA97,#REF!,0)</f>
        <v>#REF!</v>
      </c>
      <c r="AC97" s="1" t="s">
        <v>32</v>
      </c>
    </row>
    <row r="98" spans="1:29" x14ac:dyDescent="0.25">
      <c r="A98" s="1" t="str">
        <f t="shared" si="2"/>
        <v>9105732139</v>
      </c>
      <c r="B98" s="1">
        <f>SUMIF(Sheet2!B:B,Data!A98,Sheet2!R:R)-I98</f>
        <v>0</v>
      </c>
      <c r="C98" s="1" t="s">
        <v>582</v>
      </c>
      <c r="D98" s="1" t="s">
        <v>21</v>
      </c>
      <c r="E98" s="1" t="s">
        <v>22</v>
      </c>
      <c r="F98" s="1" t="s">
        <v>23</v>
      </c>
      <c r="G98" s="1" t="s">
        <v>583</v>
      </c>
      <c r="H98" s="1" t="s">
        <v>584</v>
      </c>
      <c r="I98" s="1" t="s">
        <v>585</v>
      </c>
      <c r="J98" s="1" t="s">
        <v>586</v>
      </c>
      <c r="K98" s="1" t="s">
        <v>458</v>
      </c>
      <c r="L98" s="1" t="s">
        <v>459</v>
      </c>
      <c r="M98" s="1" t="s">
        <v>460</v>
      </c>
      <c r="N98" s="1" t="s">
        <v>32</v>
      </c>
      <c r="O98" s="1" t="s">
        <v>32</v>
      </c>
      <c r="P98" s="1" t="s">
        <v>32</v>
      </c>
      <c r="Q98" s="1" t="s">
        <v>32</v>
      </c>
      <c r="R98" s="1" t="s">
        <v>33</v>
      </c>
      <c r="S98" s="1" t="s">
        <v>34</v>
      </c>
      <c r="T98" s="1" t="s">
        <v>35</v>
      </c>
      <c r="U98" s="1" t="s">
        <v>36</v>
      </c>
      <c r="V98" s="1" t="s">
        <v>37</v>
      </c>
      <c r="W98" s="1" t="s">
        <v>32</v>
      </c>
      <c r="X98" s="1" t="s">
        <v>32</v>
      </c>
      <c r="Y98" s="1" t="s">
        <v>32</v>
      </c>
      <c r="Z98" s="1" t="s">
        <v>587</v>
      </c>
      <c r="AA98" s="1" t="str">
        <f t="shared" si="3"/>
        <v>9105732139</v>
      </c>
      <c r="AB98" s="1" t="e">
        <f>MATCH(AA98,#REF!,0)</f>
        <v>#REF!</v>
      </c>
      <c r="AC98" s="1" t="s">
        <v>32</v>
      </c>
    </row>
    <row r="99" spans="1:29" x14ac:dyDescent="0.25">
      <c r="A99" s="1" t="str">
        <f t="shared" si="2"/>
        <v>9105735099</v>
      </c>
      <c r="B99" s="1">
        <f>SUMIF(Sheet2!B:B,Data!A99,Sheet2!R:R)-I99</f>
        <v>0</v>
      </c>
      <c r="C99" s="1" t="s">
        <v>588</v>
      </c>
      <c r="D99" s="1" t="s">
        <v>21</v>
      </c>
      <c r="E99" s="1" t="s">
        <v>22</v>
      </c>
      <c r="F99" s="1" t="s">
        <v>23</v>
      </c>
      <c r="G99" s="1" t="s">
        <v>589</v>
      </c>
      <c r="H99" s="1" t="s">
        <v>590</v>
      </c>
      <c r="I99" s="1" t="s">
        <v>591</v>
      </c>
      <c r="J99" s="1" t="s">
        <v>592</v>
      </c>
      <c r="K99" s="1" t="s">
        <v>53</v>
      </c>
      <c r="L99" s="1" t="s">
        <v>54</v>
      </c>
      <c r="M99" s="1" t="s">
        <v>55</v>
      </c>
      <c r="N99" s="1" t="s">
        <v>56</v>
      </c>
      <c r="O99" s="1" t="s">
        <v>32</v>
      </c>
      <c r="P99" s="1" t="s">
        <v>32</v>
      </c>
      <c r="Q99" s="1" t="s">
        <v>32</v>
      </c>
      <c r="R99" s="1" t="s">
        <v>33</v>
      </c>
      <c r="S99" s="1" t="s">
        <v>34</v>
      </c>
      <c r="T99" s="1" t="s">
        <v>35</v>
      </c>
      <c r="U99" s="1" t="s">
        <v>36</v>
      </c>
      <c r="V99" s="1" t="s">
        <v>37</v>
      </c>
      <c r="W99" s="1" t="s">
        <v>32</v>
      </c>
      <c r="X99" s="1" t="s">
        <v>32</v>
      </c>
      <c r="Y99" s="1" t="s">
        <v>32</v>
      </c>
      <c r="Z99" s="1" t="s">
        <v>593</v>
      </c>
      <c r="AA99" s="1" t="str">
        <f t="shared" si="3"/>
        <v>9105735099</v>
      </c>
      <c r="AB99" s="1" t="e">
        <f>MATCH(AA99,#REF!,0)</f>
        <v>#REF!</v>
      </c>
      <c r="AC99" s="1" t="s">
        <v>32</v>
      </c>
    </row>
    <row r="100" spans="1:29" x14ac:dyDescent="0.25">
      <c r="A100" s="1" t="str">
        <f t="shared" si="2"/>
        <v>9105734375</v>
      </c>
      <c r="B100" s="1">
        <f>SUMIF(Sheet2!B:B,Data!A100,Sheet2!R:R)-I100</f>
        <v>0</v>
      </c>
      <c r="C100" s="1" t="s">
        <v>594</v>
      </c>
      <c r="D100" s="1" t="s">
        <v>21</v>
      </c>
      <c r="E100" s="1" t="s">
        <v>22</v>
      </c>
      <c r="F100" s="1" t="s">
        <v>23</v>
      </c>
      <c r="G100" s="1" t="s">
        <v>595</v>
      </c>
      <c r="H100" s="1" t="s">
        <v>175</v>
      </c>
      <c r="I100" s="1" t="s">
        <v>176</v>
      </c>
      <c r="J100" s="1" t="s">
        <v>177</v>
      </c>
      <c r="K100" s="1" t="s">
        <v>142</v>
      </c>
      <c r="L100" s="1" t="s">
        <v>143</v>
      </c>
      <c r="M100" s="1" t="s">
        <v>144</v>
      </c>
      <c r="N100" s="1" t="s">
        <v>32</v>
      </c>
      <c r="O100" s="1" t="s">
        <v>32</v>
      </c>
      <c r="P100" s="1" t="s">
        <v>32</v>
      </c>
      <c r="Q100" s="1" t="s">
        <v>32</v>
      </c>
      <c r="R100" s="1" t="s">
        <v>33</v>
      </c>
      <c r="S100" s="1" t="s">
        <v>34</v>
      </c>
      <c r="T100" s="1" t="s">
        <v>35</v>
      </c>
      <c r="U100" s="1" t="s">
        <v>36</v>
      </c>
      <c r="V100" s="1" t="s">
        <v>37</v>
      </c>
      <c r="W100" s="1" t="s">
        <v>32</v>
      </c>
      <c r="X100" s="1" t="s">
        <v>32</v>
      </c>
      <c r="Y100" s="1" t="s">
        <v>32</v>
      </c>
      <c r="Z100" s="1" t="s">
        <v>596</v>
      </c>
      <c r="AA100" s="1" t="str">
        <f t="shared" si="3"/>
        <v>9105734375</v>
      </c>
      <c r="AB100" s="1" t="e">
        <f>MATCH(AA100,#REF!,0)</f>
        <v>#REF!</v>
      </c>
      <c r="AC100" s="1" t="s">
        <v>32</v>
      </c>
    </row>
    <row r="101" spans="1:29" x14ac:dyDescent="0.25">
      <c r="A101" s="1" t="str">
        <f t="shared" si="2"/>
        <v>9105731633</v>
      </c>
      <c r="B101" s="1">
        <f>SUMIF(Sheet2!B:B,Data!A101,Sheet2!R:R)-I101</f>
        <v>0</v>
      </c>
      <c r="C101" s="1" t="s">
        <v>597</v>
      </c>
      <c r="D101" s="1" t="s">
        <v>21</v>
      </c>
      <c r="E101" s="1" t="s">
        <v>22</v>
      </c>
      <c r="F101" s="1" t="s">
        <v>23</v>
      </c>
      <c r="G101" s="1" t="s">
        <v>598</v>
      </c>
      <c r="H101" s="1" t="s">
        <v>599</v>
      </c>
      <c r="I101" s="1" t="s">
        <v>600</v>
      </c>
      <c r="J101" s="1" t="s">
        <v>601</v>
      </c>
      <c r="K101" s="1" t="s">
        <v>491</v>
      </c>
      <c r="L101" s="1" t="s">
        <v>492</v>
      </c>
      <c r="M101" s="1" t="s">
        <v>493</v>
      </c>
      <c r="N101" s="1" t="s">
        <v>32</v>
      </c>
      <c r="O101" s="1" t="s">
        <v>32</v>
      </c>
      <c r="P101" s="1" t="s">
        <v>32</v>
      </c>
      <c r="Q101" s="1" t="s">
        <v>32</v>
      </c>
      <c r="R101" s="1" t="s">
        <v>33</v>
      </c>
      <c r="S101" s="1" t="s">
        <v>34</v>
      </c>
      <c r="T101" s="1" t="s">
        <v>35</v>
      </c>
      <c r="U101" s="1" t="s">
        <v>36</v>
      </c>
      <c r="V101" s="1" t="s">
        <v>37</v>
      </c>
      <c r="W101" s="1" t="s">
        <v>32</v>
      </c>
      <c r="X101" s="1" t="s">
        <v>32</v>
      </c>
      <c r="Y101" s="1" t="s">
        <v>32</v>
      </c>
      <c r="Z101" s="1" t="s">
        <v>602</v>
      </c>
      <c r="AA101" s="1" t="str">
        <f t="shared" si="3"/>
        <v>9105731633</v>
      </c>
      <c r="AB101" s="1" t="e">
        <f>MATCH(AA101,#REF!,0)</f>
        <v>#REF!</v>
      </c>
      <c r="AC101" s="1" t="s">
        <v>32</v>
      </c>
    </row>
    <row r="102" spans="1:29" x14ac:dyDescent="0.25">
      <c r="A102" s="1" t="str">
        <f t="shared" si="2"/>
        <v>9105735304</v>
      </c>
      <c r="B102" s="1">
        <f>SUMIF(Sheet2!B:B,Data!A102,Sheet2!R:R)-I102</f>
        <v>0</v>
      </c>
      <c r="C102" s="1" t="s">
        <v>603</v>
      </c>
      <c r="D102" s="1" t="s">
        <v>21</v>
      </c>
      <c r="E102" s="1" t="s">
        <v>22</v>
      </c>
      <c r="F102" s="1" t="s">
        <v>23</v>
      </c>
      <c r="G102" s="1" t="s">
        <v>604</v>
      </c>
      <c r="H102" s="1" t="s">
        <v>605</v>
      </c>
      <c r="I102" s="1" t="s">
        <v>606</v>
      </c>
      <c r="J102" s="1" t="s">
        <v>607</v>
      </c>
      <c r="K102" s="1" t="s">
        <v>90</v>
      </c>
      <c r="L102" s="1" t="s">
        <v>91</v>
      </c>
      <c r="M102" s="1" t="s">
        <v>92</v>
      </c>
      <c r="N102" s="1" t="s">
        <v>32</v>
      </c>
      <c r="O102" s="1" t="s">
        <v>32</v>
      </c>
      <c r="P102" s="1" t="s">
        <v>32</v>
      </c>
      <c r="Q102" s="1" t="s">
        <v>32</v>
      </c>
      <c r="R102" s="1" t="s">
        <v>33</v>
      </c>
      <c r="S102" s="1" t="s">
        <v>34</v>
      </c>
      <c r="T102" s="1" t="s">
        <v>35</v>
      </c>
      <c r="U102" s="1" t="s">
        <v>36</v>
      </c>
      <c r="V102" s="1" t="s">
        <v>37</v>
      </c>
      <c r="W102" s="1" t="s">
        <v>32</v>
      </c>
      <c r="X102" s="1" t="s">
        <v>32</v>
      </c>
      <c r="Y102" s="1" t="s">
        <v>32</v>
      </c>
      <c r="Z102" s="1" t="s">
        <v>608</v>
      </c>
      <c r="AA102" s="1" t="str">
        <f t="shared" si="3"/>
        <v>9105735304</v>
      </c>
      <c r="AB102" s="1" t="e">
        <f>MATCH(AA102,#REF!,0)</f>
        <v>#REF!</v>
      </c>
      <c r="AC102" s="1" t="s">
        <v>32</v>
      </c>
    </row>
    <row r="103" spans="1:29" x14ac:dyDescent="0.25">
      <c r="A103" s="1" t="str">
        <f t="shared" si="2"/>
        <v>9105732349</v>
      </c>
      <c r="B103" s="1">
        <f>SUMIF(Sheet2!B:B,Data!A103,Sheet2!R:R)-I103</f>
        <v>0</v>
      </c>
      <c r="C103" s="1" t="s">
        <v>609</v>
      </c>
      <c r="D103" s="1" t="s">
        <v>21</v>
      </c>
      <c r="E103" s="1" t="s">
        <v>22</v>
      </c>
      <c r="F103" s="1" t="s">
        <v>23</v>
      </c>
      <c r="G103" s="1" t="s">
        <v>610</v>
      </c>
      <c r="H103" s="1" t="s">
        <v>611</v>
      </c>
      <c r="I103" s="1" t="s">
        <v>612</v>
      </c>
      <c r="J103" s="1" t="s">
        <v>613</v>
      </c>
      <c r="K103" s="1" t="s">
        <v>142</v>
      </c>
      <c r="L103" s="1" t="s">
        <v>143</v>
      </c>
      <c r="M103" s="1" t="s">
        <v>144</v>
      </c>
      <c r="N103" s="1" t="s">
        <v>32</v>
      </c>
      <c r="O103" s="1" t="s">
        <v>32</v>
      </c>
      <c r="P103" s="1" t="s">
        <v>32</v>
      </c>
      <c r="Q103" s="1" t="s">
        <v>32</v>
      </c>
      <c r="R103" s="1" t="s">
        <v>33</v>
      </c>
      <c r="S103" s="1" t="s">
        <v>34</v>
      </c>
      <c r="T103" s="1" t="s">
        <v>35</v>
      </c>
      <c r="U103" s="1" t="s">
        <v>36</v>
      </c>
      <c r="V103" s="1" t="s">
        <v>37</v>
      </c>
      <c r="W103" s="1" t="s">
        <v>32</v>
      </c>
      <c r="X103" s="1" t="s">
        <v>32</v>
      </c>
      <c r="Y103" s="1" t="s">
        <v>32</v>
      </c>
      <c r="Z103" s="1" t="s">
        <v>614</v>
      </c>
      <c r="AA103" s="1" t="str">
        <f t="shared" si="3"/>
        <v>9105732349</v>
      </c>
      <c r="AB103" s="1" t="e">
        <f>MATCH(AA103,#REF!,0)</f>
        <v>#REF!</v>
      </c>
      <c r="AC103" s="1" t="s">
        <v>32</v>
      </c>
    </row>
    <row r="104" spans="1:29" x14ac:dyDescent="0.25">
      <c r="A104" s="1" t="str">
        <f t="shared" si="2"/>
        <v>9105733599</v>
      </c>
      <c r="B104" s="1">
        <f>SUMIF(Sheet2!B:B,Data!A104,Sheet2!R:R)-I104</f>
        <v>0</v>
      </c>
      <c r="C104" s="1" t="s">
        <v>615</v>
      </c>
      <c r="D104" s="1" t="s">
        <v>21</v>
      </c>
      <c r="E104" s="1" t="s">
        <v>22</v>
      </c>
      <c r="F104" s="1" t="s">
        <v>23</v>
      </c>
      <c r="G104" s="1" t="s">
        <v>616</v>
      </c>
      <c r="H104" s="1" t="s">
        <v>617</v>
      </c>
      <c r="I104" s="1" t="s">
        <v>618</v>
      </c>
      <c r="J104" s="1" t="s">
        <v>619</v>
      </c>
      <c r="K104" s="1" t="s">
        <v>121</v>
      </c>
      <c r="L104" s="1" t="s">
        <v>122</v>
      </c>
      <c r="M104" s="1" t="s">
        <v>123</v>
      </c>
      <c r="N104" s="1" t="s">
        <v>32</v>
      </c>
      <c r="O104" s="1" t="s">
        <v>32</v>
      </c>
      <c r="P104" s="1" t="s">
        <v>32</v>
      </c>
      <c r="Q104" s="1" t="s">
        <v>32</v>
      </c>
      <c r="R104" s="1" t="s">
        <v>33</v>
      </c>
      <c r="S104" s="1" t="s">
        <v>34</v>
      </c>
      <c r="T104" s="1" t="s">
        <v>35</v>
      </c>
      <c r="U104" s="1" t="s">
        <v>36</v>
      </c>
      <c r="V104" s="1" t="s">
        <v>37</v>
      </c>
      <c r="W104" s="1" t="s">
        <v>32</v>
      </c>
      <c r="X104" s="1" t="s">
        <v>32</v>
      </c>
      <c r="Y104" s="1" t="s">
        <v>32</v>
      </c>
      <c r="Z104" s="1" t="s">
        <v>620</v>
      </c>
      <c r="AA104" s="1" t="str">
        <f t="shared" si="3"/>
        <v>9105733599</v>
      </c>
      <c r="AB104" s="1" t="e">
        <f>MATCH(AA104,#REF!,0)</f>
        <v>#REF!</v>
      </c>
      <c r="AC104" s="1" t="s">
        <v>32</v>
      </c>
    </row>
    <row r="105" spans="1:29" x14ac:dyDescent="0.25">
      <c r="A105" s="1" t="str">
        <f t="shared" si="2"/>
        <v>9105732600</v>
      </c>
      <c r="B105" s="1">
        <f>SUMIF(Sheet2!B:B,Data!A105,Sheet2!R:R)-I105</f>
        <v>0</v>
      </c>
      <c r="C105" s="1" t="s">
        <v>621</v>
      </c>
      <c r="D105" s="1" t="s">
        <v>21</v>
      </c>
      <c r="E105" s="1" t="s">
        <v>22</v>
      </c>
      <c r="F105" s="1" t="s">
        <v>23</v>
      </c>
      <c r="G105" s="1" t="s">
        <v>622</v>
      </c>
      <c r="H105" s="1" t="s">
        <v>323</v>
      </c>
      <c r="I105" s="1" t="s">
        <v>324</v>
      </c>
      <c r="J105" s="1" t="s">
        <v>325</v>
      </c>
      <c r="K105" s="1" t="s">
        <v>142</v>
      </c>
      <c r="L105" s="1" t="s">
        <v>143</v>
      </c>
      <c r="M105" s="1" t="s">
        <v>144</v>
      </c>
      <c r="N105" s="1" t="s">
        <v>32</v>
      </c>
      <c r="O105" s="1" t="s">
        <v>32</v>
      </c>
      <c r="P105" s="1" t="s">
        <v>32</v>
      </c>
      <c r="Q105" s="1" t="s">
        <v>32</v>
      </c>
      <c r="R105" s="1" t="s">
        <v>33</v>
      </c>
      <c r="S105" s="1" t="s">
        <v>34</v>
      </c>
      <c r="T105" s="1" t="s">
        <v>35</v>
      </c>
      <c r="U105" s="1" t="s">
        <v>36</v>
      </c>
      <c r="V105" s="1" t="s">
        <v>37</v>
      </c>
      <c r="W105" s="1" t="s">
        <v>32</v>
      </c>
      <c r="X105" s="1" t="s">
        <v>32</v>
      </c>
      <c r="Y105" s="1" t="s">
        <v>32</v>
      </c>
      <c r="Z105" s="1" t="s">
        <v>623</v>
      </c>
      <c r="AA105" s="1" t="str">
        <f t="shared" si="3"/>
        <v>9105732600</v>
      </c>
      <c r="AB105" s="1" t="e">
        <f>MATCH(AA105,#REF!,0)</f>
        <v>#REF!</v>
      </c>
      <c r="AC105" s="1" t="s">
        <v>32</v>
      </c>
    </row>
    <row r="106" spans="1:29" x14ac:dyDescent="0.25">
      <c r="A106" s="1" t="str">
        <f t="shared" si="2"/>
        <v>9105734966</v>
      </c>
      <c r="B106" s="1">
        <f>SUMIF(Sheet2!B:B,Data!A106,Sheet2!R:R)-I106</f>
        <v>0</v>
      </c>
      <c r="C106" s="1" t="s">
        <v>624</v>
      </c>
      <c r="D106" s="1" t="s">
        <v>21</v>
      </c>
      <c r="E106" s="1" t="s">
        <v>22</v>
      </c>
      <c r="F106" s="1" t="s">
        <v>23</v>
      </c>
      <c r="G106" s="1" t="s">
        <v>625</v>
      </c>
      <c r="H106" s="1" t="s">
        <v>191</v>
      </c>
      <c r="I106" s="1" t="s">
        <v>192</v>
      </c>
      <c r="J106" s="1" t="s">
        <v>193</v>
      </c>
      <c r="K106" s="1" t="s">
        <v>142</v>
      </c>
      <c r="L106" s="1" t="s">
        <v>143</v>
      </c>
      <c r="M106" s="1" t="s">
        <v>144</v>
      </c>
      <c r="N106" s="1" t="s">
        <v>32</v>
      </c>
      <c r="O106" s="1" t="s">
        <v>32</v>
      </c>
      <c r="P106" s="1" t="s">
        <v>32</v>
      </c>
      <c r="Q106" s="1" t="s">
        <v>32</v>
      </c>
      <c r="R106" s="1" t="s">
        <v>33</v>
      </c>
      <c r="S106" s="1" t="s">
        <v>34</v>
      </c>
      <c r="T106" s="1" t="s">
        <v>35</v>
      </c>
      <c r="U106" s="1" t="s">
        <v>36</v>
      </c>
      <c r="V106" s="1" t="s">
        <v>37</v>
      </c>
      <c r="W106" s="1" t="s">
        <v>32</v>
      </c>
      <c r="X106" s="1" t="s">
        <v>32</v>
      </c>
      <c r="Y106" s="1" t="s">
        <v>32</v>
      </c>
      <c r="Z106" s="1" t="s">
        <v>626</v>
      </c>
      <c r="AA106" s="1" t="str">
        <f t="shared" si="3"/>
        <v>9105734966</v>
      </c>
      <c r="AB106" s="1" t="e">
        <f>MATCH(AA106,#REF!,0)</f>
        <v>#REF!</v>
      </c>
      <c r="AC106" s="1" t="s">
        <v>32</v>
      </c>
    </row>
    <row r="107" spans="1:29" x14ac:dyDescent="0.25">
      <c r="A107" s="1" t="str">
        <f t="shared" si="2"/>
        <v>9105732094</v>
      </c>
      <c r="B107" s="1">
        <f>SUMIF(Sheet2!B:B,Data!A107,Sheet2!R:R)-I107</f>
        <v>0</v>
      </c>
      <c r="C107" s="1" t="s">
        <v>627</v>
      </c>
      <c r="D107" s="1" t="s">
        <v>21</v>
      </c>
      <c r="E107" s="1" t="s">
        <v>22</v>
      </c>
      <c r="F107" s="1" t="s">
        <v>23</v>
      </c>
      <c r="G107" s="1" t="s">
        <v>628</v>
      </c>
      <c r="H107" s="1" t="s">
        <v>200</v>
      </c>
      <c r="I107" s="1" t="s">
        <v>201</v>
      </c>
      <c r="J107" s="1" t="s">
        <v>202</v>
      </c>
      <c r="K107" s="1" t="s">
        <v>629</v>
      </c>
      <c r="L107" s="1" t="s">
        <v>630</v>
      </c>
      <c r="M107" s="1" t="s">
        <v>631</v>
      </c>
      <c r="N107" s="1" t="s">
        <v>32</v>
      </c>
      <c r="O107" s="1" t="s">
        <v>32</v>
      </c>
      <c r="P107" s="1" t="s">
        <v>32</v>
      </c>
      <c r="Q107" s="1" t="s">
        <v>32</v>
      </c>
      <c r="R107" s="1" t="s">
        <v>33</v>
      </c>
      <c r="S107" s="1" t="s">
        <v>34</v>
      </c>
      <c r="T107" s="1" t="s">
        <v>35</v>
      </c>
      <c r="U107" s="1" t="s">
        <v>36</v>
      </c>
      <c r="V107" s="1" t="s">
        <v>37</v>
      </c>
      <c r="W107" s="1" t="s">
        <v>32</v>
      </c>
      <c r="X107" s="1" t="s">
        <v>32</v>
      </c>
      <c r="Y107" s="1" t="s">
        <v>32</v>
      </c>
      <c r="Z107" s="1" t="s">
        <v>632</v>
      </c>
      <c r="AA107" s="1" t="str">
        <f t="shared" si="3"/>
        <v>9105732094</v>
      </c>
      <c r="AB107" s="1" t="e">
        <f>MATCH(AA107,#REF!,0)</f>
        <v>#REF!</v>
      </c>
      <c r="AC107" s="1" t="s">
        <v>32</v>
      </c>
    </row>
    <row r="108" spans="1:29" x14ac:dyDescent="0.25">
      <c r="A108" s="1" t="str">
        <f t="shared" si="2"/>
        <v>9105721788</v>
      </c>
      <c r="B108" s="1">
        <f>SUMIF(Sheet2!B:B,Data!A108,Sheet2!R:R)-I108</f>
        <v>0</v>
      </c>
      <c r="C108" s="1" t="s">
        <v>633</v>
      </c>
      <c r="D108" s="1" t="s">
        <v>21</v>
      </c>
      <c r="E108" s="1" t="s">
        <v>22</v>
      </c>
      <c r="F108" s="1" t="s">
        <v>23</v>
      </c>
      <c r="G108" s="1" t="s">
        <v>634</v>
      </c>
      <c r="H108" s="1" t="s">
        <v>635</v>
      </c>
      <c r="I108" s="1" t="s">
        <v>636</v>
      </c>
      <c r="J108" s="1" t="s">
        <v>637</v>
      </c>
      <c r="K108" s="1" t="s">
        <v>142</v>
      </c>
      <c r="L108" s="1" t="s">
        <v>143</v>
      </c>
      <c r="M108" s="1" t="s">
        <v>144</v>
      </c>
      <c r="N108" s="1" t="s">
        <v>32</v>
      </c>
      <c r="O108" s="1" t="s">
        <v>32</v>
      </c>
      <c r="P108" s="1" t="s">
        <v>32</v>
      </c>
      <c r="Q108" s="1" t="s">
        <v>32</v>
      </c>
      <c r="R108" s="1" t="s">
        <v>33</v>
      </c>
      <c r="S108" s="1" t="s">
        <v>34</v>
      </c>
      <c r="T108" s="1" t="s">
        <v>35</v>
      </c>
      <c r="U108" s="1" t="s">
        <v>36</v>
      </c>
      <c r="V108" s="1" t="s">
        <v>37</v>
      </c>
      <c r="W108" s="1" t="s">
        <v>32</v>
      </c>
      <c r="X108" s="1" t="s">
        <v>32</v>
      </c>
      <c r="Y108" s="1" t="s">
        <v>32</v>
      </c>
      <c r="Z108" s="1" t="s">
        <v>638</v>
      </c>
      <c r="AA108" s="1" t="str">
        <f t="shared" si="3"/>
        <v>9105721788</v>
      </c>
      <c r="AB108" s="1" t="e">
        <f>MATCH(AA108,#REF!,0)</f>
        <v>#REF!</v>
      </c>
      <c r="AC108" s="1" t="s">
        <v>32</v>
      </c>
    </row>
    <row r="109" spans="1:29" x14ac:dyDescent="0.25">
      <c r="A109" s="1" t="str">
        <f t="shared" si="2"/>
        <v>9105732590</v>
      </c>
      <c r="B109" s="1">
        <f>SUMIF(Sheet2!B:B,Data!A109,Sheet2!R:R)-I109</f>
        <v>0</v>
      </c>
      <c r="C109" s="1" t="s">
        <v>639</v>
      </c>
      <c r="D109" s="1" t="s">
        <v>21</v>
      </c>
      <c r="E109" s="1" t="s">
        <v>22</v>
      </c>
      <c r="F109" s="1" t="s">
        <v>23</v>
      </c>
      <c r="G109" s="1" t="s">
        <v>640</v>
      </c>
      <c r="H109" s="1" t="s">
        <v>308</v>
      </c>
      <c r="I109" s="1" t="s">
        <v>309</v>
      </c>
      <c r="J109" s="1" t="s">
        <v>310</v>
      </c>
      <c r="K109" s="1" t="s">
        <v>90</v>
      </c>
      <c r="L109" s="1" t="s">
        <v>91</v>
      </c>
      <c r="M109" s="1" t="s">
        <v>92</v>
      </c>
      <c r="N109" s="1" t="s">
        <v>32</v>
      </c>
      <c r="O109" s="1" t="s">
        <v>32</v>
      </c>
      <c r="P109" s="1" t="s">
        <v>32</v>
      </c>
      <c r="Q109" s="1" t="s">
        <v>32</v>
      </c>
      <c r="R109" s="1" t="s">
        <v>33</v>
      </c>
      <c r="S109" s="1" t="s">
        <v>34</v>
      </c>
      <c r="T109" s="1" t="s">
        <v>35</v>
      </c>
      <c r="U109" s="1" t="s">
        <v>36</v>
      </c>
      <c r="V109" s="1" t="s">
        <v>37</v>
      </c>
      <c r="W109" s="1" t="s">
        <v>32</v>
      </c>
      <c r="X109" s="1" t="s">
        <v>32</v>
      </c>
      <c r="Y109" s="1" t="s">
        <v>32</v>
      </c>
      <c r="Z109" s="1" t="s">
        <v>641</v>
      </c>
      <c r="AA109" s="1" t="str">
        <f t="shared" si="3"/>
        <v>9105732590</v>
      </c>
      <c r="AB109" s="1" t="e">
        <f>MATCH(AA109,#REF!,0)</f>
        <v>#REF!</v>
      </c>
      <c r="AC109" s="1" t="s">
        <v>32</v>
      </c>
    </row>
    <row r="110" spans="1:29" x14ac:dyDescent="0.25">
      <c r="A110" s="1" t="str">
        <f t="shared" si="2"/>
        <v>9105731206</v>
      </c>
      <c r="C110" s="1" t="s">
        <v>642</v>
      </c>
      <c r="D110" s="1" t="s">
        <v>21</v>
      </c>
      <c r="E110" s="1" t="s">
        <v>22</v>
      </c>
      <c r="F110" s="1" t="s">
        <v>23</v>
      </c>
      <c r="G110" s="1" t="s">
        <v>643</v>
      </c>
      <c r="H110" s="1" t="s">
        <v>644</v>
      </c>
      <c r="I110" s="1" t="s">
        <v>645</v>
      </c>
      <c r="J110" s="1" t="s">
        <v>646</v>
      </c>
      <c r="K110" s="1" t="s">
        <v>142</v>
      </c>
      <c r="L110" s="1" t="s">
        <v>143</v>
      </c>
      <c r="M110" s="1" t="s">
        <v>144</v>
      </c>
      <c r="N110" s="1" t="s">
        <v>32</v>
      </c>
      <c r="O110" s="1" t="s">
        <v>32</v>
      </c>
      <c r="P110" s="1" t="s">
        <v>32</v>
      </c>
      <c r="Q110" s="1" t="s">
        <v>32</v>
      </c>
      <c r="R110" s="1" t="s">
        <v>33</v>
      </c>
      <c r="S110" s="1" t="s">
        <v>34</v>
      </c>
      <c r="T110" s="1" t="s">
        <v>35</v>
      </c>
      <c r="U110" s="1" t="s">
        <v>36</v>
      </c>
      <c r="V110" s="1" t="s">
        <v>37</v>
      </c>
      <c r="W110" s="1" t="s">
        <v>32</v>
      </c>
      <c r="X110" s="1" t="s">
        <v>32</v>
      </c>
      <c r="Y110" s="1" t="s">
        <v>32</v>
      </c>
      <c r="Z110" s="1" t="s">
        <v>647</v>
      </c>
      <c r="AA110" s="1" t="str">
        <f t="shared" si="3"/>
        <v>9105731206</v>
      </c>
      <c r="AB110" s="1" t="e">
        <f>MATCH(AA110,#REF!,0)</f>
        <v>#REF!</v>
      </c>
      <c r="AC110" s="1" t="s">
        <v>32</v>
      </c>
    </row>
    <row r="111" spans="1:29" x14ac:dyDescent="0.25">
      <c r="A111" s="1" t="str">
        <f t="shared" si="2"/>
        <v>9105731638</v>
      </c>
      <c r="B111" s="1">
        <f>SUMIF(Sheet2!B:B,Data!A111,Sheet2!R:R)-I111</f>
        <v>0</v>
      </c>
      <c r="C111" s="1" t="s">
        <v>648</v>
      </c>
      <c r="D111" s="1" t="s">
        <v>21</v>
      </c>
      <c r="E111" s="1" t="s">
        <v>22</v>
      </c>
      <c r="F111" s="1" t="s">
        <v>23</v>
      </c>
      <c r="G111" s="1" t="s">
        <v>649</v>
      </c>
      <c r="H111" s="1" t="s">
        <v>650</v>
      </c>
      <c r="I111" s="1" t="s">
        <v>651</v>
      </c>
      <c r="J111" s="1" t="s">
        <v>652</v>
      </c>
      <c r="K111" s="1" t="s">
        <v>653</v>
      </c>
      <c r="L111" s="1" t="s">
        <v>654</v>
      </c>
      <c r="M111" s="1" t="s">
        <v>655</v>
      </c>
      <c r="N111" s="1" t="s">
        <v>32</v>
      </c>
      <c r="O111" s="1" t="s">
        <v>32</v>
      </c>
      <c r="P111" s="1" t="s">
        <v>32</v>
      </c>
      <c r="Q111" s="1" t="s">
        <v>32</v>
      </c>
      <c r="R111" s="1" t="s">
        <v>33</v>
      </c>
      <c r="S111" s="1" t="s">
        <v>34</v>
      </c>
      <c r="T111" s="1" t="s">
        <v>35</v>
      </c>
      <c r="U111" s="1" t="s">
        <v>36</v>
      </c>
      <c r="V111" s="1" t="s">
        <v>37</v>
      </c>
      <c r="W111" s="1" t="s">
        <v>32</v>
      </c>
      <c r="X111" s="1" t="s">
        <v>32</v>
      </c>
      <c r="Y111" s="1" t="s">
        <v>32</v>
      </c>
      <c r="Z111" s="1" t="s">
        <v>656</v>
      </c>
      <c r="AA111" s="1" t="str">
        <f t="shared" si="3"/>
        <v>9105731638</v>
      </c>
      <c r="AB111" s="1" t="e">
        <f>MATCH(AA111,#REF!,0)</f>
        <v>#REF!</v>
      </c>
      <c r="AC111" s="1" t="s">
        <v>32</v>
      </c>
    </row>
    <row r="112" spans="1:29" x14ac:dyDescent="0.25">
      <c r="A112" s="1" t="str">
        <f t="shared" si="2"/>
        <v>9105732824</v>
      </c>
      <c r="B112" s="1">
        <f>SUMIF(Sheet2!B:B,Data!A112,Sheet2!R:R)-I112</f>
        <v>0</v>
      </c>
      <c r="C112" s="1" t="s">
        <v>657</v>
      </c>
      <c r="D112" s="1" t="s">
        <v>21</v>
      </c>
      <c r="E112" s="1" t="s">
        <v>22</v>
      </c>
      <c r="F112" s="1" t="s">
        <v>23</v>
      </c>
      <c r="G112" s="1" t="s">
        <v>658</v>
      </c>
      <c r="H112" s="1" t="s">
        <v>659</v>
      </c>
      <c r="I112" s="1" t="s">
        <v>660</v>
      </c>
      <c r="J112" s="1" t="s">
        <v>661</v>
      </c>
      <c r="K112" s="1" t="s">
        <v>302</v>
      </c>
      <c r="L112" s="1" t="s">
        <v>303</v>
      </c>
      <c r="M112" s="1" t="s">
        <v>304</v>
      </c>
      <c r="N112" s="1" t="s">
        <v>31</v>
      </c>
      <c r="O112" s="1" t="s">
        <v>32</v>
      </c>
      <c r="P112" s="1" t="s">
        <v>32</v>
      </c>
      <c r="Q112" s="1" t="s">
        <v>32</v>
      </c>
      <c r="R112" s="1" t="s">
        <v>33</v>
      </c>
      <c r="S112" s="1" t="s">
        <v>34</v>
      </c>
      <c r="T112" s="1" t="s">
        <v>35</v>
      </c>
      <c r="U112" s="1" t="s">
        <v>36</v>
      </c>
      <c r="V112" s="1" t="s">
        <v>37</v>
      </c>
      <c r="W112" s="1" t="s">
        <v>32</v>
      </c>
      <c r="X112" s="1" t="s">
        <v>32</v>
      </c>
      <c r="Y112" s="1" t="s">
        <v>32</v>
      </c>
      <c r="Z112" s="1" t="s">
        <v>662</v>
      </c>
      <c r="AA112" s="1" t="str">
        <f t="shared" si="3"/>
        <v>9105732824</v>
      </c>
      <c r="AB112" s="1" t="e">
        <f>MATCH(AA112,#REF!,0)</f>
        <v>#REF!</v>
      </c>
      <c r="AC112" s="1" t="s">
        <v>32</v>
      </c>
    </row>
    <row r="113" spans="1:29" x14ac:dyDescent="0.25">
      <c r="A113" s="1" t="str">
        <f t="shared" si="2"/>
        <v>9105733612</v>
      </c>
      <c r="B113" s="1">
        <f>SUMIF(Sheet2!B:B,Data!A113,Sheet2!R:R)-I113</f>
        <v>0</v>
      </c>
      <c r="C113" s="1" t="s">
        <v>663</v>
      </c>
      <c r="D113" s="1" t="s">
        <v>21</v>
      </c>
      <c r="E113" s="1" t="s">
        <v>22</v>
      </c>
      <c r="F113" s="1" t="s">
        <v>23</v>
      </c>
      <c r="G113" s="1" t="s">
        <v>664</v>
      </c>
      <c r="H113" s="1" t="s">
        <v>665</v>
      </c>
      <c r="I113" s="1" t="s">
        <v>666</v>
      </c>
      <c r="J113" s="1" t="s">
        <v>667</v>
      </c>
      <c r="K113" s="1" t="s">
        <v>142</v>
      </c>
      <c r="L113" s="1" t="s">
        <v>143</v>
      </c>
      <c r="M113" s="1" t="s">
        <v>144</v>
      </c>
      <c r="N113" s="1" t="s">
        <v>32</v>
      </c>
      <c r="O113" s="1" t="s">
        <v>32</v>
      </c>
      <c r="P113" s="1" t="s">
        <v>32</v>
      </c>
      <c r="Q113" s="1" t="s">
        <v>32</v>
      </c>
      <c r="R113" s="1" t="s">
        <v>33</v>
      </c>
      <c r="S113" s="1" t="s">
        <v>34</v>
      </c>
      <c r="T113" s="1" t="s">
        <v>35</v>
      </c>
      <c r="U113" s="1" t="s">
        <v>36</v>
      </c>
      <c r="V113" s="1" t="s">
        <v>37</v>
      </c>
      <c r="W113" s="1" t="s">
        <v>32</v>
      </c>
      <c r="X113" s="1" t="s">
        <v>32</v>
      </c>
      <c r="Y113" s="1" t="s">
        <v>32</v>
      </c>
      <c r="Z113" s="1" t="s">
        <v>668</v>
      </c>
      <c r="AA113" s="1" t="str">
        <f t="shared" si="3"/>
        <v>9105733612</v>
      </c>
      <c r="AB113" s="1" t="e">
        <f>MATCH(AA113,#REF!,0)</f>
        <v>#REF!</v>
      </c>
      <c r="AC113" s="1" t="s">
        <v>32</v>
      </c>
    </row>
    <row r="114" spans="1:29" x14ac:dyDescent="0.25">
      <c r="A114" s="1" t="str">
        <f t="shared" si="2"/>
        <v>9105732613</v>
      </c>
      <c r="B114" s="1">
        <f>SUMIF(Sheet2!B:B,Data!A114,Sheet2!R:R)-I114</f>
        <v>0</v>
      </c>
      <c r="C114" s="1" t="s">
        <v>669</v>
      </c>
      <c r="D114" s="1" t="s">
        <v>21</v>
      </c>
      <c r="E114" s="1" t="s">
        <v>22</v>
      </c>
      <c r="F114" s="1" t="s">
        <v>23</v>
      </c>
      <c r="G114" s="1" t="s">
        <v>670</v>
      </c>
      <c r="H114" s="1" t="s">
        <v>650</v>
      </c>
      <c r="I114" s="1" t="s">
        <v>651</v>
      </c>
      <c r="J114" s="1" t="s">
        <v>652</v>
      </c>
      <c r="K114" s="1" t="s">
        <v>90</v>
      </c>
      <c r="L114" s="1" t="s">
        <v>91</v>
      </c>
      <c r="M114" s="1" t="s">
        <v>92</v>
      </c>
      <c r="N114" s="1" t="s">
        <v>32</v>
      </c>
      <c r="O114" s="1" t="s">
        <v>32</v>
      </c>
      <c r="P114" s="1" t="s">
        <v>32</v>
      </c>
      <c r="Q114" s="1" t="s">
        <v>32</v>
      </c>
      <c r="R114" s="1" t="s">
        <v>33</v>
      </c>
      <c r="S114" s="1" t="s">
        <v>34</v>
      </c>
      <c r="T114" s="1" t="s">
        <v>35</v>
      </c>
      <c r="U114" s="1" t="s">
        <v>36</v>
      </c>
      <c r="V114" s="1" t="s">
        <v>37</v>
      </c>
      <c r="W114" s="1" t="s">
        <v>32</v>
      </c>
      <c r="X114" s="1" t="s">
        <v>32</v>
      </c>
      <c r="Y114" s="1" t="s">
        <v>32</v>
      </c>
      <c r="Z114" s="1" t="s">
        <v>671</v>
      </c>
      <c r="AA114" s="1" t="str">
        <f t="shared" si="3"/>
        <v>9105732613</v>
      </c>
      <c r="AB114" s="1" t="e">
        <f>MATCH(AA114,#REF!,0)</f>
        <v>#REF!</v>
      </c>
      <c r="AC114" s="1" t="s">
        <v>32</v>
      </c>
    </row>
    <row r="115" spans="1:29" x14ac:dyDescent="0.25">
      <c r="A115" s="1" t="str">
        <f t="shared" si="2"/>
        <v>9105733097</v>
      </c>
      <c r="B115" s="1">
        <f>SUMIF(Sheet2!B:B,Data!A115,Sheet2!R:R)-I115</f>
        <v>0</v>
      </c>
      <c r="C115" s="1" t="s">
        <v>672</v>
      </c>
      <c r="D115" s="1" t="s">
        <v>21</v>
      </c>
      <c r="E115" s="1" t="s">
        <v>22</v>
      </c>
      <c r="F115" s="1" t="s">
        <v>23</v>
      </c>
      <c r="G115" s="1" t="s">
        <v>673</v>
      </c>
      <c r="H115" s="1" t="s">
        <v>200</v>
      </c>
      <c r="I115" s="1" t="s">
        <v>201</v>
      </c>
      <c r="J115" s="1" t="s">
        <v>202</v>
      </c>
      <c r="K115" s="1" t="s">
        <v>142</v>
      </c>
      <c r="L115" s="1" t="s">
        <v>143</v>
      </c>
      <c r="M115" s="1" t="s">
        <v>144</v>
      </c>
      <c r="N115" s="1" t="s">
        <v>32</v>
      </c>
      <c r="O115" s="1" t="s">
        <v>32</v>
      </c>
      <c r="P115" s="1" t="s">
        <v>32</v>
      </c>
      <c r="Q115" s="1" t="s">
        <v>32</v>
      </c>
      <c r="R115" s="1" t="s">
        <v>33</v>
      </c>
      <c r="S115" s="1" t="s">
        <v>34</v>
      </c>
      <c r="T115" s="1" t="s">
        <v>35</v>
      </c>
      <c r="U115" s="1" t="s">
        <v>36</v>
      </c>
      <c r="V115" s="1" t="s">
        <v>37</v>
      </c>
      <c r="W115" s="1" t="s">
        <v>32</v>
      </c>
      <c r="X115" s="1" t="s">
        <v>32</v>
      </c>
      <c r="Y115" s="1" t="s">
        <v>32</v>
      </c>
      <c r="Z115" s="1" t="s">
        <v>674</v>
      </c>
      <c r="AA115" s="1" t="str">
        <f t="shared" si="3"/>
        <v>9105733097</v>
      </c>
      <c r="AB115" s="1" t="e">
        <f>MATCH(AA115,#REF!,0)</f>
        <v>#REF!</v>
      </c>
      <c r="AC115" s="1" t="s">
        <v>32</v>
      </c>
    </row>
    <row r="116" spans="1:29" x14ac:dyDescent="0.25">
      <c r="A116" s="1" t="str">
        <f t="shared" si="2"/>
        <v>9105732954</v>
      </c>
      <c r="B116" s="1">
        <f>SUMIF(Sheet2!B:B,Data!A116,Sheet2!R:R)-I116</f>
        <v>0</v>
      </c>
      <c r="C116" s="1" t="s">
        <v>675</v>
      </c>
      <c r="D116" s="1" t="s">
        <v>21</v>
      </c>
      <c r="E116" s="1" t="s">
        <v>22</v>
      </c>
      <c r="F116" s="1" t="s">
        <v>23</v>
      </c>
      <c r="G116" s="1" t="s">
        <v>676</v>
      </c>
      <c r="H116" s="1" t="s">
        <v>677</v>
      </c>
      <c r="I116" s="1" t="s">
        <v>678</v>
      </c>
      <c r="J116" s="1" t="s">
        <v>679</v>
      </c>
      <c r="K116" s="1" t="s">
        <v>302</v>
      </c>
      <c r="L116" s="1" t="s">
        <v>303</v>
      </c>
      <c r="M116" s="1" t="s">
        <v>304</v>
      </c>
      <c r="N116" s="1" t="s">
        <v>31</v>
      </c>
      <c r="O116" s="1" t="s">
        <v>32</v>
      </c>
      <c r="P116" s="1" t="s">
        <v>32</v>
      </c>
      <c r="Q116" s="1" t="s">
        <v>32</v>
      </c>
      <c r="R116" s="1" t="s">
        <v>33</v>
      </c>
      <c r="S116" s="1" t="s">
        <v>34</v>
      </c>
      <c r="T116" s="1" t="s">
        <v>35</v>
      </c>
      <c r="U116" s="1" t="s">
        <v>36</v>
      </c>
      <c r="V116" s="1" t="s">
        <v>37</v>
      </c>
      <c r="W116" s="1" t="s">
        <v>32</v>
      </c>
      <c r="X116" s="1" t="s">
        <v>32</v>
      </c>
      <c r="Y116" s="1" t="s">
        <v>32</v>
      </c>
      <c r="Z116" s="1" t="s">
        <v>680</v>
      </c>
      <c r="AA116" s="1" t="str">
        <f t="shared" si="3"/>
        <v>9105732954</v>
      </c>
      <c r="AB116" s="1" t="e">
        <f>MATCH(AA116,#REF!,0)</f>
        <v>#REF!</v>
      </c>
      <c r="AC116" s="1" t="s">
        <v>32</v>
      </c>
    </row>
    <row r="117" spans="1:29" x14ac:dyDescent="0.25">
      <c r="A117" s="1" t="str">
        <f t="shared" si="2"/>
        <v>9105730666</v>
      </c>
      <c r="B117" s="1">
        <f>SUMIF(Sheet2!B:B,Data!A117,Sheet2!R:R)-I117</f>
        <v>0</v>
      </c>
      <c r="C117" s="1" t="s">
        <v>681</v>
      </c>
      <c r="D117" s="1" t="s">
        <v>21</v>
      </c>
      <c r="E117" s="1" t="s">
        <v>22</v>
      </c>
      <c r="F117" s="1" t="s">
        <v>23</v>
      </c>
      <c r="G117" s="1" t="s">
        <v>682</v>
      </c>
      <c r="H117" s="1" t="s">
        <v>72</v>
      </c>
      <c r="I117" s="1" t="s">
        <v>73</v>
      </c>
      <c r="J117" s="1" t="s">
        <v>74</v>
      </c>
      <c r="K117" s="1" t="s">
        <v>302</v>
      </c>
      <c r="L117" s="1" t="s">
        <v>303</v>
      </c>
      <c r="M117" s="1" t="s">
        <v>304</v>
      </c>
      <c r="N117" s="1" t="s">
        <v>31</v>
      </c>
      <c r="O117" s="1" t="s">
        <v>32</v>
      </c>
      <c r="P117" s="1" t="s">
        <v>32</v>
      </c>
      <c r="Q117" s="1" t="s">
        <v>32</v>
      </c>
      <c r="R117" s="1" t="s">
        <v>33</v>
      </c>
      <c r="S117" s="1" t="s">
        <v>34</v>
      </c>
      <c r="T117" s="1" t="s">
        <v>35</v>
      </c>
      <c r="U117" s="1" t="s">
        <v>36</v>
      </c>
      <c r="V117" s="1" t="s">
        <v>37</v>
      </c>
      <c r="W117" s="1" t="s">
        <v>32</v>
      </c>
      <c r="X117" s="1" t="s">
        <v>32</v>
      </c>
      <c r="Y117" s="1" t="s">
        <v>32</v>
      </c>
      <c r="Z117" s="1" t="s">
        <v>683</v>
      </c>
      <c r="AA117" s="1" t="str">
        <f t="shared" si="3"/>
        <v>9105730666</v>
      </c>
      <c r="AB117" s="1" t="e">
        <f>MATCH(AA117,#REF!,0)</f>
        <v>#REF!</v>
      </c>
      <c r="AC117" s="1" t="s">
        <v>32</v>
      </c>
    </row>
    <row r="118" spans="1:29" x14ac:dyDescent="0.25">
      <c r="A118" s="1" t="str">
        <f t="shared" si="2"/>
        <v>9105732493</v>
      </c>
      <c r="B118" s="1">
        <f>SUMIF(Sheet2!B:B,Data!A118,Sheet2!R:R)-I118</f>
        <v>0</v>
      </c>
      <c r="C118" s="1" t="s">
        <v>684</v>
      </c>
      <c r="D118" s="1" t="s">
        <v>21</v>
      </c>
      <c r="E118" s="1" t="s">
        <v>22</v>
      </c>
      <c r="F118" s="1" t="s">
        <v>23</v>
      </c>
      <c r="G118" s="1" t="s">
        <v>685</v>
      </c>
      <c r="H118" s="1" t="s">
        <v>686</v>
      </c>
      <c r="I118" s="1" t="s">
        <v>687</v>
      </c>
      <c r="J118" s="1" t="s">
        <v>688</v>
      </c>
      <c r="K118" s="1" t="s">
        <v>458</v>
      </c>
      <c r="L118" s="1" t="s">
        <v>459</v>
      </c>
      <c r="M118" s="1" t="s">
        <v>460</v>
      </c>
      <c r="N118" s="1" t="s">
        <v>32</v>
      </c>
      <c r="O118" s="1" t="s">
        <v>32</v>
      </c>
      <c r="P118" s="1" t="s">
        <v>32</v>
      </c>
      <c r="Q118" s="1" t="s">
        <v>32</v>
      </c>
      <c r="R118" s="1" t="s">
        <v>33</v>
      </c>
      <c r="S118" s="1" t="s">
        <v>34</v>
      </c>
      <c r="T118" s="1" t="s">
        <v>35</v>
      </c>
      <c r="U118" s="1" t="s">
        <v>36</v>
      </c>
      <c r="V118" s="1" t="s">
        <v>37</v>
      </c>
      <c r="W118" s="1" t="s">
        <v>32</v>
      </c>
      <c r="X118" s="1" t="s">
        <v>32</v>
      </c>
      <c r="Y118" s="1" t="s">
        <v>32</v>
      </c>
      <c r="Z118" s="1" t="s">
        <v>689</v>
      </c>
      <c r="AA118" s="1" t="str">
        <f t="shared" si="3"/>
        <v>9105732493</v>
      </c>
      <c r="AB118" s="1" t="e">
        <f>MATCH(AA118,#REF!,0)</f>
        <v>#REF!</v>
      </c>
      <c r="AC118" s="1" t="s">
        <v>32</v>
      </c>
    </row>
    <row r="119" spans="1:29" x14ac:dyDescent="0.25">
      <c r="A119" s="1" t="str">
        <f t="shared" si="2"/>
        <v>9105732529</v>
      </c>
      <c r="B119" s="1">
        <f>SUMIF(Sheet2!B:B,Data!A119,Sheet2!R:R)-I119</f>
        <v>0</v>
      </c>
      <c r="C119" s="1" t="s">
        <v>690</v>
      </c>
      <c r="D119" s="1" t="s">
        <v>21</v>
      </c>
      <c r="E119" s="1" t="s">
        <v>22</v>
      </c>
      <c r="F119" s="1" t="s">
        <v>23</v>
      </c>
      <c r="G119" s="1" t="s">
        <v>691</v>
      </c>
      <c r="H119" s="1" t="s">
        <v>299</v>
      </c>
      <c r="I119" s="1" t="s">
        <v>300</v>
      </c>
      <c r="J119" s="1" t="s">
        <v>301</v>
      </c>
      <c r="K119" s="1" t="s">
        <v>458</v>
      </c>
      <c r="L119" s="1" t="s">
        <v>459</v>
      </c>
      <c r="M119" s="1" t="s">
        <v>460</v>
      </c>
      <c r="N119" s="1" t="s">
        <v>32</v>
      </c>
      <c r="O119" s="1" t="s">
        <v>32</v>
      </c>
      <c r="P119" s="1" t="s">
        <v>32</v>
      </c>
      <c r="Q119" s="1" t="s">
        <v>32</v>
      </c>
      <c r="R119" s="1" t="s">
        <v>33</v>
      </c>
      <c r="S119" s="1" t="s">
        <v>34</v>
      </c>
      <c r="T119" s="1" t="s">
        <v>35</v>
      </c>
      <c r="U119" s="1" t="s">
        <v>36</v>
      </c>
      <c r="V119" s="1" t="s">
        <v>37</v>
      </c>
      <c r="W119" s="1" t="s">
        <v>32</v>
      </c>
      <c r="X119" s="1" t="s">
        <v>32</v>
      </c>
      <c r="Y119" s="1" t="s">
        <v>32</v>
      </c>
      <c r="Z119" s="1" t="s">
        <v>692</v>
      </c>
      <c r="AA119" s="1" t="str">
        <f t="shared" si="3"/>
        <v>9105732529</v>
      </c>
      <c r="AB119" s="1" t="e">
        <f>MATCH(AA119,#REF!,0)</f>
        <v>#REF!</v>
      </c>
      <c r="AC119" s="1" t="s">
        <v>32</v>
      </c>
    </row>
    <row r="120" spans="1:29" x14ac:dyDescent="0.25">
      <c r="A120" s="1" t="str">
        <f t="shared" si="2"/>
        <v>9105732372</v>
      </c>
      <c r="B120" s="1">
        <f>SUMIF(Sheet2!B:B,Data!A120,Sheet2!R:R)-I120</f>
        <v>0</v>
      </c>
      <c r="C120" s="1" t="s">
        <v>693</v>
      </c>
      <c r="D120" s="1" t="s">
        <v>21</v>
      </c>
      <c r="E120" s="1" t="s">
        <v>22</v>
      </c>
      <c r="F120" s="1" t="s">
        <v>23</v>
      </c>
      <c r="G120" s="1" t="s">
        <v>694</v>
      </c>
      <c r="H120" s="1" t="s">
        <v>695</v>
      </c>
      <c r="I120" s="1" t="s">
        <v>696</v>
      </c>
      <c r="J120" s="1" t="s">
        <v>697</v>
      </c>
      <c r="K120" s="1" t="s">
        <v>275</v>
      </c>
      <c r="L120" s="1" t="s">
        <v>276</v>
      </c>
      <c r="M120" s="1" t="s">
        <v>277</v>
      </c>
      <c r="N120" s="1" t="s">
        <v>56</v>
      </c>
      <c r="O120" s="1" t="s">
        <v>32</v>
      </c>
      <c r="P120" s="1" t="s">
        <v>32</v>
      </c>
      <c r="Q120" s="1" t="s">
        <v>32</v>
      </c>
      <c r="R120" s="1" t="s">
        <v>33</v>
      </c>
      <c r="S120" s="1" t="s">
        <v>34</v>
      </c>
      <c r="T120" s="1" t="s">
        <v>35</v>
      </c>
      <c r="U120" s="1" t="s">
        <v>36</v>
      </c>
      <c r="V120" s="1" t="s">
        <v>37</v>
      </c>
      <c r="W120" s="1" t="s">
        <v>32</v>
      </c>
      <c r="X120" s="1" t="s">
        <v>32</v>
      </c>
      <c r="Y120" s="1" t="s">
        <v>32</v>
      </c>
      <c r="Z120" s="1" t="s">
        <v>698</v>
      </c>
      <c r="AA120" s="1" t="str">
        <f t="shared" si="3"/>
        <v>9105732372</v>
      </c>
      <c r="AB120" s="1" t="e">
        <f>MATCH(AA120,#REF!,0)</f>
        <v>#REF!</v>
      </c>
      <c r="AC120" s="1" t="s">
        <v>32</v>
      </c>
    </row>
    <row r="121" spans="1:29" x14ac:dyDescent="0.25">
      <c r="A121" s="1" t="str">
        <f t="shared" si="2"/>
        <v>9105732738</v>
      </c>
      <c r="C121" s="1" t="s">
        <v>699</v>
      </c>
      <c r="D121" s="1" t="s">
        <v>21</v>
      </c>
      <c r="E121" s="1" t="s">
        <v>22</v>
      </c>
      <c r="F121" s="1" t="s">
        <v>23</v>
      </c>
      <c r="G121" s="1" t="s">
        <v>700</v>
      </c>
      <c r="H121" s="1" t="s">
        <v>701</v>
      </c>
      <c r="I121" s="1" t="s">
        <v>702</v>
      </c>
      <c r="J121" s="1" t="s">
        <v>703</v>
      </c>
      <c r="K121" s="1" t="s">
        <v>458</v>
      </c>
      <c r="L121" s="1" t="s">
        <v>459</v>
      </c>
      <c r="M121" s="1" t="s">
        <v>460</v>
      </c>
      <c r="N121" s="1" t="s">
        <v>32</v>
      </c>
      <c r="O121" s="1" t="s">
        <v>32</v>
      </c>
      <c r="P121" s="1" t="s">
        <v>32</v>
      </c>
      <c r="Q121" s="1" t="s">
        <v>32</v>
      </c>
      <c r="R121" s="1" t="s">
        <v>33</v>
      </c>
      <c r="S121" s="1" t="s">
        <v>34</v>
      </c>
      <c r="T121" s="1" t="s">
        <v>35</v>
      </c>
      <c r="U121" s="1" t="s">
        <v>36</v>
      </c>
      <c r="V121" s="1" t="s">
        <v>37</v>
      </c>
      <c r="W121" s="1" t="s">
        <v>32</v>
      </c>
      <c r="X121" s="1" t="s">
        <v>32</v>
      </c>
      <c r="Y121" s="1" t="s">
        <v>32</v>
      </c>
      <c r="Z121" s="1" t="s">
        <v>704</v>
      </c>
      <c r="AA121" s="1" t="str">
        <f t="shared" si="3"/>
        <v>9105732738</v>
      </c>
      <c r="AB121" s="1" t="e">
        <f>MATCH(AA121,#REF!,0)</f>
        <v>#REF!</v>
      </c>
      <c r="AC121" s="1" t="s">
        <v>32</v>
      </c>
    </row>
    <row r="122" spans="1:29" x14ac:dyDescent="0.25">
      <c r="A122" s="1" t="str">
        <f t="shared" si="2"/>
        <v>9105735256</v>
      </c>
      <c r="C122" s="1" t="s">
        <v>705</v>
      </c>
      <c r="D122" s="1" t="s">
        <v>21</v>
      </c>
      <c r="E122" s="1" t="s">
        <v>22</v>
      </c>
      <c r="F122" s="1" t="s">
        <v>23</v>
      </c>
      <c r="G122" s="1" t="s">
        <v>706</v>
      </c>
      <c r="H122" s="1" t="s">
        <v>707</v>
      </c>
      <c r="I122" s="1" t="s">
        <v>708</v>
      </c>
      <c r="J122" s="1" t="s">
        <v>709</v>
      </c>
      <c r="K122" s="1" t="s">
        <v>142</v>
      </c>
      <c r="L122" s="1" t="s">
        <v>143</v>
      </c>
      <c r="M122" s="1" t="s">
        <v>144</v>
      </c>
      <c r="N122" s="1" t="s">
        <v>32</v>
      </c>
      <c r="O122" s="1" t="s">
        <v>32</v>
      </c>
      <c r="P122" s="1" t="s">
        <v>32</v>
      </c>
      <c r="Q122" s="1" t="s">
        <v>32</v>
      </c>
      <c r="R122" s="1" t="s">
        <v>33</v>
      </c>
      <c r="S122" s="1" t="s">
        <v>34</v>
      </c>
      <c r="T122" s="1" t="s">
        <v>35</v>
      </c>
      <c r="U122" s="1" t="s">
        <v>36</v>
      </c>
      <c r="V122" s="1" t="s">
        <v>37</v>
      </c>
      <c r="W122" s="1" t="s">
        <v>32</v>
      </c>
      <c r="X122" s="1" t="s">
        <v>32</v>
      </c>
      <c r="Y122" s="1" t="s">
        <v>32</v>
      </c>
      <c r="Z122" s="1" t="s">
        <v>710</v>
      </c>
      <c r="AA122" s="1" t="str">
        <f t="shared" si="3"/>
        <v>9105735256</v>
      </c>
      <c r="AB122" s="1" t="e">
        <f>MATCH(AA122,#REF!,0)</f>
        <v>#REF!</v>
      </c>
      <c r="AC122" s="1" t="s">
        <v>32</v>
      </c>
    </row>
    <row r="123" spans="1:29" x14ac:dyDescent="0.25">
      <c r="A123" s="1" t="str">
        <f t="shared" si="2"/>
        <v>9105734138</v>
      </c>
      <c r="B123" s="1">
        <f>SUMIF(Sheet2!B:B,Data!A123,Sheet2!R:R)-I123</f>
        <v>0</v>
      </c>
      <c r="C123" s="1" t="s">
        <v>711</v>
      </c>
      <c r="D123" s="1" t="s">
        <v>21</v>
      </c>
      <c r="E123" s="1" t="s">
        <v>22</v>
      </c>
      <c r="F123" s="1" t="s">
        <v>23</v>
      </c>
      <c r="G123" s="1" t="s">
        <v>712</v>
      </c>
      <c r="H123" s="1" t="s">
        <v>200</v>
      </c>
      <c r="I123" s="1" t="s">
        <v>201</v>
      </c>
      <c r="J123" s="1" t="s">
        <v>202</v>
      </c>
      <c r="K123" s="1" t="s">
        <v>142</v>
      </c>
      <c r="L123" s="1" t="s">
        <v>143</v>
      </c>
      <c r="M123" s="1" t="s">
        <v>144</v>
      </c>
      <c r="N123" s="1" t="s">
        <v>32</v>
      </c>
      <c r="O123" s="1" t="s">
        <v>32</v>
      </c>
      <c r="P123" s="1" t="s">
        <v>32</v>
      </c>
      <c r="Q123" s="1" t="s">
        <v>32</v>
      </c>
      <c r="R123" s="1" t="s">
        <v>33</v>
      </c>
      <c r="S123" s="1" t="s">
        <v>34</v>
      </c>
      <c r="T123" s="1" t="s">
        <v>35</v>
      </c>
      <c r="U123" s="1" t="s">
        <v>36</v>
      </c>
      <c r="V123" s="1" t="s">
        <v>37</v>
      </c>
      <c r="W123" s="1" t="s">
        <v>32</v>
      </c>
      <c r="X123" s="1" t="s">
        <v>32</v>
      </c>
      <c r="Y123" s="1" t="s">
        <v>32</v>
      </c>
      <c r="Z123" s="1" t="s">
        <v>713</v>
      </c>
      <c r="AA123" s="1" t="str">
        <f t="shared" si="3"/>
        <v>9105734138</v>
      </c>
      <c r="AB123" s="1" t="e">
        <f>MATCH(AA123,#REF!,0)</f>
        <v>#REF!</v>
      </c>
      <c r="AC123" s="1" t="s">
        <v>32</v>
      </c>
    </row>
    <row r="124" spans="1:29" x14ac:dyDescent="0.25">
      <c r="A124" s="1" t="str">
        <f t="shared" si="2"/>
        <v>9105735264</v>
      </c>
      <c r="B124" s="1">
        <f>SUMIF(Sheet2!B:B,Data!A124,Sheet2!R:R)-I124</f>
        <v>0</v>
      </c>
      <c r="C124" s="1" t="s">
        <v>714</v>
      </c>
      <c r="D124" s="1" t="s">
        <v>21</v>
      </c>
      <c r="E124" s="1" t="s">
        <v>22</v>
      </c>
      <c r="F124" s="1" t="s">
        <v>23</v>
      </c>
      <c r="G124" s="1" t="s">
        <v>715</v>
      </c>
      <c r="H124" s="1" t="s">
        <v>716</v>
      </c>
      <c r="I124" s="1" t="s">
        <v>717</v>
      </c>
      <c r="J124" s="1" t="s">
        <v>718</v>
      </c>
      <c r="K124" s="1" t="s">
        <v>142</v>
      </c>
      <c r="L124" s="1" t="s">
        <v>143</v>
      </c>
      <c r="M124" s="1" t="s">
        <v>144</v>
      </c>
      <c r="N124" s="1" t="s">
        <v>32</v>
      </c>
      <c r="O124" s="1" t="s">
        <v>32</v>
      </c>
      <c r="P124" s="1" t="s">
        <v>32</v>
      </c>
      <c r="Q124" s="1" t="s">
        <v>32</v>
      </c>
      <c r="R124" s="1" t="s">
        <v>33</v>
      </c>
      <c r="S124" s="1" t="s">
        <v>34</v>
      </c>
      <c r="T124" s="1" t="s">
        <v>35</v>
      </c>
      <c r="U124" s="1" t="s">
        <v>36</v>
      </c>
      <c r="V124" s="1" t="s">
        <v>37</v>
      </c>
      <c r="W124" s="1" t="s">
        <v>32</v>
      </c>
      <c r="X124" s="1" t="s">
        <v>32</v>
      </c>
      <c r="Y124" s="1" t="s">
        <v>32</v>
      </c>
      <c r="Z124" s="1" t="s">
        <v>719</v>
      </c>
      <c r="AA124" s="1" t="str">
        <f t="shared" si="3"/>
        <v>9105735264</v>
      </c>
      <c r="AB124" s="1" t="e">
        <f>MATCH(AA124,#REF!,0)</f>
        <v>#REF!</v>
      </c>
      <c r="AC124" s="1" t="s">
        <v>32</v>
      </c>
    </row>
    <row r="125" spans="1:29" x14ac:dyDescent="0.25">
      <c r="A125" s="1" t="str">
        <f t="shared" si="2"/>
        <v>9105733326</v>
      </c>
      <c r="B125" s="1">
        <f>SUMIF(Sheet2!B:B,Data!A125,Sheet2!R:R)-I125</f>
        <v>0</v>
      </c>
      <c r="C125" s="1" t="s">
        <v>720</v>
      </c>
      <c r="D125" s="1" t="s">
        <v>21</v>
      </c>
      <c r="E125" s="1" t="s">
        <v>22</v>
      </c>
      <c r="F125" s="1" t="s">
        <v>23</v>
      </c>
      <c r="G125" s="1" t="s">
        <v>721</v>
      </c>
      <c r="H125" s="1" t="s">
        <v>722</v>
      </c>
      <c r="I125" s="1" t="s">
        <v>723</v>
      </c>
      <c r="J125" s="1" t="s">
        <v>724</v>
      </c>
      <c r="K125" s="1" t="s">
        <v>629</v>
      </c>
      <c r="L125" s="1" t="s">
        <v>630</v>
      </c>
      <c r="M125" s="1" t="s">
        <v>631</v>
      </c>
      <c r="N125" s="1" t="s">
        <v>32</v>
      </c>
      <c r="O125" s="1" t="s">
        <v>32</v>
      </c>
      <c r="P125" s="1" t="s">
        <v>32</v>
      </c>
      <c r="Q125" s="1" t="s">
        <v>32</v>
      </c>
      <c r="R125" s="1" t="s">
        <v>33</v>
      </c>
      <c r="S125" s="1" t="s">
        <v>34</v>
      </c>
      <c r="T125" s="1" t="s">
        <v>35</v>
      </c>
      <c r="U125" s="1" t="s">
        <v>36</v>
      </c>
      <c r="V125" s="1" t="s">
        <v>37</v>
      </c>
      <c r="W125" s="1" t="s">
        <v>32</v>
      </c>
      <c r="X125" s="1" t="s">
        <v>32</v>
      </c>
      <c r="Y125" s="1" t="s">
        <v>32</v>
      </c>
      <c r="Z125" s="1" t="s">
        <v>725</v>
      </c>
      <c r="AA125" s="1" t="str">
        <f t="shared" si="3"/>
        <v>9105733326</v>
      </c>
      <c r="AB125" s="1" t="e">
        <f>MATCH(AA125,#REF!,0)</f>
        <v>#REF!</v>
      </c>
      <c r="AC125" s="1" t="s">
        <v>32</v>
      </c>
    </row>
    <row r="126" spans="1:29" x14ac:dyDescent="0.25">
      <c r="A126" s="1" t="str">
        <f t="shared" si="2"/>
        <v>9105733937</v>
      </c>
      <c r="B126" s="1">
        <f>SUMIF(Sheet2!B:B,Data!A126,Sheet2!R:R)-I126</f>
        <v>0</v>
      </c>
      <c r="C126" s="1" t="s">
        <v>726</v>
      </c>
      <c r="D126" s="1" t="s">
        <v>21</v>
      </c>
      <c r="E126" s="1" t="s">
        <v>22</v>
      </c>
      <c r="F126" s="1" t="s">
        <v>23</v>
      </c>
      <c r="G126" s="1" t="s">
        <v>727</v>
      </c>
      <c r="H126" s="1" t="s">
        <v>25</v>
      </c>
      <c r="I126" s="1" t="s">
        <v>26</v>
      </c>
      <c r="J126" s="1" t="s">
        <v>27</v>
      </c>
      <c r="K126" s="1" t="s">
        <v>653</v>
      </c>
      <c r="L126" s="1" t="s">
        <v>654</v>
      </c>
      <c r="M126" s="1" t="s">
        <v>655</v>
      </c>
      <c r="N126" s="1" t="s">
        <v>32</v>
      </c>
      <c r="O126" s="1" t="s">
        <v>32</v>
      </c>
      <c r="P126" s="1" t="s">
        <v>32</v>
      </c>
      <c r="Q126" s="1" t="s">
        <v>32</v>
      </c>
      <c r="R126" s="1" t="s">
        <v>33</v>
      </c>
      <c r="S126" s="1" t="s">
        <v>34</v>
      </c>
      <c r="T126" s="1" t="s">
        <v>35</v>
      </c>
      <c r="U126" s="1" t="s">
        <v>36</v>
      </c>
      <c r="V126" s="1" t="s">
        <v>37</v>
      </c>
      <c r="W126" s="1" t="s">
        <v>32</v>
      </c>
      <c r="X126" s="1" t="s">
        <v>32</v>
      </c>
      <c r="Y126" s="1" t="s">
        <v>32</v>
      </c>
      <c r="Z126" s="1" t="s">
        <v>728</v>
      </c>
      <c r="AA126" s="1" t="str">
        <f t="shared" si="3"/>
        <v>9105733937</v>
      </c>
      <c r="AB126" s="1" t="e">
        <f>MATCH(AA126,#REF!,0)</f>
        <v>#REF!</v>
      </c>
      <c r="AC126" s="1" t="s">
        <v>32</v>
      </c>
    </row>
    <row r="127" spans="1:29" x14ac:dyDescent="0.25">
      <c r="A127" s="1" t="str">
        <f t="shared" si="2"/>
        <v>9105733946</v>
      </c>
      <c r="B127" s="1">
        <f>SUMIF(Sheet2!B:B,Data!A127,Sheet2!R:R)-I127</f>
        <v>0</v>
      </c>
      <c r="C127" s="1" t="s">
        <v>729</v>
      </c>
      <c r="D127" s="1" t="s">
        <v>21</v>
      </c>
      <c r="E127" s="1" t="s">
        <v>22</v>
      </c>
      <c r="F127" s="1" t="s">
        <v>23</v>
      </c>
      <c r="G127" s="1" t="s">
        <v>730</v>
      </c>
      <c r="H127" s="1" t="s">
        <v>191</v>
      </c>
      <c r="I127" s="1" t="s">
        <v>192</v>
      </c>
      <c r="J127" s="1" t="s">
        <v>193</v>
      </c>
      <c r="K127" s="1" t="s">
        <v>653</v>
      </c>
      <c r="L127" s="1" t="s">
        <v>654</v>
      </c>
      <c r="M127" s="1" t="s">
        <v>655</v>
      </c>
      <c r="N127" s="1" t="s">
        <v>32</v>
      </c>
      <c r="O127" s="1" t="s">
        <v>32</v>
      </c>
      <c r="P127" s="1" t="s">
        <v>32</v>
      </c>
      <c r="Q127" s="1" t="s">
        <v>32</v>
      </c>
      <c r="R127" s="1" t="s">
        <v>33</v>
      </c>
      <c r="S127" s="1" t="s">
        <v>34</v>
      </c>
      <c r="T127" s="1" t="s">
        <v>35</v>
      </c>
      <c r="U127" s="1" t="s">
        <v>36</v>
      </c>
      <c r="V127" s="1" t="s">
        <v>37</v>
      </c>
      <c r="W127" s="1" t="s">
        <v>32</v>
      </c>
      <c r="X127" s="1" t="s">
        <v>32</v>
      </c>
      <c r="Y127" s="1" t="s">
        <v>32</v>
      </c>
      <c r="Z127" s="1" t="s">
        <v>731</v>
      </c>
      <c r="AA127" s="1" t="str">
        <f t="shared" si="3"/>
        <v>9105733946</v>
      </c>
      <c r="AB127" s="1" t="e">
        <f>MATCH(AA127,#REF!,0)</f>
        <v>#REF!</v>
      </c>
      <c r="AC127" s="1" t="s">
        <v>32</v>
      </c>
    </row>
    <row r="128" spans="1:29" x14ac:dyDescent="0.25">
      <c r="A128" s="1" t="str">
        <f t="shared" si="2"/>
        <v>9105733913</v>
      </c>
      <c r="B128" s="1">
        <f>SUMIF(Sheet2!B:B,Data!A128,Sheet2!R:R)-I128</f>
        <v>0</v>
      </c>
      <c r="C128" s="1" t="s">
        <v>732</v>
      </c>
      <c r="D128" s="1" t="s">
        <v>21</v>
      </c>
      <c r="E128" s="1" t="s">
        <v>22</v>
      </c>
      <c r="F128" s="1" t="s">
        <v>23</v>
      </c>
      <c r="G128" s="1" t="s">
        <v>733</v>
      </c>
      <c r="H128" s="1" t="s">
        <v>200</v>
      </c>
      <c r="I128" s="1" t="s">
        <v>201</v>
      </c>
      <c r="J128" s="1" t="s">
        <v>202</v>
      </c>
      <c r="K128" s="1" t="s">
        <v>734</v>
      </c>
      <c r="L128" s="1" t="s">
        <v>735</v>
      </c>
      <c r="M128" s="1" t="s">
        <v>736</v>
      </c>
      <c r="N128" s="1" t="s">
        <v>32</v>
      </c>
      <c r="O128" s="1" t="s">
        <v>32</v>
      </c>
      <c r="P128" s="1" t="s">
        <v>32</v>
      </c>
      <c r="Q128" s="1" t="s">
        <v>32</v>
      </c>
      <c r="R128" s="1" t="s">
        <v>33</v>
      </c>
      <c r="S128" s="1" t="s">
        <v>34</v>
      </c>
      <c r="T128" s="1" t="s">
        <v>35</v>
      </c>
      <c r="U128" s="1" t="s">
        <v>36</v>
      </c>
      <c r="V128" s="1" t="s">
        <v>37</v>
      </c>
      <c r="W128" s="1" t="s">
        <v>32</v>
      </c>
      <c r="X128" s="1" t="s">
        <v>32</v>
      </c>
      <c r="Y128" s="1" t="s">
        <v>32</v>
      </c>
      <c r="Z128" s="1" t="s">
        <v>737</v>
      </c>
      <c r="AA128" s="1" t="str">
        <f t="shared" si="3"/>
        <v>9105733913</v>
      </c>
      <c r="AB128" s="1" t="e">
        <f>MATCH(AA128,#REF!,0)</f>
        <v>#REF!</v>
      </c>
      <c r="AC128" s="1" t="s">
        <v>32</v>
      </c>
    </row>
    <row r="129" spans="1:29" x14ac:dyDescent="0.25">
      <c r="A129" s="1" t="str">
        <f t="shared" si="2"/>
        <v>9105733901</v>
      </c>
      <c r="B129" s="1">
        <f>SUMIF(Sheet2!B:B,Data!A129,Sheet2!R:R)-I129</f>
        <v>0</v>
      </c>
      <c r="C129" s="1" t="s">
        <v>738</v>
      </c>
      <c r="D129" s="1" t="s">
        <v>21</v>
      </c>
      <c r="E129" s="1" t="s">
        <v>22</v>
      </c>
      <c r="F129" s="1" t="s">
        <v>23</v>
      </c>
      <c r="G129" s="1" t="s">
        <v>739</v>
      </c>
      <c r="H129" s="1" t="s">
        <v>740</v>
      </c>
      <c r="I129" s="1" t="s">
        <v>741</v>
      </c>
      <c r="J129" s="1" t="s">
        <v>742</v>
      </c>
      <c r="K129" s="1" t="s">
        <v>142</v>
      </c>
      <c r="L129" s="1" t="s">
        <v>143</v>
      </c>
      <c r="M129" s="1" t="s">
        <v>144</v>
      </c>
      <c r="N129" s="1" t="s">
        <v>32</v>
      </c>
      <c r="O129" s="1" t="s">
        <v>32</v>
      </c>
      <c r="P129" s="1" t="s">
        <v>32</v>
      </c>
      <c r="Q129" s="1" t="s">
        <v>32</v>
      </c>
      <c r="R129" s="1" t="s">
        <v>33</v>
      </c>
      <c r="S129" s="1" t="s">
        <v>34</v>
      </c>
      <c r="T129" s="1" t="s">
        <v>35</v>
      </c>
      <c r="U129" s="1" t="s">
        <v>36</v>
      </c>
      <c r="V129" s="1" t="s">
        <v>37</v>
      </c>
      <c r="W129" s="1" t="s">
        <v>32</v>
      </c>
      <c r="X129" s="1" t="s">
        <v>32</v>
      </c>
      <c r="Y129" s="1" t="s">
        <v>32</v>
      </c>
      <c r="Z129" s="1" t="s">
        <v>743</v>
      </c>
      <c r="AA129" s="1" t="str">
        <f t="shared" si="3"/>
        <v>9105733901</v>
      </c>
      <c r="AB129" s="1" t="e">
        <f>MATCH(AA129,#REF!,0)</f>
        <v>#REF!</v>
      </c>
      <c r="AC129" s="1" t="s">
        <v>32</v>
      </c>
    </row>
    <row r="130" spans="1:29" x14ac:dyDescent="0.25">
      <c r="A130" s="1" t="str">
        <f t="shared" si="2"/>
        <v>9105733936</v>
      </c>
      <c r="B130" s="1">
        <f>SUMIF(Sheet2!B:B,Data!A130,Sheet2!R:R)-I130</f>
        <v>0</v>
      </c>
      <c r="C130" s="1" t="s">
        <v>744</v>
      </c>
      <c r="D130" s="1" t="s">
        <v>21</v>
      </c>
      <c r="E130" s="1" t="s">
        <v>22</v>
      </c>
      <c r="F130" s="1" t="s">
        <v>23</v>
      </c>
      <c r="G130" s="1" t="s">
        <v>745</v>
      </c>
      <c r="H130" s="1" t="s">
        <v>60</v>
      </c>
      <c r="I130" s="1" t="s">
        <v>61</v>
      </c>
      <c r="J130" s="1" t="s">
        <v>62</v>
      </c>
      <c r="K130" s="1" t="s">
        <v>410</v>
      </c>
      <c r="L130" s="1" t="s">
        <v>411</v>
      </c>
      <c r="M130" s="1" t="s">
        <v>412</v>
      </c>
      <c r="N130" s="1" t="s">
        <v>32</v>
      </c>
      <c r="O130" s="1" t="s">
        <v>32</v>
      </c>
      <c r="P130" s="1" t="s">
        <v>32</v>
      </c>
      <c r="Q130" s="1" t="s">
        <v>32</v>
      </c>
      <c r="R130" s="1" t="s">
        <v>33</v>
      </c>
      <c r="S130" s="1" t="s">
        <v>34</v>
      </c>
      <c r="T130" s="1" t="s">
        <v>35</v>
      </c>
      <c r="U130" s="1" t="s">
        <v>36</v>
      </c>
      <c r="V130" s="1" t="s">
        <v>37</v>
      </c>
      <c r="W130" s="1" t="s">
        <v>32</v>
      </c>
      <c r="X130" s="1" t="s">
        <v>32</v>
      </c>
      <c r="Y130" s="1" t="s">
        <v>32</v>
      </c>
      <c r="Z130" s="1" t="s">
        <v>746</v>
      </c>
      <c r="AA130" s="1" t="str">
        <f t="shared" si="3"/>
        <v>9105733936</v>
      </c>
      <c r="AB130" s="1" t="e">
        <f>MATCH(AA130,#REF!,0)</f>
        <v>#REF!</v>
      </c>
      <c r="AC130" s="1" t="s">
        <v>32</v>
      </c>
    </row>
    <row r="131" spans="1:29" x14ac:dyDescent="0.25">
      <c r="A131" s="1" t="str">
        <f t="shared" ref="A131:A177" si="4">AA131</f>
        <v>9105732502</v>
      </c>
      <c r="B131" s="1">
        <f>SUMIF(Sheet2!B:B,Data!A131,Sheet2!R:R)-I131</f>
        <v>0</v>
      </c>
      <c r="C131" s="1" t="s">
        <v>747</v>
      </c>
      <c r="D131" s="1" t="s">
        <v>21</v>
      </c>
      <c r="E131" s="1" t="s">
        <v>22</v>
      </c>
      <c r="F131" s="1" t="s">
        <v>23</v>
      </c>
      <c r="G131" s="1" t="s">
        <v>748</v>
      </c>
      <c r="H131" s="1" t="s">
        <v>749</v>
      </c>
      <c r="I131" s="1" t="s">
        <v>750</v>
      </c>
      <c r="J131" s="1" t="s">
        <v>751</v>
      </c>
      <c r="K131" s="1" t="s">
        <v>53</v>
      </c>
      <c r="L131" s="1" t="s">
        <v>54</v>
      </c>
      <c r="M131" s="1" t="s">
        <v>55</v>
      </c>
      <c r="N131" s="1" t="s">
        <v>56</v>
      </c>
      <c r="O131" s="1" t="s">
        <v>32</v>
      </c>
      <c r="P131" s="1" t="s">
        <v>32</v>
      </c>
      <c r="Q131" s="1" t="s">
        <v>32</v>
      </c>
      <c r="R131" s="1" t="s">
        <v>33</v>
      </c>
      <c r="S131" s="1" t="s">
        <v>34</v>
      </c>
      <c r="T131" s="1" t="s">
        <v>35</v>
      </c>
      <c r="U131" s="1" t="s">
        <v>36</v>
      </c>
      <c r="V131" s="1" t="s">
        <v>37</v>
      </c>
      <c r="W131" s="1" t="s">
        <v>32</v>
      </c>
      <c r="X131" s="1" t="s">
        <v>32</v>
      </c>
      <c r="Y131" s="1" t="s">
        <v>32</v>
      </c>
      <c r="Z131" s="1" t="s">
        <v>752</v>
      </c>
      <c r="AA131" s="1" t="str">
        <f t="shared" ref="AA131:AA177" si="5">RIGHT(Z131,10)</f>
        <v>9105732502</v>
      </c>
      <c r="AB131" s="1" t="e">
        <f>MATCH(AA131,#REF!,0)</f>
        <v>#REF!</v>
      </c>
      <c r="AC131" s="1" t="s">
        <v>32</v>
      </c>
    </row>
    <row r="132" spans="1:29" x14ac:dyDescent="0.25">
      <c r="A132" s="1" t="str">
        <f t="shared" si="4"/>
        <v>9105731217</v>
      </c>
      <c r="B132" s="1">
        <f>SUMIF(Sheet2!B:B,Data!A132,Sheet2!R:R)-I132</f>
        <v>0</v>
      </c>
      <c r="C132" s="1" t="s">
        <v>753</v>
      </c>
      <c r="D132" s="1" t="s">
        <v>21</v>
      </c>
      <c r="E132" s="1" t="s">
        <v>22</v>
      </c>
      <c r="F132" s="1" t="s">
        <v>23</v>
      </c>
      <c r="G132" s="1" t="s">
        <v>754</v>
      </c>
      <c r="H132" s="1" t="s">
        <v>449</v>
      </c>
      <c r="I132" s="1" t="s">
        <v>450</v>
      </c>
      <c r="J132" s="1" t="s">
        <v>451</v>
      </c>
      <c r="K132" s="1" t="s">
        <v>142</v>
      </c>
      <c r="L132" s="1" t="s">
        <v>143</v>
      </c>
      <c r="M132" s="1" t="s">
        <v>144</v>
      </c>
      <c r="N132" s="1" t="s">
        <v>32</v>
      </c>
      <c r="O132" s="1" t="s">
        <v>32</v>
      </c>
      <c r="P132" s="1" t="s">
        <v>32</v>
      </c>
      <c r="Q132" s="1" t="s">
        <v>32</v>
      </c>
      <c r="R132" s="1" t="s">
        <v>33</v>
      </c>
      <c r="S132" s="1" t="s">
        <v>34</v>
      </c>
      <c r="T132" s="1" t="s">
        <v>35</v>
      </c>
      <c r="U132" s="1" t="s">
        <v>36</v>
      </c>
      <c r="V132" s="1" t="s">
        <v>37</v>
      </c>
      <c r="W132" s="1" t="s">
        <v>32</v>
      </c>
      <c r="X132" s="1" t="s">
        <v>32</v>
      </c>
      <c r="Y132" s="1" t="s">
        <v>32</v>
      </c>
      <c r="Z132" s="1" t="s">
        <v>755</v>
      </c>
      <c r="AA132" s="1" t="str">
        <f t="shared" si="5"/>
        <v>9105731217</v>
      </c>
      <c r="AB132" s="1" t="e">
        <f>MATCH(AA132,#REF!,0)</f>
        <v>#REF!</v>
      </c>
      <c r="AC132" s="1" t="s">
        <v>32</v>
      </c>
    </row>
    <row r="133" spans="1:29" x14ac:dyDescent="0.25">
      <c r="A133" s="1" t="str">
        <f t="shared" si="4"/>
        <v>9105733002</v>
      </c>
      <c r="B133" s="1">
        <f>SUMIF(Sheet2!B:B,Data!A133,Sheet2!R:R)-I133</f>
        <v>0</v>
      </c>
      <c r="C133" s="1" t="s">
        <v>756</v>
      </c>
      <c r="D133" s="1" t="s">
        <v>21</v>
      </c>
      <c r="E133" s="1" t="s">
        <v>22</v>
      </c>
      <c r="F133" s="1" t="s">
        <v>23</v>
      </c>
      <c r="G133" s="1" t="s">
        <v>757</v>
      </c>
      <c r="H133" s="1" t="s">
        <v>758</v>
      </c>
      <c r="I133" s="1" t="s">
        <v>759</v>
      </c>
      <c r="J133" s="1" t="s">
        <v>760</v>
      </c>
      <c r="K133" s="1" t="s">
        <v>458</v>
      </c>
      <c r="L133" s="1" t="s">
        <v>459</v>
      </c>
      <c r="M133" s="1" t="s">
        <v>460</v>
      </c>
      <c r="N133" s="1" t="s">
        <v>32</v>
      </c>
      <c r="O133" s="1" t="s">
        <v>32</v>
      </c>
      <c r="P133" s="1" t="s">
        <v>32</v>
      </c>
      <c r="Q133" s="1" t="s">
        <v>32</v>
      </c>
      <c r="R133" s="1" t="s">
        <v>33</v>
      </c>
      <c r="S133" s="1" t="s">
        <v>34</v>
      </c>
      <c r="T133" s="1" t="s">
        <v>35</v>
      </c>
      <c r="U133" s="1" t="s">
        <v>36</v>
      </c>
      <c r="V133" s="1" t="s">
        <v>37</v>
      </c>
      <c r="W133" s="1" t="s">
        <v>32</v>
      </c>
      <c r="X133" s="1" t="s">
        <v>32</v>
      </c>
      <c r="Y133" s="1" t="s">
        <v>32</v>
      </c>
      <c r="Z133" s="1" t="s">
        <v>761</v>
      </c>
      <c r="AA133" s="1" t="str">
        <f t="shared" si="5"/>
        <v>9105733002</v>
      </c>
      <c r="AB133" s="1" t="e">
        <f>MATCH(AA133,#REF!,0)</f>
        <v>#REF!</v>
      </c>
      <c r="AC133" s="1" t="s">
        <v>32</v>
      </c>
    </row>
    <row r="134" spans="1:29" x14ac:dyDescent="0.25">
      <c r="A134" s="1" t="str">
        <f t="shared" si="4"/>
        <v>9105732513</v>
      </c>
      <c r="B134" s="1">
        <f>SUMIF(Sheet2!B:B,Data!A134,Sheet2!R:R)-I134</f>
        <v>0</v>
      </c>
      <c r="C134" s="1" t="s">
        <v>762</v>
      </c>
      <c r="D134" s="1" t="s">
        <v>21</v>
      </c>
      <c r="E134" s="1" t="s">
        <v>22</v>
      </c>
      <c r="F134" s="1" t="s">
        <v>23</v>
      </c>
      <c r="G134" s="1" t="s">
        <v>763</v>
      </c>
      <c r="H134" s="1" t="s">
        <v>200</v>
      </c>
      <c r="I134" s="1" t="s">
        <v>201</v>
      </c>
      <c r="J134" s="1" t="s">
        <v>202</v>
      </c>
      <c r="K134" s="1" t="s">
        <v>275</v>
      </c>
      <c r="L134" s="1" t="s">
        <v>276</v>
      </c>
      <c r="M134" s="1" t="s">
        <v>277</v>
      </c>
      <c r="N134" s="1" t="s">
        <v>56</v>
      </c>
      <c r="O134" s="1" t="s">
        <v>32</v>
      </c>
      <c r="P134" s="1" t="s">
        <v>32</v>
      </c>
      <c r="Q134" s="1" t="s">
        <v>32</v>
      </c>
      <c r="R134" s="1" t="s">
        <v>33</v>
      </c>
      <c r="S134" s="1" t="s">
        <v>34</v>
      </c>
      <c r="T134" s="1" t="s">
        <v>35</v>
      </c>
      <c r="U134" s="1" t="s">
        <v>36</v>
      </c>
      <c r="V134" s="1" t="s">
        <v>37</v>
      </c>
      <c r="W134" s="1" t="s">
        <v>32</v>
      </c>
      <c r="X134" s="1" t="s">
        <v>32</v>
      </c>
      <c r="Y134" s="1" t="s">
        <v>32</v>
      </c>
      <c r="Z134" s="1" t="s">
        <v>764</v>
      </c>
      <c r="AA134" s="1" t="str">
        <f t="shared" si="5"/>
        <v>9105732513</v>
      </c>
      <c r="AB134" s="1" t="e">
        <f>MATCH(AA134,#REF!,0)</f>
        <v>#REF!</v>
      </c>
      <c r="AC134" s="1" t="s">
        <v>32</v>
      </c>
    </row>
    <row r="135" spans="1:29" x14ac:dyDescent="0.25">
      <c r="A135" s="1" t="str">
        <f t="shared" si="4"/>
        <v>9105733115</v>
      </c>
      <c r="B135" s="1">
        <f>SUMIF(Sheet2!B:B,Data!A135,Sheet2!R:R)-I135</f>
        <v>0</v>
      </c>
      <c r="C135" s="1" t="s">
        <v>765</v>
      </c>
      <c r="D135" s="1" t="s">
        <v>21</v>
      </c>
      <c r="E135" s="1" t="s">
        <v>22</v>
      </c>
      <c r="F135" s="1" t="s">
        <v>23</v>
      </c>
      <c r="G135" s="1" t="s">
        <v>766</v>
      </c>
      <c r="H135" s="1" t="s">
        <v>767</v>
      </c>
      <c r="I135" s="1" t="s">
        <v>768</v>
      </c>
      <c r="J135" s="1" t="s">
        <v>769</v>
      </c>
      <c r="K135" s="1" t="s">
        <v>458</v>
      </c>
      <c r="L135" s="1" t="s">
        <v>459</v>
      </c>
      <c r="M135" s="1" t="s">
        <v>460</v>
      </c>
      <c r="N135" s="1" t="s">
        <v>32</v>
      </c>
      <c r="O135" s="1" t="s">
        <v>32</v>
      </c>
      <c r="P135" s="1" t="s">
        <v>32</v>
      </c>
      <c r="Q135" s="1" t="s">
        <v>32</v>
      </c>
      <c r="R135" s="1" t="s">
        <v>33</v>
      </c>
      <c r="S135" s="1" t="s">
        <v>34</v>
      </c>
      <c r="T135" s="1" t="s">
        <v>35</v>
      </c>
      <c r="U135" s="1" t="s">
        <v>36</v>
      </c>
      <c r="V135" s="1" t="s">
        <v>37</v>
      </c>
      <c r="W135" s="1" t="s">
        <v>32</v>
      </c>
      <c r="X135" s="1" t="s">
        <v>32</v>
      </c>
      <c r="Y135" s="1" t="s">
        <v>32</v>
      </c>
      <c r="Z135" s="1" t="s">
        <v>770</v>
      </c>
      <c r="AA135" s="1" t="str">
        <f t="shared" si="5"/>
        <v>9105733115</v>
      </c>
      <c r="AB135" s="1" t="e">
        <f>MATCH(AA135,#REF!,0)</f>
        <v>#REF!</v>
      </c>
      <c r="AC135" s="1" t="s">
        <v>32</v>
      </c>
    </row>
    <row r="136" spans="1:29" x14ac:dyDescent="0.25">
      <c r="A136" s="1" t="str">
        <f t="shared" si="4"/>
        <v>9105733351</v>
      </c>
      <c r="B136" s="1">
        <f>SUMIF(Sheet2!B:B,Data!A136,Sheet2!R:R)-I136</f>
        <v>0</v>
      </c>
      <c r="C136" s="1" t="s">
        <v>771</v>
      </c>
      <c r="D136" s="1" t="s">
        <v>21</v>
      </c>
      <c r="E136" s="1" t="s">
        <v>22</v>
      </c>
      <c r="F136" s="1" t="s">
        <v>23</v>
      </c>
      <c r="G136" s="1" t="s">
        <v>772</v>
      </c>
      <c r="H136" s="1" t="s">
        <v>200</v>
      </c>
      <c r="I136" s="1" t="s">
        <v>201</v>
      </c>
      <c r="J136" s="1" t="s">
        <v>202</v>
      </c>
      <c r="K136" s="1" t="s">
        <v>458</v>
      </c>
      <c r="L136" s="1" t="s">
        <v>459</v>
      </c>
      <c r="M136" s="1" t="s">
        <v>460</v>
      </c>
      <c r="N136" s="1" t="s">
        <v>32</v>
      </c>
      <c r="O136" s="1" t="s">
        <v>32</v>
      </c>
      <c r="P136" s="1" t="s">
        <v>32</v>
      </c>
      <c r="Q136" s="1" t="s">
        <v>32</v>
      </c>
      <c r="R136" s="1" t="s">
        <v>33</v>
      </c>
      <c r="S136" s="1" t="s">
        <v>34</v>
      </c>
      <c r="T136" s="1" t="s">
        <v>35</v>
      </c>
      <c r="U136" s="1" t="s">
        <v>36</v>
      </c>
      <c r="V136" s="1" t="s">
        <v>37</v>
      </c>
      <c r="W136" s="1" t="s">
        <v>32</v>
      </c>
      <c r="X136" s="1" t="s">
        <v>32</v>
      </c>
      <c r="Y136" s="1" t="s">
        <v>32</v>
      </c>
      <c r="Z136" s="1" t="s">
        <v>773</v>
      </c>
      <c r="AA136" s="1" t="str">
        <f t="shared" si="5"/>
        <v>9105733351</v>
      </c>
      <c r="AB136" s="1" t="e">
        <f>MATCH(AA136,#REF!,0)</f>
        <v>#REF!</v>
      </c>
      <c r="AC136" s="1" t="s">
        <v>32</v>
      </c>
    </row>
    <row r="137" spans="1:29" x14ac:dyDescent="0.25">
      <c r="A137" s="1" t="str">
        <f t="shared" si="4"/>
        <v>9105735472</v>
      </c>
      <c r="B137" s="1">
        <f>SUMIF(Sheet2!B:B,Data!A137,Sheet2!R:R)-I137</f>
        <v>0</v>
      </c>
      <c r="C137" s="1" t="s">
        <v>774</v>
      </c>
      <c r="D137" s="1" t="s">
        <v>21</v>
      </c>
      <c r="E137" s="1" t="s">
        <v>22</v>
      </c>
      <c r="F137" s="1" t="s">
        <v>23</v>
      </c>
      <c r="G137" s="1" t="s">
        <v>775</v>
      </c>
      <c r="H137" s="1" t="s">
        <v>200</v>
      </c>
      <c r="I137" s="1" t="s">
        <v>201</v>
      </c>
      <c r="J137" s="1" t="s">
        <v>202</v>
      </c>
      <c r="K137" s="1" t="s">
        <v>776</v>
      </c>
      <c r="L137" s="1" t="s">
        <v>777</v>
      </c>
      <c r="M137" s="1" t="s">
        <v>778</v>
      </c>
      <c r="N137" s="1" t="s">
        <v>32</v>
      </c>
      <c r="O137" s="1" t="s">
        <v>32</v>
      </c>
      <c r="P137" s="1" t="s">
        <v>32</v>
      </c>
      <c r="Q137" s="1" t="s">
        <v>32</v>
      </c>
      <c r="R137" s="1" t="s">
        <v>33</v>
      </c>
      <c r="S137" s="1" t="s">
        <v>34</v>
      </c>
      <c r="T137" s="1" t="s">
        <v>35</v>
      </c>
      <c r="U137" s="1" t="s">
        <v>36</v>
      </c>
      <c r="V137" s="1" t="s">
        <v>37</v>
      </c>
      <c r="W137" s="1" t="s">
        <v>32</v>
      </c>
      <c r="X137" s="1" t="s">
        <v>32</v>
      </c>
      <c r="Y137" s="1" t="s">
        <v>32</v>
      </c>
      <c r="Z137" s="1" t="s">
        <v>779</v>
      </c>
      <c r="AA137" s="1" t="str">
        <f t="shared" si="5"/>
        <v>9105735472</v>
      </c>
      <c r="AB137" s="1" t="e">
        <f>MATCH(AA137,#REF!,0)</f>
        <v>#REF!</v>
      </c>
      <c r="AC137" s="1" t="s">
        <v>32</v>
      </c>
    </row>
    <row r="138" spans="1:29" x14ac:dyDescent="0.25">
      <c r="A138" s="1" t="str">
        <f t="shared" si="4"/>
        <v>9105734421</v>
      </c>
      <c r="B138" s="1">
        <f>SUMIF(Sheet2!B:B,Data!A138,Sheet2!R:R)-I138</f>
        <v>0</v>
      </c>
      <c r="C138" s="1" t="s">
        <v>780</v>
      </c>
      <c r="D138" s="1" t="s">
        <v>21</v>
      </c>
      <c r="E138" s="1" t="s">
        <v>22</v>
      </c>
      <c r="F138" s="1" t="s">
        <v>23</v>
      </c>
      <c r="G138" s="1" t="s">
        <v>781</v>
      </c>
      <c r="H138" s="1" t="s">
        <v>782</v>
      </c>
      <c r="I138" s="1" t="s">
        <v>783</v>
      </c>
      <c r="J138" s="1" t="s">
        <v>784</v>
      </c>
      <c r="K138" s="1" t="s">
        <v>142</v>
      </c>
      <c r="L138" s="1" t="s">
        <v>143</v>
      </c>
      <c r="M138" s="1" t="s">
        <v>144</v>
      </c>
      <c r="N138" s="1" t="s">
        <v>32</v>
      </c>
      <c r="O138" s="1" t="s">
        <v>32</v>
      </c>
      <c r="P138" s="1" t="s">
        <v>32</v>
      </c>
      <c r="Q138" s="1" t="s">
        <v>32</v>
      </c>
      <c r="R138" s="1" t="s">
        <v>33</v>
      </c>
      <c r="S138" s="1" t="s">
        <v>34</v>
      </c>
      <c r="T138" s="1" t="s">
        <v>35</v>
      </c>
      <c r="U138" s="1" t="s">
        <v>36</v>
      </c>
      <c r="V138" s="1" t="s">
        <v>37</v>
      </c>
      <c r="W138" s="1" t="s">
        <v>32</v>
      </c>
      <c r="X138" s="1" t="s">
        <v>32</v>
      </c>
      <c r="Y138" s="1" t="s">
        <v>32</v>
      </c>
      <c r="Z138" s="1" t="s">
        <v>785</v>
      </c>
      <c r="AA138" s="1" t="str">
        <f t="shared" si="5"/>
        <v>9105734421</v>
      </c>
      <c r="AB138" s="1" t="e">
        <f>MATCH(AA138,#REF!,0)</f>
        <v>#REF!</v>
      </c>
      <c r="AC138" s="1" t="s">
        <v>32</v>
      </c>
    </row>
    <row r="139" spans="1:29" x14ac:dyDescent="0.25">
      <c r="A139" s="1" t="str">
        <f t="shared" si="4"/>
        <v>9105732768</v>
      </c>
      <c r="B139" s="1">
        <f>SUMIF(Sheet2!B:B,Data!A139,Sheet2!R:R)-I139</f>
        <v>0</v>
      </c>
      <c r="C139" s="1" t="s">
        <v>786</v>
      </c>
      <c r="D139" s="1" t="s">
        <v>21</v>
      </c>
      <c r="E139" s="1" t="s">
        <v>22</v>
      </c>
      <c r="F139" s="1" t="s">
        <v>23</v>
      </c>
      <c r="G139" s="1" t="s">
        <v>787</v>
      </c>
      <c r="H139" s="1" t="s">
        <v>106</v>
      </c>
      <c r="I139" s="1" t="s">
        <v>107</v>
      </c>
      <c r="J139" s="1" t="s">
        <v>108</v>
      </c>
      <c r="K139" s="1" t="s">
        <v>275</v>
      </c>
      <c r="L139" s="1" t="s">
        <v>276</v>
      </c>
      <c r="M139" s="1" t="s">
        <v>277</v>
      </c>
      <c r="N139" s="1" t="s">
        <v>56</v>
      </c>
      <c r="O139" s="1" t="s">
        <v>32</v>
      </c>
      <c r="P139" s="1" t="s">
        <v>32</v>
      </c>
      <c r="Q139" s="1" t="s">
        <v>32</v>
      </c>
      <c r="R139" s="1" t="s">
        <v>33</v>
      </c>
      <c r="S139" s="1" t="s">
        <v>34</v>
      </c>
      <c r="T139" s="1" t="s">
        <v>35</v>
      </c>
      <c r="U139" s="1" t="s">
        <v>36</v>
      </c>
      <c r="V139" s="1" t="s">
        <v>37</v>
      </c>
      <c r="W139" s="1" t="s">
        <v>32</v>
      </c>
      <c r="X139" s="1" t="s">
        <v>32</v>
      </c>
      <c r="Y139" s="1" t="s">
        <v>32</v>
      </c>
      <c r="Z139" s="1" t="s">
        <v>788</v>
      </c>
      <c r="AA139" s="1" t="str">
        <f t="shared" si="5"/>
        <v>9105732768</v>
      </c>
      <c r="AB139" s="1" t="e">
        <f>MATCH(AA139,#REF!,0)</f>
        <v>#REF!</v>
      </c>
      <c r="AC139" s="1" t="s">
        <v>32</v>
      </c>
    </row>
    <row r="140" spans="1:29" x14ac:dyDescent="0.25">
      <c r="A140" s="1" t="str">
        <f t="shared" si="4"/>
        <v>9105734798</v>
      </c>
      <c r="B140" s="1">
        <f>SUMIF(Sheet2!B:B,Data!A140,Sheet2!R:R)-I140</f>
        <v>0</v>
      </c>
      <c r="C140" s="1" t="s">
        <v>789</v>
      </c>
      <c r="D140" s="1" t="s">
        <v>21</v>
      </c>
      <c r="E140" s="1" t="s">
        <v>22</v>
      </c>
      <c r="F140" s="1" t="s">
        <v>23</v>
      </c>
      <c r="G140" s="1" t="s">
        <v>790</v>
      </c>
      <c r="H140" s="1" t="s">
        <v>791</v>
      </c>
      <c r="I140" s="1" t="s">
        <v>792</v>
      </c>
      <c r="J140" s="1" t="s">
        <v>793</v>
      </c>
      <c r="K140" s="1" t="s">
        <v>410</v>
      </c>
      <c r="L140" s="1" t="s">
        <v>411</v>
      </c>
      <c r="M140" s="1" t="s">
        <v>412</v>
      </c>
      <c r="N140" s="1" t="s">
        <v>32</v>
      </c>
      <c r="O140" s="1" t="s">
        <v>32</v>
      </c>
      <c r="P140" s="1" t="s">
        <v>32</v>
      </c>
      <c r="Q140" s="1" t="s">
        <v>32</v>
      </c>
      <c r="R140" s="1" t="s">
        <v>33</v>
      </c>
      <c r="S140" s="1" t="s">
        <v>34</v>
      </c>
      <c r="T140" s="1" t="s">
        <v>35</v>
      </c>
      <c r="U140" s="1" t="s">
        <v>36</v>
      </c>
      <c r="V140" s="1" t="s">
        <v>37</v>
      </c>
      <c r="W140" s="1" t="s">
        <v>32</v>
      </c>
      <c r="X140" s="1" t="s">
        <v>32</v>
      </c>
      <c r="Y140" s="1" t="s">
        <v>32</v>
      </c>
      <c r="Z140" s="1" t="s">
        <v>794</v>
      </c>
      <c r="AA140" s="1" t="str">
        <f t="shared" si="5"/>
        <v>9105734798</v>
      </c>
      <c r="AB140" s="1" t="e">
        <f>MATCH(AA140,#REF!,0)</f>
        <v>#REF!</v>
      </c>
      <c r="AC140" s="1" t="s">
        <v>32</v>
      </c>
    </row>
    <row r="141" spans="1:29" x14ac:dyDescent="0.25">
      <c r="A141" s="1" t="str">
        <f t="shared" si="4"/>
        <v>9105734996</v>
      </c>
      <c r="B141" s="1">
        <f>SUMIF(Sheet2!B:B,Data!A141,Sheet2!R:R)-I141</f>
        <v>0</v>
      </c>
      <c r="C141" s="1" t="s">
        <v>795</v>
      </c>
      <c r="D141" s="1" t="s">
        <v>21</v>
      </c>
      <c r="E141" s="1" t="s">
        <v>22</v>
      </c>
      <c r="F141" s="1" t="s">
        <v>23</v>
      </c>
      <c r="G141" s="1" t="s">
        <v>796</v>
      </c>
      <c r="H141" s="1" t="s">
        <v>212</v>
      </c>
      <c r="I141" s="1" t="s">
        <v>213</v>
      </c>
      <c r="J141" s="1" t="s">
        <v>214</v>
      </c>
      <c r="K141" s="1" t="s">
        <v>410</v>
      </c>
      <c r="L141" s="1" t="s">
        <v>411</v>
      </c>
      <c r="M141" s="1" t="s">
        <v>412</v>
      </c>
      <c r="N141" s="1" t="s">
        <v>32</v>
      </c>
      <c r="O141" s="1" t="s">
        <v>32</v>
      </c>
      <c r="P141" s="1" t="s">
        <v>32</v>
      </c>
      <c r="Q141" s="1" t="s">
        <v>32</v>
      </c>
      <c r="R141" s="1" t="s">
        <v>33</v>
      </c>
      <c r="S141" s="1" t="s">
        <v>34</v>
      </c>
      <c r="T141" s="1" t="s">
        <v>35</v>
      </c>
      <c r="U141" s="1" t="s">
        <v>36</v>
      </c>
      <c r="V141" s="1" t="s">
        <v>37</v>
      </c>
      <c r="W141" s="1" t="s">
        <v>32</v>
      </c>
      <c r="X141" s="1" t="s">
        <v>32</v>
      </c>
      <c r="Y141" s="1" t="s">
        <v>32</v>
      </c>
      <c r="Z141" s="1" t="s">
        <v>797</v>
      </c>
      <c r="AA141" s="1" t="str">
        <f t="shared" si="5"/>
        <v>9105734996</v>
      </c>
      <c r="AB141" s="1" t="e">
        <f>MATCH(AA141,#REF!,0)</f>
        <v>#REF!</v>
      </c>
      <c r="AC141" s="1" t="s">
        <v>32</v>
      </c>
    </row>
    <row r="142" spans="1:29" x14ac:dyDescent="0.25">
      <c r="A142" s="1" t="str">
        <f t="shared" si="4"/>
        <v>9105735111</v>
      </c>
      <c r="B142" s="1">
        <f>SUMIF(Sheet2!B:B,Data!A142,Sheet2!R:R)-I142</f>
        <v>0</v>
      </c>
      <c r="C142" s="1" t="s">
        <v>798</v>
      </c>
      <c r="D142" s="1" t="s">
        <v>21</v>
      </c>
      <c r="E142" s="1" t="s">
        <v>22</v>
      </c>
      <c r="F142" s="1" t="s">
        <v>23</v>
      </c>
      <c r="G142" s="1" t="s">
        <v>799</v>
      </c>
      <c r="H142" s="1" t="s">
        <v>800</v>
      </c>
      <c r="I142" s="1" t="s">
        <v>801</v>
      </c>
      <c r="J142" s="1" t="s">
        <v>802</v>
      </c>
      <c r="K142" s="1" t="s">
        <v>121</v>
      </c>
      <c r="L142" s="1" t="s">
        <v>122</v>
      </c>
      <c r="M142" s="1" t="s">
        <v>123</v>
      </c>
      <c r="N142" s="1" t="s">
        <v>32</v>
      </c>
      <c r="O142" s="1" t="s">
        <v>32</v>
      </c>
      <c r="P142" s="1" t="s">
        <v>32</v>
      </c>
      <c r="Q142" s="1" t="s">
        <v>32</v>
      </c>
      <c r="R142" s="1" t="s">
        <v>33</v>
      </c>
      <c r="S142" s="1" t="s">
        <v>34</v>
      </c>
      <c r="T142" s="1" t="s">
        <v>35</v>
      </c>
      <c r="U142" s="1" t="s">
        <v>36</v>
      </c>
      <c r="V142" s="1" t="s">
        <v>37</v>
      </c>
      <c r="W142" s="1" t="s">
        <v>32</v>
      </c>
      <c r="X142" s="1" t="s">
        <v>32</v>
      </c>
      <c r="Y142" s="1" t="s">
        <v>32</v>
      </c>
      <c r="Z142" s="1" t="s">
        <v>803</v>
      </c>
      <c r="AA142" s="1" t="str">
        <f t="shared" si="5"/>
        <v>9105735111</v>
      </c>
      <c r="AB142" s="1" t="e">
        <f>MATCH(AA142,#REF!,0)</f>
        <v>#REF!</v>
      </c>
      <c r="AC142" s="1" t="s">
        <v>32</v>
      </c>
    </row>
    <row r="143" spans="1:29" x14ac:dyDescent="0.25">
      <c r="A143" s="1" t="str">
        <f t="shared" si="4"/>
        <v>9105731720</v>
      </c>
      <c r="C143" s="1" t="s">
        <v>804</v>
      </c>
      <c r="D143" s="1" t="s">
        <v>21</v>
      </c>
      <c r="E143" s="1" t="s">
        <v>22</v>
      </c>
      <c r="F143" s="1" t="s">
        <v>23</v>
      </c>
      <c r="G143" s="1" t="s">
        <v>805</v>
      </c>
      <c r="H143" s="1" t="s">
        <v>806</v>
      </c>
      <c r="I143" s="1" t="s">
        <v>807</v>
      </c>
      <c r="J143" s="1" t="s">
        <v>808</v>
      </c>
      <c r="K143" s="1" t="s">
        <v>53</v>
      </c>
      <c r="L143" s="1" t="s">
        <v>54</v>
      </c>
      <c r="M143" s="1" t="s">
        <v>55</v>
      </c>
      <c r="N143" s="1" t="s">
        <v>56</v>
      </c>
      <c r="O143" s="1" t="s">
        <v>32</v>
      </c>
      <c r="P143" s="1" t="s">
        <v>32</v>
      </c>
      <c r="Q143" s="1" t="s">
        <v>32</v>
      </c>
      <c r="R143" s="1" t="s">
        <v>33</v>
      </c>
      <c r="S143" s="1" t="s">
        <v>34</v>
      </c>
      <c r="T143" s="1" t="s">
        <v>35</v>
      </c>
      <c r="U143" s="1" t="s">
        <v>36</v>
      </c>
      <c r="V143" s="1" t="s">
        <v>37</v>
      </c>
      <c r="W143" s="1" t="s">
        <v>32</v>
      </c>
      <c r="X143" s="1" t="s">
        <v>32</v>
      </c>
      <c r="Y143" s="1" t="s">
        <v>32</v>
      </c>
      <c r="Z143" s="1" t="s">
        <v>809</v>
      </c>
      <c r="AA143" s="1" t="str">
        <f t="shared" si="5"/>
        <v>9105731720</v>
      </c>
      <c r="AB143" s="1" t="e">
        <f>MATCH(AA143,#REF!,0)</f>
        <v>#REF!</v>
      </c>
      <c r="AC143" s="1" t="s">
        <v>32</v>
      </c>
    </row>
    <row r="144" spans="1:29" x14ac:dyDescent="0.25">
      <c r="A144" s="1" t="str">
        <f t="shared" si="4"/>
        <v>9105732454</v>
      </c>
      <c r="B144" s="1">
        <f>SUMIF(Sheet2!B:B,Data!A144,Sheet2!R:R)-I144</f>
        <v>0</v>
      </c>
      <c r="C144" s="1" t="s">
        <v>810</v>
      </c>
      <c r="D144" s="1" t="s">
        <v>21</v>
      </c>
      <c r="E144" s="1" t="s">
        <v>22</v>
      </c>
      <c r="F144" s="1" t="s">
        <v>23</v>
      </c>
      <c r="G144" s="1" t="s">
        <v>811</v>
      </c>
      <c r="H144" s="1" t="s">
        <v>191</v>
      </c>
      <c r="I144" s="1" t="s">
        <v>192</v>
      </c>
      <c r="J144" s="1" t="s">
        <v>193</v>
      </c>
      <c r="K144" s="1" t="s">
        <v>812</v>
      </c>
      <c r="L144" s="1" t="s">
        <v>813</v>
      </c>
      <c r="M144" s="1" t="s">
        <v>814</v>
      </c>
      <c r="N144" s="1" t="s">
        <v>32</v>
      </c>
      <c r="O144" s="1" t="s">
        <v>32</v>
      </c>
      <c r="P144" s="1" t="s">
        <v>32</v>
      </c>
      <c r="Q144" s="1" t="s">
        <v>32</v>
      </c>
      <c r="R144" s="1" t="s">
        <v>33</v>
      </c>
      <c r="S144" s="1" t="s">
        <v>34</v>
      </c>
      <c r="T144" s="1" t="s">
        <v>35</v>
      </c>
      <c r="U144" s="1" t="s">
        <v>36</v>
      </c>
      <c r="V144" s="1" t="s">
        <v>37</v>
      </c>
      <c r="W144" s="1" t="s">
        <v>32</v>
      </c>
      <c r="X144" s="1" t="s">
        <v>32</v>
      </c>
      <c r="Y144" s="1" t="s">
        <v>32</v>
      </c>
      <c r="Z144" s="1" t="s">
        <v>815</v>
      </c>
      <c r="AA144" s="1" t="str">
        <f t="shared" si="5"/>
        <v>9105732454</v>
      </c>
      <c r="AB144" s="1" t="e">
        <f>MATCH(AA144,#REF!,0)</f>
        <v>#REF!</v>
      </c>
      <c r="AC144" s="1" t="s">
        <v>32</v>
      </c>
    </row>
    <row r="145" spans="1:29" x14ac:dyDescent="0.25">
      <c r="A145" s="1" t="str">
        <f t="shared" si="4"/>
        <v>9105731747</v>
      </c>
      <c r="B145" s="1">
        <f>SUMIF(Sheet2!B:B,Data!A145,Sheet2!R:R)-I145</f>
        <v>0</v>
      </c>
      <c r="C145" s="1" t="s">
        <v>816</v>
      </c>
      <c r="D145" s="1" t="s">
        <v>21</v>
      </c>
      <c r="E145" s="1" t="s">
        <v>22</v>
      </c>
      <c r="F145" s="1" t="s">
        <v>23</v>
      </c>
      <c r="G145" s="1" t="s">
        <v>817</v>
      </c>
      <c r="H145" s="1" t="s">
        <v>818</v>
      </c>
      <c r="I145" s="1" t="s">
        <v>819</v>
      </c>
      <c r="J145" s="1" t="s">
        <v>820</v>
      </c>
      <c r="K145" s="1" t="s">
        <v>53</v>
      </c>
      <c r="L145" s="1" t="s">
        <v>54</v>
      </c>
      <c r="M145" s="1" t="s">
        <v>55</v>
      </c>
      <c r="N145" s="1" t="s">
        <v>56</v>
      </c>
      <c r="O145" s="1" t="s">
        <v>32</v>
      </c>
      <c r="P145" s="1" t="s">
        <v>32</v>
      </c>
      <c r="Q145" s="1" t="s">
        <v>32</v>
      </c>
      <c r="R145" s="1" t="s">
        <v>33</v>
      </c>
      <c r="S145" s="1" t="s">
        <v>34</v>
      </c>
      <c r="T145" s="1" t="s">
        <v>35</v>
      </c>
      <c r="U145" s="1" t="s">
        <v>36</v>
      </c>
      <c r="V145" s="1" t="s">
        <v>37</v>
      </c>
      <c r="W145" s="1" t="s">
        <v>32</v>
      </c>
      <c r="X145" s="1" t="s">
        <v>32</v>
      </c>
      <c r="Y145" s="1" t="s">
        <v>32</v>
      </c>
      <c r="Z145" s="1" t="s">
        <v>821</v>
      </c>
      <c r="AA145" s="1" t="str">
        <f t="shared" si="5"/>
        <v>9105731747</v>
      </c>
      <c r="AB145" s="1" t="e">
        <f>MATCH(AA145,#REF!,0)</f>
        <v>#REF!</v>
      </c>
      <c r="AC145" s="1" t="s">
        <v>32</v>
      </c>
    </row>
    <row r="146" spans="1:29" x14ac:dyDescent="0.25">
      <c r="A146" s="1" t="str">
        <f t="shared" si="4"/>
        <v>9105731810</v>
      </c>
      <c r="B146" s="1">
        <f>SUMIF(Sheet2!B:B,Data!A146,Sheet2!R:R)-I146</f>
        <v>0</v>
      </c>
      <c r="C146" s="1" t="s">
        <v>822</v>
      </c>
      <c r="D146" s="1" t="s">
        <v>21</v>
      </c>
      <c r="E146" s="1" t="s">
        <v>22</v>
      </c>
      <c r="F146" s="1" t="s">
        <v>23</v>
      </c>
      <c r="G146" s="1" t="s">
        <v>823</v>
      </c>
      <c r="H146" s="1" t="s">
        <v>824</v>
      </c>
      <c r="I146" s="1" t="s">
        <v>825</v>
      </c>
      <c r="J146" s="1" t="s">
        <v>826</v>
      </c>
      <c r="K146" s="1" t="s">
        <v>53</v>
      </c>
      <c r="L146" s="1" t="s">
        <v>54</v>
      </c>
      <c r="M146" s="1" t="s">
        <v>55</v>
      </c>
      <c r="N146" s="1" t="s">
        <v>56</v>
      </c>
      <c r="O146" s="1" t="s">
        <v>32</v>
      </c>
      <c r="P146" s="1" t="s">
        <v>32</v>
      </c>
      <c r="Q146" s="1" t="s">
        <v>32</v>
      </c>
      <c r="R146" s="1" t="s">
        <v>33</v>
      </c>
      <c r="S146" s="1" t="s">
        <v>34</v>
      </c>
      <c r="T146" s="1" t="s">
        <v>35</v>
      </c>
      <c r="U146" s="1" t="s">
        <v>36</v>
      </c>
      <c r="V146" s="1" t="s">
        <v>37</v>
      </c>
      <c r="W146" s="1" t="s">
        <v>32</v>
      </c>
      <c r="X146" s="1" t="s">
        <v>32</v>
      </c>
      <c r="Y146" s="1" t="s">
        <v>32</v>
      </c>
      <c r="Z146" s="1" t="s">
        <v>827</v>
      </c>
      <c r="AA146" s="1" t="str">
        <f t="shared" si="5"/>
        <v>9105731810</v>
      </c>
      <c r="AB146" s="1" t="e">
        <f>MATCH(AA146,#REF!,0)</f>
        <v>#REF!</v>
      </c>
      <c r="AC146" s="1" t="s">
        <v>32</v>
      </c>
    </row>
    <row r="147" spans="1:29" x14ac:dyDescent="0.25">
      <c r="A147" s="1" t="str">
        <f t="shared" si="4"/>
        <v>9105731941</v>
      </c>
      <c r="B147" s="1">
        <f>SUMIF(Sheet2!B:B,Data!A147,Sheet2!R:R)-I147</f>
        <v>0</v>
      </c>
      <c r="C147" s="1" t="s">
        <v>828</v>
      </c>
      <c r="D147" s="1" t="s">
        <v>21</v>
      </c>
      <c r="E147" s="1" t="s">
        <v>22</v>
      </c>
      <c r="F147" s="1" t="s">
        <v>23</v>
      </c>
      <c r="G147" s="1" t="s">
        <v>829</v>
      </c>
      <c r="H147" s="1" t="s">
        <v>200</v>
      </c>
      <c r="I147" s="1" t="s">
        <v>201</v>
      </c>
      <c r="J147" s="1" t="s">
        <v>202</v>
      </c>
      <c r="K147" s="1" t="s">
        <v>142</v>
      </c>
      <c r="L147" s="1" t="s">
        <v>143</v>
      </c>
      <c r="M147" s="1" t="s">
        <v>144</v>
      </c>
      <c r="N147" s="1" t="s">
        <v>32</v>
      </c>
      <c r="O147" s="1" t="s">
        <v>32</v>
      </c>
      <c r="P147" s="1" t="s">
        <v>32</v>
      </c>
      <c r="Q147" s="1" t="s">
        <v>32</v>
      </c>
      <c r="R147" s="1" t="s">
        <v>33</v>
      </c>
      <c r="S147" s="1" t="s">
        <v>34</v>
      </c>
      <c r="T147" s="1" t="s">
        <v>35</v>
      </c>
      <c r="U147" s="1" t="s">
        <v>36</v>
      </c>
      <c r="V147" s="1" t="s">
        <v>37</v>
      </c>
      <c r="W147" s="1" t="s">
        <v>32</v>
      </c>
      <c r="X147" s="1" t="s">
        <v>32</v>
      </c>
      <c r="Y147" s="1" t="s">
        <v>32</v>
      </c>
      <c r="Z147" s="1" t="s">
        <v>830</v>
      </c>
      <c r="AA147" s="1" t="str">
        <f t="shared" si="5"/>
        <v>9105731941</v>
      </c>
      <c r="AB147" s="1" t="e">
        <f>MATCH(AA147,#REF!,0)</f>
        <v>#REF!</v>
      </c>
      <c r="AC147" s="1" t="s">
        <v>32</v>
      </c>
    </row>
    <row r="148" spans="1:29" x14ac:dyDescent="0.25">
      <c r="A148" s="1" t="str">
        <f t="shared" si="4"/>
        <v>9105733691</v>
      </c>
      <c r="B148" s="1">
        <f>SUMIF(Sheet2!B:B,Data!A148,Sheet2!R:R)-I148</f>
        <v>0</v>
      </c>
      <c r="C148" s="1" t="s">
        <v>831</v>
      </c>
      <c r="D148" s="1" t="s">
        <v>21</v>
      </c>
      <c r="E148" s="1" t="s">
        <v>22</v>
      </c>
      <c r="F148" s="1" t="s">
        <v>23</v>
      </c>
      <c r="G148" s="1" t="s">
        <v>832</v>
      </c>
      <c r="H148" s="1" t="s">
        <v>72</v>
      </c>
      <c r="I148" s="1" t="s">
        <v>73</v>
      </c>
      <c r="J148" s="1" t="s">
        <v>74</v>
      </c>
      <c r="K148" s="1" t="s">
        <v>142</v>
      </c>
      <c r="L148" s="1" t="s">
        <v>143</v>
      </c>
      <c r="M148" s="1" t="s">
        <v>144</v>
      </c>
      <c r="N148" s="1" t="s">
        <v>32</v>
      </c>
      <c r="O148" s="1" t="s">
        <v>32</v>
      </c>
      <c r="P148" s="1" t="s">
        <v>32</v>
      </c>
      <c r="Q148" s="1" t="s">
        <v>32</v>
      </c>
      <c r="R148" s="1" t="s">
        <v>33</v>
      </c>
      <c r="S148" s="1" t="s">
        <v>34</v>
      </c>
      <c r="T148" s="1" t="s">
        <v>35</v>
      </c>
      <c r="U148" s="1" t="s">
        <v>36</v>
      </c>
      <c r="V148" s="1" t="s">
        <v>37</v>
      </c>
      <c r="W148" s="1" t="s">
        <v>32</v>
      </c>
      <c r="X148" s="1" t="s">
        <v>32</v>
      </c>
      <c r="Y148" s="1" t="s">
        <v>32</v>
      </c>
      <c r="Z148" s="1" t="s">
        <v>833</v>
      </c>
      <c r="AA148" s="1" t="str">
        <f t="shared" si="5"/>
        <v>9105733691</v>
      </c>
      <c r="AB148" s="1" t="e">
        <f>MATCH(AA148,#REF!,0)</f>
        <v>#REF!</v>
      </c>
      <c r="AC148" s="1" t="s">
        <v>32</v>
      </c>
    </row>
    <row r="149" spans="1:29" x14ac:dyDescent="0.25">
      <c r="A149" s="1" t="str">
        <f t="shared" si="4"/>
        <v>9105733397</v>
      </c>
      <c r="B149" s="1">
        <f>SUMIF(Sheet2!B:B,Data!A149,Sheet2!R:R)-I149</f>
        <v>0</v>
      </c>
      <c r="C149" s="1" t="s">
        <v>834</v>
      </c>
      <c r="D149" s="1" t="s">
        <v>21</v>
      </c>
      <c r="E149" s="1" t="s">
        <v>22</v>
      </c>
      <c r="F149" s="1" t="s">
        <v>23</v>
      </c>
      <c r="G149" s="1" t="s">
        <v>835</v>
      </c>
      <c r="H149" s="1" t="s">
        <v>308</v>
      </c>
      <c r="I149" s="1" t="s">
        <v>309</v>
      </c>
      <c r="J149" s="1" t="s">
        <v>310</v>
      </c>
      <c r="K149" s="1" t="s">
        <v>302</v>
      </c>
      <c r="L149" s="1" t="s">
        <v>303</v>
      </c>
      <c r="M149" s="1" t="s">
        <v>304</v>
      </c>
      <c r="N149" s="1" t="s">
        <v>31</v>
      </c>
      <c r="O149" s="1" t="s">
        <v>32</v>
      </c>
      <c r="P149" s="1" t="s">
        <v>32</v>
      </c>
      <c r="Q149" s="1" t="s">
        <v>32</v>
      </c>
      <c r="R149" s="1" t="s">
        <v>33</v>
      </c>
      <c r="S149" s="1" t="s">
        <v>34</v>
      </c>
      <c r="T149" s="1" t="s">
        <v>35</v>
      </c>
      <c r="U149" s="1" t="s">
        <v>36</v>
      </c>
      <c r="V149" s="1" t="s">
        <v>37</v>
      </c>
      <c r="W149" s="1" t="s">
        <v>32</v>
      </c>
      <c r="X149" s="1" t="s">
        <v>32</v>
      </c>
      <c r="Y149" s="1" t="s">
        <v>32</v>
      </c>
      <c r="Z149" s="1" t="s">
        <v>836</v>
      </c>
      <c r="AA149" s="1" t="str">
        <f t="shared" si="5"/>
        <v>9105733397</v>
      </c>
      <c r="AB149" s="1" t="e">
        <f>MATCH(AA149,#REF!,0)</f>
        <v>#REF!</v>
      </c>
      <c r="AC149" s="1" t="s">
        <v>32</v>
      </c>
    </row>
    <row r="150" spans="1:29" x14ac:dyDescent="0.25">
      <c r="A150" s="1" t="str">
        <f t="shared" si="4"/>
        <v>9105732149</v>
      </c>
      <c r="B150" s="1">
        <f>SUMIF(Sheet2!B:B,Data!A150,Sheet2!R:R)-I150</f>
        <v>0</v>
      </c>
      <c r="C150" s="1" t="s">
        <v>837</v>
      </c>
      <c r="D150" s="1" t="s">
        <v>21</v>
      </c>
      <c r="E150" s="1" t="s">
        <v>22</v>
      </c>
      <c r="F150" s="1" t="s">
        <v>23</v>
      </c>
      <c r="G150" s="1" t="s">
        <v>838</v>
      </c>
      <c r="H150" s="1" t="s">
        <v>72</v>
      </c>
      <c r="I150" s="1" t="s">
        <v>73</v>
      </c>
      <c r="J150" s="1" t="s">
        <v>74</v>
      </c>
      <c r="K150" s="1" t="s">
        <v>142</v>
      </c>
      <c r="L150" s="1" t="s">
        <v>143</v>
      </c>
      <c r="M150" s="1" t="s">
        <v>144</v>
      </c>
      <c r="N150" s="1" t="s">
        <v>32</v>
      </c>
      <c r="O150" s="1" t="s">
        <v>32</v>
      </c>
      <c r="P150" s="1" t="s">
        <v>32</v>
      </c>
      <c r="Q150" s="1" t="s">
        <v>32</v>
      </c>
      <c r="R150" s="1" t="s">
        <v>33</v>
      </c>
      <c r="S150" s="1" t="s">
        <v>34</v>
      </c>
      <c r="T150" s="1" t="s">
        <v>35</v>
      </c>
      <c r="U150" s="1" t="s">
        <v>36</v>
      </c>
      <c r="V150" s="1" t="s">
        <v>37</v>
      </c>
      <c r="W150" s="1" t="s">
        <v>32</v>
      </c>
      <c r="X150" s="1" t="s">
        <v>32</v>
      </c>
      <c r="Y150" s="1" t="s">
        <v>32</v>
      </c>
      <c r="Z150" s="1" t="s">
        <v>839</v>
      </c>
      <c r="AA150" s="1" t="str">
        <f t="shared" si="5"/>
        <v>9105732149</v>
      </c>
      <c r="AB150" s="1" t="e">
        <f>MATCH(AA150,#REF!,0)</f>
        <v>#REF!</v>
      </c>
      <c r="AC150" s="1" t="s">
        <v>32</v>
      </c>
    </row>
    <row r="151" spans="1:29" x14ac:dyDescent="0.25">
      <c r="A151" s="1" t="str">
        <f t="shared" si="4"/>
        <v>9105734034</v>
      </c>
      <c r="B151" s="1">
        <f>SUMIF(Sheet2!B:B,Data!A151,Sheet2!R:R)-I151</f>
        <v>0</v>
      </c>
      <c r="C151" s="1" t="s">
        <v>840</v>
      </c>
      <c r="D151" s="1" t="s">
        <v>21</v>
      </c>
      <c r="E151" s="1" t="s">
        <v>22</v>
      </c>
      <c r="F151" s="1" t="s">
        <v>23</v>
      </c>
      <c r="G151" s="1" t="s">
        <v>841</v>
      </c>
      <c r="H151" s="1" t="s">
        <v>60</v>
      </c>
      <c r="I151" s="1" t="s">
        <v>61</v>
      </c>
      <c r="J151" s="1" t="s">
        <v>62</v>
      </c>
      <c r="K151" s="1" t="s">
        <v>28</v>
      </c>
      <c r="L151" s="1" t="s">
        <v>29</v>
      </c>
      <c r="M151" s="1" t="s">
        <v>30</v>
      </c>
      <c r="N151" s="1" t="s">
        <v>31</v>
      </c>
      <c r="O151" s="1" t="s">
        <v>32</v>
      </c>
      <c r="P151" s="1" t="s">
        <v>32</v>
      </c>
      <c r="Q151" s="1" t="s">
        <v>32</v>
      </c>
      <c r="R151" s="1" t="s">
        <v>33</v>
      </c>
      <c r="S151" s="1" t="s">
        <v>34</v>
      </c>
      <c r="T151" s="1" t="s">
        <v>35</v>
      </c>
      <c r="U151" s="1" t="s">
        <v>36</v>
      </c>
      <c r="V151" s="1" t="s">
        <v>37</v>
      </c>
      <c r="W151" s="1" t="s">
        <v>32</v>
      </c>
      <c r="X151" s="1" t="s">
        <v>32</v>
      </c>
      <c r="Y151" s="1" t="s">
        <v>32</v>
      </c>
      <c r="Z151" s="1" t="s">
        <v>842</v>
      </c>
      <c r="AA151" s="1" t="str">
        <f t="shared" si="5"/>
        <v>9105734034</v>
      </c>
      <c r="AB151" s="1" t="e">
        <f>MATCH(AA151,#REF!,0)</f>
        <v>#REF!</v>
      </c>
      <c r="AC151" s="1" t="s">
        <v>32</v>
      </c>
    </row>
    <row r="152" spans="1:29" x14ac:dyDescent="0.25">
      <c r="A152" s="1" t="str">
        <f t="shared" si="4"/>
        <v>9105735160</v>
      </c>
      <c r="B152" s="1">
        <f>SUMIF(Sheet2!B:B,Data!A152,Sheet2!R:R)-I152</f>
        <v>0</v>
      </c>
      <c r="C152" s="1" t="s">
        <v>843</v>
      </c>
      <c r="D152" s="1" t="s">
        <v>21</v>
      </c>
      <c r="E152" s="1" t="s">
        <v>22</v>
      </c>
      <c r="F152" s="1" t="s">
        <v>23</v>
      </c>
      <c r="G152" s="1" t="s">
        <v>844</v>
      </c>
      <c r="H152" s="1" t="s">
        <v>845</v>
      </c>
      <c r="I152" s="1" t="s">
        <v>846</v>
      </c>
      <c r="J152" s="1" t="s">
        <v>847</v>
      </c>
      <c r="K152" s="1" t="s">
        <v>121</v>
      </c>
      <c r="L152" s="1" t="s">
        <v>122</v>
      </c>
      <c r="M152" s="1" t="s">
        <v>123</v>
      </c>
      <c r="N152" s="1" t="s">
        <v>32</v>
      </c>
      <c r="O152" s="1" t="s">
        <v>32</v>
      </c>
      <c r="P152" s="1" t="s">
        <v>32</v>
      </c>
      <c r="Q152" s="1" t="s">
        <v>32</v>
      </c>
      <c r="R152" s="1" t="s">
        <v>33</v>
      </c>
      <c r="S152" s="1" t="s">
        <v>34</v>
      </c>
      <c r="T152" s="1" t="s">
        <v>35</v>
      </c>
      <c r="U152" s="1" t="s">
        <v>36</v>
      </c>
      <c r="V152" s="1" t="s">
        <v>37</v>
      </c>
      <c r="W152" s="1" t="s">
        <v>32</v>
      </c>
      <c r="X152" s="1" t="s">
        <v>32</v>
      </c>
      <c r="Y152" s="1" t="s">
        <v>32</v>
      </c>
      <c r="Z152" s="1" t="s">
        <v>848</v>
      </c>
      <c r="AA152" s="1" t="str">
        <f t="shared" si="5"/>
        <v>9105735160</v>
      </c>
      <c r="AB152" s="1" t="e">
        <f>MATCH(AA152,#REF!,0)</f>
        <v>#REF!</v>
      </c>
      <c r="AC152" s="1" t="s">
        <v>32</v>
      </c>
    </row>
    <row r="153" spans="1:29" x14ac:dyDescent="0.25">
      <c r="A153" s="1" t="str">
        <f t="shared" si="4"/>
        <v>9105735283</v>
      </c>
      <c r="B153" s="1">
        <f>SUMIF(Sheet2!B:B,Data!A153,Sheet2!R:R)-I153</f>
        <v>0</v>
      </c>
      <c r="C153" s="1" t="s">
        <v>849</v>
      </c>
      <c r="D153" s="1" t="s">
        <v>21</v>
      </c>
      <c r="E153" s="1" t="s">
        <v>22</v>
      </c>
      <c r="F153" s="1" t="s">
        <v>23</v>
      </c>
      <c r="G153" s="1" t="s">
        <v>850</v>
      </c>
      <c r="H153" s="1" t="s">
        <v>851</v>
      </c>
      <c r="I153" s="1" t="s">
        <v>852</v>
      </c>
      <c r="J153" s="1" t="s">
        <v>853</v>
      </c>
      <c r="K153" s="1" t="s">
        <v>491</v>
      </c>
      <c r="L153" s="1" t="s">
        <v>492</v>
      </c>
      <c r="M153" s="1" t="s">
        <v>493</v>
      </c>
      <c r="N153" s="1" t="s">
        <v>32</v>
      </c>
      <c r="O153" s="1" t="s">
        <v>32</v>
      </c>
      <c r="P153" s="1" t="s">
        <v>32</v>
      </c>
      <c r="Q153" s="1" t="s">
        <v>32</v>
      </c>
      <c r="R153" s="1" t="s">
        <v>33</v>
      </c>
      <c r="S153" s="1" t="s">
        <v>34</v>
      </c>
      <c r="T153" s="1" t="s">
        <v>35</v>
      </c>
      <c r="U153" s="1" t="s">
        <v>36</v>
      </c>
      <c r="V153" s="1" t="s">
        <v>37</v>
      </c>
      <c r="W153" s="1" t="s">
        <v>32</v>
      </c>
      <c r="X153" s="1" t="s">
        <v>32</v>
      </c>
      <c r="Y153" s="1" t="s">
        <v>32</v>
      </c>
      <c r="Z153" s="1" t="s">
        <v>854</v>
      </c>
      <c r="AA153" s="1" t="str">
        <f t="shared" si="5"/>
        <v>9105735283</v>
      </c>
      <c r="AB153" s="1" t="e">
        <f>MATCH(AA153,#REF!,0)</f>
        <v>#REF!</v>
      </c>
      <c r="AC153" s="1" t="s">
        <v>32</v>
      </c>
    </row>
    <row r="154" spans="1:29" x14ac:dyDescent="0.25">
      <c r="A154" s="1" t="str">
        <f t="shared" si="4"/>
        <v>9105733426</v>
      </c>
      <c r="B154" s="1">
        <f>SUMIF(Sheet2!B:B,Data!A154,Sheet2!R:R)-I154</f>
        <v>0</v>
      </c>
      <c r="C154" s="1" t="s">
        <v>855</v>
      </c>
      <c r="D154" s="1" t="s">
        <v>21</v>
      </c>
      <c r="E154" s="1" t="s">
        <v>22</v>
      </c>
      <c r="F154" s="1" t="s">
        <v>23</v>
      </c>
      <c r="G154" s="1" t="s">
        <v>856</v>
      </c>
      <c r="H154" s="1" t="s">
        <v>72</v>
      </c>
      <c r="I154" s="1" t="s">
        <v>73</v>
      </c>
      <c r="J154" s="1" t="s">
        <v>74</v>
      </c>
      <c r="K154" s="1" t="s">
        <v>857</v>
      </c>
      <c r="L154" s="1" t="s">
        <v>858</v>
      </c>
      <c r="M154" s="1" t="s">
        <v>859</v>
      </c>
      <c r="N154" s="1" t="s">
        <v>32</v>
      </c>
      <c r="O154" s="1" t="s">
        <v>32</v>
      </c>
      <c r="P154" s="1" t="s">
        <v>32</v>
      </c>
      <c r="Q154" s="1" t="s">
        <v>32</v>
      </c>
      <c r="R154" s="1" t="s">
        <v>33</v>
      </c>
      <c r="S154" s="1" t="s">
        <v>34</v>
      </c>
      <c r="T154" s="1" t="s">
        <v>35</v>
      </c>
      <c r="U154" s="1" t="s">
        <v>36</v>
      </c>
      <c r="V154" s="1" t="s">
        <v>37</v>
      </c>
      <c r="W154" s="1" t="s">
        <v>32</v>
      </c>
      <c r="X154" s="1" t="s">
        <v>32</v>
      </c>
      <c r="Y154" s="1" t="s">
        <v>32</v>
      </c>
      <c r="Z154" s="1" t="s">
        <v>860</v>
      </c>
      <c r="AA154" s="1" t="str">
        <f t="shared" si="5"/>
        <v>9105733426</v>
      </c>
      <c r="AB154" s="1" t="e">
        <f>MATCH(AA154,#REF!,0)</f>
        <v>#REF!</v>
      </c>
      <c r="AC154" s="1" t="s">
        <v>32</v>
      </c>
    </row>
    <row r="155" spans="1:29" x14ac:dyDescent="0.25">
      <c r="A155" s="1" t="str">
        <f t="shared" si="4"/>
        <v>9105731546</v>
      </c>
      <c r="B155" s="1">
        <f>SUMIF(Sheet2!B:B,Data!A155,Sheet2!R:R)-I155</f>
        <v>0</v>
      </c>
      <c r="C155" s="1" t="s">
        <v>861</v>
      </c>
      <c r="D155" s="1" t="s">
        <v>21</v>
      </c>
      <c r="E155" s="1" t="s">
        <v>22</v>
      </c>
      <c r="F155" s="1" t="s">
        <v>23</v>
      </c>
      <c r="G155" s="1" t="s">
        <v>862</v>
      </c>
      <c r="H155" s="1" t="s">
        <v>416</v>
      </c>
      <c r="I155" s="1" t="s">
        <v>417</v>
      </c>
      <c r="J155" s="1" t="s">
        <v>418</v>
      </c>
      <c r="K155" s="1" t="s">
        <v>863</v>
      </c>
      <c r="L155" s="1" t="s">
        <v>864</v>
      </c>
      <c r="M155" s="1" t="s">
        <v>865</v>
      </c>
      <c r="N155" s="1" t="s">
        <v>31</v>
      </c>
      <c r="O155" s="1" t="s">
        <v>32</v>
      </c>
      <c r="P155" s="1" t="s">
        <v>32</v>
      </c>
      <c r="Q155" s="1" t="s">
        <v>32</v>
      </c>
      <c r="R155" s="1" t="s">
        <v>33</v>
      </c>
      <c r="S155" s="1" t="s">
        <v>34</v>
      </c>
      <c r="T155" s="1" t="s">
        <v>35</v>
      </c>
      <c r="U155" s="1" t="s">
        <v>36</v>
      </c>
      <c r="V155" s="1" t="s">
        <v>37</v>
      </c>
      <c r="W155" s="1" t="s">
        <v>32</v>
      </c>
      <c r="X155" s="1" t="s">
        <v>32</v>
      </c>
      <c r="Y155" s="1" t="s">
        <v>32</v>
      </c>
      <c r="Z155" s="1" t="s">
        <v>866</v>
      </c>
      <c r="AA155" s="1" t="str">
        <f t="shared" si="5"/>
        <v>9105731546</v>
      </c>
      <c r="AB155" s="1" t="e">
        <f>MATCH(AA155,#REF!,0)</f>
        <v>#REF!</v>
      </c>
      <c r="AC155" s="1" t="s">
        <v>32</v>
      </c>
    </row>
    <row r="156" spans="1:29" x14ac:dyDescent="0.25">
      <c r="A156" s="1" t="str">
        <f t="shared" si="4"/>
        <v>9105732235</v>
      </c>
      <c r="B156" s="1">
        <f>SUMIF(Sheet2!B:B,Data!A156,Sheet2!R:R)-I156</f>
        <v>0</v>
      </c>
      <c r="C156" s="1" t="s">
        <v>867</v>
      </c>
      <c r="D156" s="1" t="s">
        <v>21</v>
      </c>
      <c r="E156" s="1" t="s">
        <v>22</v>
      </c>
      <c r="F156" s="1" t="s">
        <v>23</v>
      </c>
      <c r="G156" s="1" t="s">
        <v>868</v>
      </c>
      <c r="H156" s="1" t="s">
        <v>869</v>
      </c>
      <c r="I156" s="1" t="s">
        <v>870</v>
      </c>
      <c r="J156" s="1" t="s">
        <v>871</v>
      </c>
      <c r="K156" s="1" t="s">
        <v>121</v>
      </c>
      <c r="L156" s="1" t="s">
        <v>122</v>
      </c>
      <c r="M156" s="1" t="s">
        <v>123</v>
      </c>
      <c r="N156" s="1" t="s">
        <v>32</v>
      </c>
      <c r="O156" s="1" t="s">
        <v>32</v>
      </c>
      <c r="P156" s="1" t="s">
        <v>32</v>
      </c>
      <c r="Q156" s="1" t="s">
        <v>32</v>
      </c>
      <c r="R156" s="1" t="s">
        <v>33</v>
      </c>
      <c r="S156" s="1" t="s">
        <v>34</v>
      </c>
      <c r="T156" s="1" t="s">
        <v>35</v>
      </c>
      <c r="U156" s="1" t="s">
        <v>36</v>
      </c>
      <c r="V156" s="1" t="s">
        <v>37</v>
      </c>
      <c r="W156" s="1" t="s">
        <v>32</v>
      </c>
      <c r="X156" s="1" t="s">
        <v>32</v>
      </c>
      <c r="Y156" s="1" t="s">
        <v>32</v>
      </c>
      <c r="Z156" s="1" t="s">
        <v>872</v>
      </c>
      <c r="AA156" s="1" t="str">
        <f t="shared" si="5"/>
        <v>9105732235</v>
      </c>
      <c r="AB156" s="1" t="e">
        <f>MATCH(AA156,#REF!,0)</f>
        <v>#REF!</v>
      </c>
      <c r="AC156" s="1" t="s">
        <v>32</v>
      </c>
    </row>
    <row r="157" spans="1:29" x14ac:dyDescent="0.25">
      <c r="A157" s="1" t="str">
        <f t="shared" si="4"/>
        <v>9105733375</v>
      </c>
      <c r="B157" s="1">
        <f>SUMIF(Sheet2!B:B,Data!A157,Sheet2!R:R)-I157</f>
        <v>0</v>
      </c>
      <c r="C157" s="1" t="s">
        <v>873</v>
      </c>
      <c r="D157" s="1" t="s">
        <v>21</v>
      </c>
      <c r="E157" s="1" t="s">
        <v>22</v>
      </c>
      <c r="F157" s="1" t="s">
        <v>23</v>
      </c>
      <c r="G157" s="1" t="s">
        <v>874</v>
      </c>
      <c r="H157" s="1" t="s">
        <v>875</v>
      </c>
      <c r="I157" s="1" t="s">
        <v>876</v>
      </c>
      <c r="J157" s="1" t="s">
        <v>877</v>
      </c>
      <c r="K157" s="1" t="s">
        <v>863</v>
      </c>
      <c r="L157" s="1" t="s">
        <v>864</v>
      </c>
      <c r="M157" s="1" t="s">
        <v>865</v>
      </c>
      <c r="N157" s="1" t="s">
        <v>31</v>
      </c>
      <c r="O157" s="1" t="s">
        <v>32</v>
      </c>
      <c r="P157" s="1" t="s">
        <v>32</v>
      </c>
      <c r="Q157" s="1" t="s">
        <v>32</v>
      </c>
      <c r="R157" s="1" t="s">
        <v>33</v>
      </c>
      <c r="S157" s="1" t="s">
        <v>34</v>
      </c>
      <c r="T157" s="1" t="s">
        <v>35</v>
      </c>
      <c r="U157" s="1" t="s">
        <v>36</v>
      </c>
      <c r="V157" s="1" t="s">
        <v>37</v>
      </c>
      <c r="W157" s="1" t="s">
        <v>32</v>
      </c>
      <c r="X157" s="1" t="s">
        <v>32</v>
      </c>
      <c r="Y157" s="1" t="s">
        <v>32</v>
      </c>
      <c r="Z157" s="1" t="s">
        <v>878</v>
      </c>
      <c r="AA157" s="1" t="str">
        <f t="shared" si="5"/>
        <v>9105733375</v>
      </c>
      <c r="AB157" s="1" t="e">
        <f>MATCH(AA157,#REF!,0)</f>
        <v>#REF!</v>
      </c>
      <c r="AC157" s="1" t="s">
        <v>32</v>
      </c>
    </row>
    <row r="158" spans="1:29" x14ac:dyDescent="0.25">
      <c r="A158" s="1" t="str">
        <f t="shared" si="4"/>
        <v>9105735187</v>
      </c>
      <c r="B158" s="1">
        <f>SUMIF(Sheet2!B:B,Data!A158,Sheet2!R:R)-I158</f>
        <v>0</v>
      </c>
      <c r="C158" s="1" t="s">
        <v>879</v>
      </c>
      <c r="D158" s="1" t="s">
        <v>21</v>
      </c>
      <c r="E158" s="1" t="s">
        <v>22</v>
      </c>
      <c r="F158" s="1" t="s">
        <v>23</v>
      </c>
      <c r="G158" s="1" t="s">
        <v>880</v>
      </c>
      <c r="H158" s="1" t="s">
        <v>428</v>
      </c>
      <c r="I158" s="1" t="s">
        <v>429</v>
      </c>
      <c r="J158" s="1" t="s">
        <v>430</v>
      </c>
      <c r="K158" s="1" t="s">
        <v>734</v>
      </c>
      <c r="L158" s="1" t="s">
        <v>735</v>
      </c>
      <c r="M158" s="1" t="s">
        <v>736</v>
      </c>
      <c r="N158" s="1" t="s">
        <v>32</v>
      </c>
      <c r="O158" s="1" t="s">
        <v>32</v>
      </c>
      <c r="P158" s="1" t="s">
        <v>32</v>
      </c>
      <c r="Q158" s="1" t="s">
        <v>32</v>
      </c>
      <c r="R158" s="1" t="s">
        <v>33</v>
      </c>
      <c r="S158" s="1" t="s">
        <v>34</v>
      </c>
      <c r="T158" s="1" t="s">
        <v>35</v>
      </c>
      <c r="U158" s="1" t="s">
        <v>36</v>
      </c>
      <c r="V158" s="1" t="s">
        <v>37</v>
      </c>
      <c r="W158" s="1" t="s">
        <v>32</v>
      </c>
      <c r="X158" s="1" t="s">
        <v>32</v>
      </c>
      <c r="Y158" s="1" t="s">
        <v>32</v>
      </c>
      <c r="Z158" s="1" t="s">
        <v>881</v>
      </c>
      <c r="AA158" s="1" t="str">
        <f t="shared" si="5"/>
        <v>9105735187</v>
      </c>
      <c r="AB158" s="1" t="e">
        <f>MATCH(AA158,#REF!,0)</f>
        <v>#REF!</v>
      </c>
      <c r="AC158" s="1" t="s">
        <v>32</v>
      </c>
    </row>
    <row r="159" spans="1:29" x14ac:dyDescent="0.25">
      <c r="A159" s="1" t="str">
        <f t="shared" si="4"/>
        <v>9105734103</v>
      </c>
      <c r="B159" s="1">
        <f>SUMIF(Sheet2!B:B,Data!A159,Sheet2!R:R)-I159</f>
        <v>0</v>
      </c>
      <c r="C159" s="1" t="s">
        <v>882</v>
      </c>
      <c r="D159" s="1" t="s">
        <v>21</v>
      </c>
      <c r="E159" s="1" t="s">
        <v>22</v>
      </c>
      <c r="F159" s="1" t="s">
        <v>23</v>
      </c>
      <c r="G159" s="1" t="s">
        <v>883</v>
      </c>
      <c r="H159" s="1" t="s">
        <v>884</v>
      </c>
      <c r="I159" s="1" t="s">
        <v>885</v>
      </c>
      <c r="J159" s="1" t="s">
        <v>886</v>
      </c>
      <c r="K159" s="1" t="s">
        <v>121</v>
      </c>
      <c r="L159" s="1" t="s">
        <v>122</v>
      </c>
      <c r="M159" s="1" t="s">
        <v>123</v>
      </c>
      <c r="N159" s="1" t="s">
        <v>32</v>
      </c>
      <c r="O159" s="1" t="s">
        <v>32</v>
      </c>
      <c r="P159" s="1" t="s">
        <v>32</v>
      </c>
      <c r="Q159" s="1" t="s">
        <v>32</v>
      </c>
      <c r="R159" s="1" t="s">
        <v>33</v>
      </c>
      <c r="S159" s="1" t="s">
        <v>34</v>
      </c>
      <c r="T159" s="1" t="s">
        <v>35</v>
      </c>
      <c r="U159" s="1" t="s">
        <v>36</v>
      </c>
      <c r="V159" s="1" t="s">
        <v>37</v>
      </c>
      <c r="W159" s="1" t="s">
        <v>32</v>
      </c>
      <c r="X159" s="1" t="s">
        <v>32</v>
      </c>
      <c r="Y159" s="1" t="s">
        <v>32</v>
      </c>
      <c r="Z159" s="1" t="s">
        <v>887</v>
      </c>
      <c r="AA159" s="1" t="str">
        <f t="shared" si="5"/>
        <v>9105734103</v>
      </c>
      <c r="AB159" s="1" t="e">
        <f>MATCH(AA159,#REF!,0)</f>
        <v>#REF!</v>
      </c>
      <c r="AC159" s="1" t="s">
        <v>32</v>
      </c>
    </row>
    <row r="160" spans="1:29" x14ac:dyDescent="0.25">
      <c r="A160" s="1" t="str">
        <f t="shared" si="4"/>
        <v>9105733285</v>
      </c>
      <c r="B160" s="1">
        <f>SUMIF(Sheet2!B:B,Data!A160,Sheet2!R:R)-I160</f>
        <v>0</v>
      </c>
      <c r="C160" s="1" t="s">
        <v>888</v>
      </c>
      <c r="D160" s="1" t="s">
        <v>21</v>
      </c>
      <c r="E160" s="1" t="s">
        <v>22</v>
      </c>
      <c r="F160" s="1" t="s">
        <v>23</v>
      </c>
      <c r="G160" s="1" t="s">
        <v>889</v>
      </c>
      <c r="H160" s="1" t="s">
        <v>87</v>
      </c>
      <c r="I160" s="1" t="s">
        <v>88</v>
      </c>
      <c r="J160" s="1" t="s">
        <v>89</v>
      </c>
      <c r="K160" s="1" t="s">
        <v>890</v>
      </c>
      <c r="L160" s="1" t="s">
        <v>891</v>
      </c>
      <c r="M160" s="1" t="s">
        <v>892</v>
      </c>
      <c r="N160" s="1" t="s">
        <v>31</v>
      </c>
      <c r="O160" s="1" t="s">
        <v>32</v>
      </c>
      <c r="P160" s="1" t="s">
        <v>32</v>
      </c>
      <c r="Q160" s="1" t="s">
        <v>32</v>
      </c>
      <c r="R160" s="1" t="s">
        <v>33</v>
      </c>
      <c r="S160" s="1" t="s">
        <v>34</v>
      </c>
      <c r="T160" s="1" t="s">
        <v>35</v>
      </c>
      <c r="U160" s="1" t="s">
        <v>36</v>
      </c>
      <c r="V160" s="1" t="s">
        <v>37</v>
      </c>
      <c r="W160" s="1" t="s">
        <v>32</v>
      </c>
      <c r="X160" s="1" t="s">
        <v>32</v>
      </c>
      <c r="Y160" s="1" t="s">
        <v>32</v>
      </c>
      <c r="Z160" s="1" t="s">
        <v>893</v>
      </c>
      <c r="AA160" s="1" t="str">
        <f t="shared" si="5"/>
        <v>9105733285</v>
      </c>
      <c r="AB160" s="1" t="e">
        <f>MATCH(AA160,#REF!,0)</f>
        <v>#REF!</v>
      </c>
      <c r="AC160" s="1" t="s">
        <v>32</v>
      </c>
    </row>
    <row r="161" spans="1:29" x14ac:dyDescent="0.25">
      <c r="A161" s="1" t="str">
        <f t="shared" si="4"/>
        <v>9105735231</v>
      </c>
      <c r="B161" s="1">
        <f>SUMIF(Sheet2!B:B,Data!A161,Sheet2!R:R)-I161</f>
        <v>0</v>
      </c>
      <c r="C161" s="1" t="s">
        <v>894</v>
      </c>
      <c r="D161" s="1" t="s">
        <v>21</v>
      </c>
      <c r="E161" s="1" t="s">
        <v>22</v>
      </c>
      <c r="F161" s="1" t="s">
        <v>23</v>
      </c>
      <c r="G161" s="1" t="s">
        <v>895</v>
      </c>
      <c r="H161" s="1" t="s">
        <v>78</v>
      </c>
      <c r="I161" s="1" t="s">
        <v>79</v>
      </c>
      <c r="J161" s="1" t="s">
        <v>80</v>
      </c>
      <c r="K161" s="1" t="s">
        <v>890</v>
      </c>
      <c r="L161" s="1" t="s">
        <v>891</v>
      </c>
      <c r="M161" s="1" t="s">
        <v>892</v>
      </c>
      <c r="N161" s="1" t="s">
        <v>31</v>
      </c>
      <c r="O161" s="1" t="s">
        <v>32</v>
      </c>
      <c r="P161" s="1" t="s">
        <v>32</v>
      </c>
      <c r="Q161" s="1" t="s">
        <v>32</v>
      </c>
      <c r="R161" s="1" t="s">
        <v>33</v>
      </c>
      <c r="S161" s="1" t="s">
        <v>34</v>
      </c>
      <c r="T161" s="1" t="s">
        <v>35</v>
      </c>
      <c r="U161" s="1" t="s">
        <v>36</v>
      </c>
      <c r="V161" s="1" t="s">
        <v>37</v>
      </c>
      <c r="W161" s="1" t="s">
        <v>32</v>
      </c>
      <c r="X161" s="1" t="s">
        <v>32</v>
      </c>
      <c r="Y161" s="1" t="s">
        <v>32</v>
      </c>
      <c r="Z161" s="1" t="s">
        <v>896</v>
      </c>
      <c r="AA161" s="1" t="str">
        <f t="shared" si="5"/>
        <v>9105735231</v>
      </c>
      <c r="AB161" s="1" t="e">
        <f>MATCH(AA161,#REF!,0)</f>
        <v>#REF!</v>
      </c>
      <c r="AC161" s="1" t="s">
        <v>32</v>
      </c>
    </row>
    <row r="162" spans="1:29" x14ac:dyDescent="0.25">
      <c r="A162" s="1" t="str">
        <f t="shared" si="4"/>
        <v>9105733941</v>
      </c>
      <c r="B162" s="1">
        <f>SUMIF(Sheet2!B:B,Data!A162,Sheet2!R:R)-I162</f>
        <v>0</v>
      </c>
      <c r="C162" s="1" t="s">
        <v>897</v>
      </c>
      <c r="D162" s="1" t="s">
        <v>21</v>
      </c>
      <c r="E162" s="1" t="s">
        <v>22</v>
      </c>
      <c r="F162" s="1" t="s">
        <v>23</v>
      </c>
      <c r="G162" s="1" t="s">
        <v>898</v>
      </c>
      <c r="H162" s="1" t="s">
        <v>899</v>
      </c>
      <c r="I162" s="1" t="s">
        <v>900</v>
      </c>
      <c r="J162" s="1" t="s">
        <v>901</v>
      </c>
      <c r="K162" s="1" t="s">
        <v>142</v>
      </c>
      <c r="L162" s="1" t="s">
        <v>143</v>
      </c>
      <c r="M162" s="1" t="s">
        <v>144</v>
      </c>
      <c r="N162" s="1" t="s">
        <v>32</v>
      </c>
      <c r="O162" s="1" t="s">
        <v>32</v>
      </c>
      <c r="P162" s="1" t="s">
        <v>32</v>
      </c>
      <c r="Q162" s="1" t="s">
        <v>32</v>
      </c>
      <c r="R162" s="1" t="s">
        <v>33</v>
      </c>
      <c r="S162" s="1" t="s">
        <v>34</v>
      </c>
      <c r="T162" s="1" t="s">
        <v>35</v>
      </c>
      <c r="U162" s="1" t="s">
        <v>36</v>
      </c>
      <c r="V162" s="1" t="s">
        <v>37</v>
      </c>
      <c r="W162" s="1" t="s">
        <v>32</v>
      </c>
      <c r="X162" s="1" t="s">
        <v>32</v>
      </c>
      <c r="Y162" s="1" t="s">
        <v>32</v>
      </c>
      <c r="Z162" s="1" t="s">
        <v>902</v>
      </c>
      <c r="AA162" s="1" t="str">
        <f t="shared" si="5"/>
        <v>9105733941</v>
      </c>
      <c r="AB162" s="1" t="e">
        <f>MATCH(AA162,#REF!,0)</f>
        <v>#REF!</v>
      </c>
      <c r="AC162" s="1" t="s">
        <v>32</v>
      </c>
    </row>
    <row r="163" spans="1:29" x14ac:dyDescent="0.25">
      <c r="A163" s="1" t="str">
        <f t="shared" si="4"/>
        <v>9105733958</v>
      </c>
      <c r="B163" s="1">
        <f>SUMIF(Sheet2!B:B,Data!A163,Sheet2!R:R)-I163</f>
        <v>0</v>
      </c>
      <c r="C163" s="1" t="s">
        <v>903</v>
      </c>
      <c r="D163" s="1" t="s">
        <v>21</v>
      </c>
      <c r="E163" s="1" t="s">
        <v>22</v>
      </c>
      <c r="F163" s="1" t="s">
        <v>23</v>
      </c>
      <c r="G163" s="1" t="s">
        <v>904</v>
      </c>
      <c r="H163" s="1" t="s">
        <v>191</v>
      </c>
      <c r="I163" s="1" t="s">
        <v>192</v>
      </c>
      <c r="J163" s="1" t="s">
        <v>193</v>
      </c>
      <c r="K163" s="1" t="s">
        <v>458</v>
      </c>
      <c r="L163" s="1" t="s">
        <v>459</v>
      </c>
      <c r="M163" s="1" t="s">
        <v>460</v>
      </c>
      <c r="N163" s="1" t="s">
        <v>32</v>
      </c>
      <c r="O163" s="1" t="s">
        <v>32</v>
      </c>
      <c r="P163" s="1" t="s">
        <v>32</v>
      </c>
      <c r="Q163" s="1" t="s">
        <v>32</v>
      </c>
      <c r="R163" s="1" t="s">
        <v>33</v>
      </c>
      <c r="S163" s="1" t="s">
        <v>34</v>
      </c>
      <c r="T163" s="1" t="s">
        <v>35</v>
      </c>
      <c r="U163" s="1" t="s">
        <v>36</v>
      </c>
      <c r="V163" s="1" t="s">
        <v>37</v>
      </c>
      <c r="W163" s="1" t="s">
        <v>32</v>
      </c>
      <c r="X163" s="1" t="s">
        <v>32</v>
      </c>
      <c r="Y163" s="1" t="s">
        <v>32</v>
      </c>
      <c r="Z163" s="1" t="s">
        <v>905</v>
      </c>
      <c r="AA163" s="1" t="str">
        <f t="shared" si="5"/>
        <v>9105733958</v>
      </c>
      <c r="AB163" s="1" t="e">
        <f>MATCH(AA163,#REF!,0)</f>
        <v>#REF!</v>
      </c>
      <c r="AC163" s="1" t="s">
        <v>32</v>
      </c>
    </row>
    <row r="164" spans="1:29" x14ac:dyDescent="0.25">
      <c r="A164" s="1" t="str">
        <f t="shared" si="4"/>
        <v>9105734341</v>
      </c>
      <c r="B164" s="1">
        <f>SUMIF(Sheet2!B:B,Data!A164,Sheet2!R:R)-I164</f>
        <v>0</v>
      </c>
      <c r="C164" s="1" t="s">
        <v>906</v>
      </c>
      <c r="D164" s="1" t="s">
        <v>21</v>
      </c>
      <c r="E164" s="1" t="s">
        <v>22</v>
      </c>
      <c r="F164" s="1" t="s">
        <v>23</v>
      </c>
      <c r="G164" s="1" t="s">
        <v>907</v>
      </c>
      <c r="H164" s="1" t="s">
        <v>200</v>
      </c>
      <c r="I164" s="1" t="s">
        <v>201</v>
      </c>
      <c r="J164" s="1" t="s">
        <v>202</v>
      </c>
      <c r="K164" s="1" t="s">
        <v>28</v>
      </c>
      <c r="L164" s="1" t="s">
        <v>29</v>
      </c>
      <c r="M164" s="1" t="s">
        <v>30</v>
      </c>
      <c r="N164" s="1" t="s">
        <v>31</v>
      </c>
      <c r="O164" s="1" t="s">
        <v>32</v>
      </c>
      <c r="P164" s="1" t="s">
        <v>32</v>
      </c>
      <c r="Q164" s="1" t="s">
        <v>32</v>
      </c>
      <c r="R164" s="1" t="s">
        <v>33</v>
      </c>
      <c r="S164" s="1" t="s">
        <v>34</v>
      </c>
      <c r="T164" s="1" t="s">
        <v>35</v>
      </c>
      <c r="U164" s="1" t="s">
        <v>36</v>
      </c>
      <c r="V164" s="1" t="s">
        <v>37</v>
      </c>
      <c r="W164" s="1" t="s">
        <v>32</v>
      </c>
      <c r="X164" s="1" t="s">
        <v>32</v>
      </c>
      <c r="Y164" s="1" t="s">
        <v>32</v>
      </c>
      <c r="Z164" s="1" t="s">
        <v>908</v>
      </c>
      <c r="AA164" s="1" t="str">
        <f t="shared" si="5"/>
        <v>9105734341</v>
      </c>
      <c r="AB164" s="1" t="e">
        <f>MATCH(AA164,#REF!,0)</f>
        <v>#REF!</v>
      </c>
      <c r="AC164" s="1" t="s">
        <v>32</v>
      </c>
    </row>
    <row r="165" spans="1:29" x14ac:dyDescent="0.25">
      <c r="A165" s="1" t="str">
        <f t="shared" si="4"/>
        <v>9105734176</v>
      </c>
      <c r="B165" s="1">
        <f>SUMIF(Sheet2!B:B,Data!A165,Sheet2!R:R)-I165</f>
        <v>0</v>
      </c>
      <c r="C165" s="1" t="s">
        <v>909</v>
      </c>
      <c r="D165" s="1" t="s">
        <v>21</v>
      </c>
      <c r="E165" s="1" t="s">
        <v>22</v>
      </c>
      <c r="F165" s="1" t="s">
        <v>23</v>
      </c>
      <c r="G165" s="1" t="s">
        <v>910</v>
      </c>
      <c r="H165" s="1" t="s">
        <v>911</v>
      </c>
      <c r="I165" s="1" t="s">
        <v>912</v>
      </c>
      <c r="J165" s="1" t="s">
        <v>913</v>
      </c>
      <c r="K165" s="1" t="s">
        <v>458</v>
      </c>
      <c r="L165" s="1" t="s">
        <v>459</v>
      </c>
      <c r="M165" s="1" t="s">
        <v>460</v>
      </c>
      <c r="N165" s="1" t="s">
        <v>32</v>
      </c>
      <c r="O165" s="1" t="s">
        <v>32</v>
      </c>
      <c r="P165" s="1" t="s">
        <v>32</v>
      </c>
      <c r="Q165" s="1" t="s">
        <v>32</v>
      </c>
      <c r="R165" s="1" t="s">
        <v>33</v>
      </c>
      <c r="S165" s="1" t="s">
        <v>34</v>
      </c>
      <c r="T165" s="1" t="s">
        <v>35</v>
      </c>
      <c r="U165" s="1" t="s">
        <v>36</v>
      </c>
      <c r="V165" s="1" t="s">
        <v>37</v>
      </c>
      <c r="W165" s="1" t="s">
        <v>32</v>
      </c>
      <c r="X165" s="1" t="s">
        <v>32</v>
      </c>
      <c r="Y165" s="1" t="s">
        <v>32</v>
      </c>
      <c r="Z165" s="1" t="s">
        <v>914</v>
      </c>
      <c r="AA165" s="1" t="str">
        <f t="shared" si="5"/>
        <v>9105734176</v>
      </c>
      <c r="AB165" s="1" t="e">
        <f>MATCH(AA165,#REF!,0)</f>
        <v>#REF!</v>
      </c>
      <c r="AC165" s="1" t="s">
        <v>32</v>
      </c>
    </row>
    <row r="166" spans="1:29" x14ac:dyDescent="0.25">
      <c r="A166" s="1" t="str">
        <f t="shared" si="4"/>
        <v>9105732837</v>
      </c>
      <c r="B166" s="1">
        <f>SUMIF(Sheet2!B:B,Data!A166,Sheet2!R:R)-I166</f>
        <v>0</v>
      </c>
      <c r="C166" s="1" t="s">
        <v>915</v>
      </c>
      <c r="D166" s="1" t="s">
        <v>21</v>
      </c>
      <c r="E166" s="1" t="s">
        <v>22</v>
      </c>
      <c r="F166" s="1" t="s">
        <v>23</v>
      </c>
      <c r="G166" s="1" t="s">
        <v>916</v>
      </c>
      <c r="H166" s="1" t="s">
        <v>175</v>
      </c>
      <c r="I166" s="1" t="s">
        <v>176</v>
      </c>
      <c r="J166" s="1" t="s">
        <v>177</v>
      </c>
      <c r="K166" s="1" t="s">
        <v>383</v>
      </c>
      <c r="L166" s="1" t="s">
        <v>384</v>
      </c>
      <c r="M166" s="1" t="s">
        <v>385</v>
      </c>
      <c r="N166" s="1" t="s">
        <v>32</v>
      </c>
      <c r="O166" s="1" t="s">
        <v>32</v>
      </c>
      <c r="P166" s="1" t="s">
        <v>32</v>
      </c>
      <c r="Q166" s="1" t="s">
        <v>32</v>
      </c>
      <c r="R166" s="1" t="s">
        <v>33</v>
      </c>
      <c r="S166" s="1" t="s">
        <v>34</v>
      </c>
      <c r="T166" s="1" t="s">
        <v>35</v>
      </c>
      <c r="U166" s="1" t="s">
        <v>36</v>
      </c>
      <c r="V166" s="1" t="s">
        <v>37</v>
      </c>
      <c r="W166" s="1" t="s">
        <v>32</v>
      </c>
      <c r="X166" s="1" t="s">
        <v>32</v>
      </c>
      <c r="Y166" s="1" t="s">
        <v>32</v>
      </c>
      <c r="Z166" s="1" t="s">
        <v>917</v>
      </c>
      <c r="AA166" s="1" t="str">
        <f t="shared" si="5"/>
        <v>9105732837</v>
      </c>
      <c r="AB166" s="1" t="e">
        <f>MATCH(AA166,#REF!,0)</f>
        <v>#REF!</v>
      </c>
      <c r="AC166" s="1" t="s">
        <v>32</v>
      </c>
    </row>
    <row r="167" spans="1:29" x14ac:dyDescent="0.25">
      <c r="A167" s="1" t="str">
        <f t="shared" si="4"/>
        <v>9105735115</v>
      </c>
      <c r="B167" s="1">
        <f>SUMIF(Sheet2!B:B,Data!A167,Sheet2!R:R)-I167</f>
        <v>0</v>
      </c>
      <c r="C167" s="1" t="s">
        <v>918</v>
      </c>
      <c r="D167" s="1" t="s">
        <v>21</v>
      </c>
      <c r="E167" s="1" t="s">
        <v>22</v>
      </c>
      <c r="F167" s="1" t="s">
        <v>23</v>
      </c>
      <c r="G167" s="1" t="s">
        <v>919</v>
      </c>
      <c r="H167" s="1" t="s">
        <v>920</v>
      </c>
      <c r="I167" s="1" t="s">
        <v>921</v>
      </c>
      <c r="J167" s="1" t="s">
        <v>922</v>
      </c>
      <c r="K167" s="1" t="s">
        <v>812</v>
      </c>
      <c r="L167" s="1" t="s">
        <v>813</v>
      </c>
      <c r="M167" s="1" t="s">
        <v>814</v>
      </c>
      <c r="N167" s="1" t="s">
        <v>32</v>
      </c>
      <c r="O167" s="1" t="s">
        <v>32</v>
      </c>
      <c r="P167" s="1" t="s">
        <v>32</v>
      </c>
      <c r="Q167" s="1" t="s">
        <v>32</v>
      </c>
      <c r="R167" s="1" t="s">
        <v>33</v>
      </c>
      <c r="S167" s="1" t="s">
        <v>34</v>
      </c>
      <c r="T167" s="1" t="s">
        <v>35</v>
      </c>
      <c r="U167" s="1" t="s">
        <v>36</v>
      </c>
      <c r="V167" s="1" t="s">
        <v>37</v>
      </c>
      <c r="W167" s="1" t="s">
        <v>32</v>
      </c>
      <c r="X167" s="1" t="s">
        <v>32</v>
      </c>
      <c r="Y167" s="1" t="s">
        <v>32</v>
      </c>
      <c r="Z167" s="1" t="s">
        <v>923</v>
      </c>
      <c r="AA167" s="1" t="str">
        <f t="shared" si="5"/>
        <v>9105735115</v>
      </c>
      <c r="AB167" s="1" t="e">
        <f>MATCH(AA167,#REF!,0)</f>
        <v>#REF!</v>
      </c>
      <c r="AC167" s="1" t="s">
        <v>32</v>
      </c>
    </row>
    <row r="168" spans="1:29" x14ac:dyDescent="0.25">
      <c r="A168" s="1" t="str">
        <f t="shared" si="4"/>
        <v>9105732449</v>
      </c>
      <c r="B168" s="1">
        <f>SUMIF(Sheet2!B:B,Data!A168,Sheet2!R:R)-I168</f>
        <v>0</v>
      </c>
      <c r="C168" s="1" t="s">
        <v>924</v>
      </c>
      <c r="D168" s="1" t="s">
        <v>21</v>
      </c>
      <c r="E168" s="1" t="s">
        <v>22</v>
      </c>
      <c r="F168" s="1" t="s">
        <v>23</v>
      </c>
      <c r="G168" s="1" t="s">
        <v>925</v>
      </c>
      <c r="H168" s="1" t="s">
        <v>926</v>
      </c>
      <c r="I168" s="1" t="s">
        <v>927</v>
      </c>
      <c r="J168" s="1" t="s">
        <v>928</v>
      </c>
      <c r="K168" s="1" t="s">
        <v>142</v>
      </c>
      <c r="L168" s="1" t="s">
        <v>143</v>
      </c>
      <c r="M168" s="1" t="s">
        <v>144</v>
      </c>
      <c r="N168" s="1" t="s">
        <v>32</v>
      </c>
      <c r="O168" s="1" t="s">
        <v>32</v>
      </c>
      <c r="P168" s="1" t="s">
        <v>32</v>
      </c>
      <c r="Q168" s="1" t="s">
        <v>32</v>
      </c>
      <c r="R168" s="1" t="s">
        <v>33</v>
      </c>
      <c r="S168" s="1" t="s">
        <v>34</v>
      </c>
      <c r="T168" s="1" t="s">
        <v>35</v>
      </c>
      <c r="U168" s="1" t="s">
        <v>36</v>
      </c>
      <c r="V168" s="1" t="s">
        <v>37</v>
      </c>
      <c r="W168" s="1" t="s">
        <v>32</v>
      </c>
      <c r="X168" s="1" t="s">
        <v>32</v>
      </c>
      <c r="Y168" s="1" t="s">
        <v>32</v>
      </c>
      <c r="Z168" s="1" t="s">
        <v>929</v>
      </c>
      <c r="AA168" s="1" t="str">
        <f t="shared" si="5"/>
        <v>9105732449</v>
      </c>
      <c r="AB168" s="1" t="e">
        <f>MATCH(AA168,#REF!,0)</f>
        <v>#REF!</v>
      </c>
      <c r="AC168" s="1" t="s">
        <v>32</v>
      </c>
    </row>
    <row r="169" spans="1:29" x14ac:dyDescent="0.25">
      <c r="A169" s="1" t="str">
        <f t="shared" si="4"/>
        <v>9105733712</v>
      </c>
      <c r="B169" s="1">
        <f>SUMIF(Sheet2!B:B,Data!A169,Sheet2!R:R)-I169</f>
        <v>0</v>
      </c>
      <c r="C169" s="1" t="s">
        <v>930</v>
      </c>
      <c r="D169" s="1" t="s">
        <v>21</v>
      </c>
      <c r="E169" s="1" t="s">
        <v>22</v>
      </c>
      <c r="F169" s="1" t="s">
        <v>23</v>
      </c>
      <c r="G169" s="1" t="s">
        <v>931</v>
      </c>
      <c r="H169" s="1" t="s">
        <v>884</v>
      </c>
      <c r="I169" s="1" t="s">
        <v>885</v>
      </c>
      <c r="J169" s="1" t="s">
        <v>886</v>
      </c>
      <c r="K169" s="1" t="s">
        <v>142</v>
      </c>
      <c r="L169" s="1" t="s">
        <v>143</v>
      </c>
      <c r="M169" s="1" t="s">
        <v>144</v>
      </c>
      <c r="N169" s="1" t="s">
        <v>32</v>
      </c>
      <c r="O169" s="1" t="s">
        <v>32</v>
      </c>
      <c r="P169" s="1" t="s">
        <v>32</v>
      </c>
      <c r="Q169" s="1" t="s">
        <v>32</v>
      </c>
      <c r="R169" s="1" t="s">
        <v>33</v>
      </c>
      <c r="S169" s="1" t="s">
        <v>34</v>
      </c>
      <c r="T169" s="1" t="s">
        <v>35</v>
      </c>
      <c r="U169" s="1" t="s">
        <v>36</v>
      </c>
      <c r="V169" s="1" t="s">
        <v>37</v>
      </c>
      <c r="W169" s="1" t="s">
        <v>32</v>
      </c>
      <c r="X169" s="1" t="s">
        <v>32</v>
      </c>
      <c r="Y169" s="1" t="s">
        <v>32</v>
      </c>
      <c r="Z169" s="1" t="s">
        <v>932</v>
      </c>
      <c r="AA169" s="1" t="str">
        <f t="shared" si="5"/>
        <v>9105733712</v>
      </c>
      <c r="AB169" s="1" t="e">
        <f>MATCH(AA169,#REF!,0)</f>
        <v>#REF!</v>
      </c>
      <c r="AC169" s="1" t="s">
        <v>32</v>
      </c>
    </row>
    <row r="170" spans="1:29" x14ac:dyDescent="0.25">
      <c r="A170" s="1" t="str">
        <f t="shared" si="4"/>
        <v>9105731503</v>
      </c>
      <c r="B170" s="1">
        <f>SUMIF(Sheet2!B:B,Data!A170,Sheet2!R:R)-I170</f>
        <v>0</v>
      </c>
      <c r="C170" s="1" t="s">
        <v>933</v>
      </c>
      <c r="D170" s="1" t="s">
        <v>21</v>
      </c>
      <c r="E170" s="1" t="s">
        <v>22</v>
      </c>
      <c r="F170" s="1" t="s">
        <v>23</v>
      </c>
      <c r="G170" s="1" t="s">
        <v>934</v>
      </c>
      <c r="H170" s="1" t="s">
        <v>935</v>
      </c>
      <c r="I170" s="1" t="s">
        <v>936</v>
      </c>
      <c r="J170" s="1" t="s">
        <v>937</v>
      </c>
      <c r="K170" s="1" t="s">
        <v>227</v>
      </c>
      <c r="L170" s="1" t="s">
        <v>228</v>
      </c>
      <c r="M170" s="1" t="s">
        <v>229</v>
      </c>
      <c r="N170" s="1" t="s">
        <v>32</v>
      </c>
      <c r="O170" s="1" t="s">
        <v>32</v>
      </c>
      <c r="P170" s="1" t="s">
        <v>32</v>
      </c>
      <c r="Q170" s="1" t="s">
        <v>32</v>
      </c>
      <c r="R170" s="1" t="s">
        <v>33</v>
      </c>
      <c r="S170" s="1" t="s">
        <v>34</v>
      </c>
      <c r="T170" s="1" t="s">
        <v>35</v>
      </c>
      <c r="U170" s="1" t="s">
        <v>36</v>
      </c>
      <c r="V170" s="1" t="s">
        <v>37</v>
      </c>
      <c r="W170" s="1" t="s">
        <v>32</v>
      </c>
      <c r="X170" s="1" t="s">
        <v>32</v>
      </c>
      <c r="Y170" s="1" t="s">
        <v>32</v>
      </c>
      <c r="Z170" s="1" t="s">
        <v>938</v>
      </c>
      <c r="AA170" s="1" t="str">
        <f t="shared" si="5"/>
        <v>9105731503</v>
      </c>
      <c r="AB170" s="1" t="e">
        <f>MATCH(AA170,#REF!,0)</f>
        <v>#REF!</v>
      </c>
      <c r="AC170" s="1" t="s">
        <v>32</v>
      </c>
    </row>
    <row r="171" spans="1:29" x14ac:dyDescent="0.25">
      <c r="A171" s="1" t="str">
        <f t="shared" si="4"/>
        <v>9105733195</v>
      </c>
      <c r="B171" s="1">
        <f>SUMIF(Sheet2!B:B,Data!A171,Sheet2!R:R)-I171</f>
        <v>0</v>
      </c>
      <c r="C171" s="1" t="s">
        <v>939</v>
      </c>
      <c r="D171" s="1" t="s">
        <v>21</v>
      </c>
      <c r="E171" s="1" t="s">
        <v>22</v>
      </c>
      <c r="F171" s="1" t="s">
        <v>23</v>
      </c>
      <c r="G171" s="1" t="s">
        <v>940</v>
      </c>
      <c r="H171" s="1" t="s">
        <v>467</v>
      </c>
      <c r="I171" s="1" t="s">
        <v>468</v>
      </c>
      <c r="J171" s="1" t="s">
        <v>469</v>
      </c>
      <c r="K171" s="1" t="s">
        <v>99</v>
      </c>
      <c r="L171" s="1" t="s">
        <v>100</v>
      </c>
      <c r="M171" s="1" t="s">
        <v>101</v>
      </c>
      <c r="N171" s="1" t="s">
        <v>102</v>
      </c>
      <c r="O171" s="1" t="s">
        <v>32</v>
      </c>
      <c r="P171" s="1" t="s">
        <v>32</v>
      </c>
      <c r="Q171" s="1" t="s">
        <v>32</v>
      </c>
      <c r="R171" s="1" t="s">
        <v>33</v>
      </c>
      <c r="S171" s="1" t="s">
        <v>34</v>
      </c>
      <c r="T171" s="1" t="s">
        <v>35</v>
      </c>
      <c r="U171" s="1" t="s">
        <v>36</v>
      </c>
      <c r="V171" s="1" t="s">
        <v>37</v>
      </c>
      <c r="W171" s="1" t="s">
        <v>32</v>
      </c>
      <c r="X171" s="1" t="s">
        <v>32</v>
      </c>
      <c r="Y171" s="1" t="s">
        <v>32</v>
      </c>
      <c r="Z171" s="1" t="s">
        <v>941</v>
      </c>
      <c r="AA171" s="1" t="str">
        <f t="shared" si="5"/>
        <v>9105733195</v>
      </c>
      <c r="AB171" s="1" t="e">
        <f>MATCH(AA171,#REF!,0)</f>
        <v>#REF!</v>
      </c>
      <c r="AC171" s="1" t="s">
        <v>32</v>
      </c>
    </row>
    <row r="172" spans="1:29" x14ac:dyDescent="0.25">
      <c r="A172" s="1" t="str">
        <f t="shared" si="4"/>
        <v>9105733548</v>
      </c>
      <c r="B172" s="1">
        <f>SUMIF(Sheet2!B:B,Data!A172,Sheet2!R:R)-I172</f>
        <v>0</v>
      </c>
      <c r="C172" s="1" t="s">
        <v>942</v>
      </c>
      <c r="D172" s="1" t="s">
        <v>21</v>
      </c>
      <c r="E172" s="1" t="s">
        <v>22</v>
      </c>
      <c r="F172" s="1" t="s">
        <v>23</v>
      </c>
      <c r="G172" s="1" t="s">
        <v>943</v>
      </c>
      <c r="H172" s="1" t="s">
        <v>944</v>
      </c>
      <c r="I172" s="1" t="s">
        <v>945</v>
      </c>
      <c r="J172" s="1" t="s">
        <v>946</v>
      </c>
      <c r="K172" s="1" t="s">
        <v>90</v>
      </c>
      <c r="L172" s="1" t="s">
        <v>91</v>
      </c>
      <c r="M172" s="1" t="s">
        <v>92</v>
      </c>
      <c r="N172" s="1" t="s">
        <v>32</v>
      </c>
      <c r="O172" s="1" t="s">
        <v>32</v>
      </c>
      <c r="P172" s="1" t="s">
        <v>32</v>
      </c>
      <c r="Q172" s="1" t="s">
        <v>32</v>
      </c>
      <c r="R172" s="1" t="s">
        <v>33</v>
      </c>
      <c r="S172" s="1" t="s">
        <v>34</v>
      </c>
      <c r="T172" s="1" t="s">
        <v>35</v>
      </c>
      <c r="U172" s="1" t="s">
        <v>36</v>
      </c>
      <c r="V172" s="1" t="s">
        <v>37</v>
      </c>
      <c r="W172" s="1" t="s">
        <v>32</v>
      </c>
      <c r="X172" s="1" t="s">
        <v>32</v>
      </c>
      <c r="Y172" s="1" t="s">
        <v>32</v>
      </c>
      <c r="Z172" s="1" t="s">
        <v>947</v>
      </c>
      <c r="AA172" s="1" t="str">
        <f t="shared" si="5"/>
        <v>9105733548</v>
      </c>
      <c r="AB172" s="1" t="e">
        <f>MATCH(AA172,#REF!,0)</f>
        <v>#REF!</v>
      </c>
      <c r="AC172" s="1" t="s">
        <v>32</v>
      </c>
    </row>
    <row r="173" spans="1:29" x14ac:dyDescent="0.25">
      <c r="A173" s="1" t="str">
        <f t="shared" si="4"/>
        <v>9105732360</v>
      </c>
      <c r="B173" s="1">
        <f>SUMIF(Sheet2!B:B,Data!A173,Sheet2!R:R)-I173</f>
        <v>0</v>
      </c>
      <c r="C173" s="1" t="s">
        <v>948</v>
      </c>
      <c r="D173" s="1" t="s">
        <v>21</v>
      </c>
      <c r="E173" s="1" t="s">
        <v>22</v>
      </c>
      <c r="F173" s="1" t="s">
        <v>23</v>
      </c>
      <c r="G173" s="1" t="s">
        <v>949</v>
      </c>
      <c r="H173" s="1" t="s">
        <v>87</v>
      </c>
      <c r="I173" s="1" t="s">
        <v>88</v>
      </c>
      <c r="J173" s="1" t="s">
        <v>89</v>
      </c>
      <c r="K173" s="1" t="s">
        <v>121</v>
      </c>
      <c r="L173" s="1" t="s">
        <v>122</v>
      </c>
      <c r="M173" s="1" t="s">
        <v>123</v>
      </c>
      <c r="N173" s="1" t="s">
        <v>32</v>
      </c>
      <c r="O173" s="1" t="s">
        <v>32</v>
      </c>
      <c r="P173" s="1" t="s">
        <v>32</v>
      </c>
      <c r="Q173" s="1" t="s">
        <v>32</v>
      </c>
      <c r="R173" s="1" t="s">
        <v>33</v>
      </c>
      <c r="S173" s="1" t="s">
        <v>34</v>
      </c>
      <c r="T173" s="1" t="s">
        <v>35</v>
      </c>
      <c r="U173" s="1" t="s">
        <v>36</v>
      </c>
      <c r="V173" s="1" t="s">
        <v>37</v>
      </c>
      <c r="W173" s="1" t="s">
        <v>32</v>
      </c>
      <c r="X173" s="1" t="s">
        <v>32</v>
      </c>
      <c r="Y173" s="1" t="s">
        <v>32</v>
      </c>
      <c r="Z173" s="1" t="s">
        <v>950</v>
      </c>
      <c r="AA173" s="1" t="str">
        <f t="shared" si="5"/>
        <v>9105732360</v>
      </c>
      <c r="AB173" s="1" t="e">
        <f>MATCH(AA173,#REF!,0)</f>
        <v>#REF!</v>
      </c>
      <c r="AC173" s="1" t="s">
        <v>32</v>
      </c>
    </row>
    <row r="174" spans="1:29" x14ac:dyDescent="0.25">
      <c r="A174" s="1" t="str">
        <f t="shared" si="4"/>
        <v>9105730824</v>
      </c>
      <c r="B174" s="1">
        <f>SUMIF(Sheet2!B:B,Data!A174,Sheet2!R:R)-I174</f>
        <v>0</v>
      </c>
      <c r="C174" s="1" t="s">
        <v>951</v>
      </c>
      <c r="D174" s="1" t="s">
        <v>21</v>
      </c>
      <c r="E174" s="1" t="s">
        <v>22</v>
      </c>
      <c r="F174" s="1" t="s">
        <v>23</v>
      </c>
      <c r="G174" s="1" t="s">
        <v>952</v>
      </c>
      <c r="H174" s="1" t="s">
        <v>106</v>
      </c>
      <c r="I174" s="1" t="s">
        <v>107</v>
      </c>
      <c r="J174" s="1" t="s">
        <v>108</v>
      </c>
      <c r="K174" s="1" t="s">
        <v>953</v>
      </c>
      <c r="L174" s="1" t="s">
        <v>954</v>
      </c>
      <c r="M174" s="1" t="s">
        <v>955</v>
      </c>
      <c r="N174" s="1" t="s">
        <v>32</v>
      </c>
      <c r="O174" s="1" t="s">
        <v>32</v>
      </c>
      <c r="P174" s="1" t="s">
        <v>32</v>
      </c>
      <c r="Q174" s="1" t="s">
        <v>32</v>
      </c>
      <c r="R174" s="1" t="s">
        <v>33</v>
      </c>
      <c r="S174" s="1" t="s">
        <v>34</v>
      </c>
      <c r="T174" s="1" t="s">
        <v>35</v>
      </c>
      <c r="U174" s="1" t="s">
        <v>36</v>
      </c>
      <c r="V174" s="1" t="s">
        <v>37</v>
      </c>
      <c r="W174" s="1" t="s">
        <v>32</v>
      </c>
      <c r="X174" s="1" t="s">
        <v>32</v>
      </c>
      <c r="Y174" s="1" t="s">
        <v>32</v>
      </c>
      <c r="Z174" s="1" t="s">
        <v>956</v>
      </c>
      <c r="AA174" s="1" t="str">
        <f t="shared" si="5"/>
        <v>9105730824</v>
      </c>
      <c r="AB174" s="1" t="e">
        <f>MATCH(AA174,#REF!,0)</f>
        <v>#REF!</v>
      </c>
      <c r="AC174" s="1" t="s">
        <v>32</v>
      </c>
    </row>
    <row r="175" spans="1:29" x14ac:dyDescent="0.25">
      <c r="A175" s="1" t="str">
        <f t="shared" si="4"/>
        <v>9105735495</v>
      </c>
      <c r="B175" s="1">
        <f>SUMIF(Sheet2!B:B,Data!A175,Sheet2!R:R)-I175</f>
        <v>0</v>
      </c>
      <c r="C175" s="1" t="s">
        <v>957</v>
      </c>
      <c r="D175" s="1" t="s">
        <v>21</v>
      </c>
      <c r="E175" s="1" t="s">
        <v>22</v>
      </c>
      <c r="F175" s="1" t="s">
        <v>23</v>
      </c>
      <c r="G175" s="1" t="s">
        <v>958</v>
      </c>
      <c r="H175" s="1" t="s">
        <v>959</v>
      </c>
      <c r="I175" s="1" t="s">
        <v>960</v>
      </c>
      <c r="J175" s="1" t="s">
        <v>961</v>
      </c>
      <c r="K175" s="1" t="s">
        <v>53</v>
      </c>
      <c r="L175" s="1" t="s">
        <v>54</v>
      </c>
      <c r="M175" s="1" t="s">
        <v>55</v>
      </c>
      <c r="N175" s="1" t="s">
        <v>56</v>
      </c>
      <c r="O175" s="1" t="s">
        <v>32</v>
      </c>
      <c r="P175" s="1" t="s">
        <v>32</v>
      </c>
      <c r="Q175" s="1" t="s">
        <v>32</v>
      </c>
      <c r="R175" s="1" t="s">
        <v>33</v>
      </c>
      <c r="S175" s="1" t="s">
        <v>34</v>
      </c>
      <c r="T175" s="1" t="s">
        <v>35</v>
      </c>
      <c r="U175" s="1" t="s">
        <v>36</v>
      </c>
      <c r="V175" s="1" t="s">
        <v>37</v>
      </c>
      <c r="W175" s="1" t="s">
        <v>32</v>
      </c>
      <c r="X175" s="1" t="s">
        <v>32</v>
      </c>
      <c r="Y175" s="1" t="s">
        <v>32</v>
      </c>
      <c r="Z175" s="1" t="s">
        <v>962</v>
      </c>
      <c r="AA175" s="1" t="str">
        <f t="shared" si="5"/>
        <v>9105735495</v>
      </c>
      <c r="AB175" s="1" t="e">
        <f>MATCH(AA175,#REF!,0)</f>
        <v>#REF!</v>
      </c>
      <c r="AC175" s="1" t="s">
        <v>32</v>
      </c>
    </row>
    <row r="176" spans="1:29" x14ac:dyDescent="0.25">
      <c r="A176" s="1" t="str">
        <f t="shared" si="4"/>
        <v>9105732399</v>
      </c>
      <c r="B176" s="1">
        <f>SUMIF(Sheet2!B:B,Data!A176,Sheet2!R:R)-I176</f>
        <v>0</v>
      </c>
      <c r="C176" s="1" t="s">
        <v>963</v>
      </c>
      <c r="D176" s="1" t="s">
        <v>21</v>
      </c>
      <c r="E176" s="1" t="s">
        <v>22</v>
      </c>
      <c r="F176" s="1" t="s">
        <v>23</v>
      </c>
      <c r="G176" s="1" t="s">
        <v>964</v>
      </c>
      <c r="H176" s="1" t="s">
        <v>677</v>
      </c>
      <c r="I176" s="1" t="s">
        <v>678</v>
      </c>
      <c r="J176" s="1" t="s">
        <v>679</v>
      </c>
      <c r="K176" s="1" t="s">
        <v>560</v>
      </c>
      <c r="L176" s="1" t="s">
        <v>561</v>
      </c>
      <c r="M176" s="1" t="s">
        <v>562</v>
      </c>
      <c r="N176" s="1" t="s">
        <v>31</v>
      </c>
      <c r="O176" s="1" t="s">
        <v>32</v>
      </c>
      <c r="P176" s="1" t="s">
        <v>32</v>
      </c>
      <c r="Q176" s="1" t="s">
        <v>32</v>
      </c>
      <c r="R176" s="1" t="s">
        <v>33</v>
      </c>
      <c r="S176" s="1" t="s">
        <v>34</v>
      </c>
      <c r="T176" s="1" t="s">
        <v>35</v>
      </c>
      <c r="U176" s="1" t="s">
        <v>36</v>
      </c>
      <c r="V176" s="1" t="s">
        <v>37</v>
      </c>
      <c r="W176" s="1" t="s">
        <v>32</v>
      </c>
      <c r="X176" s="1" t="s">
        <v>32</v>
      </c>
      <c r="Y176" s="1" t="s">
        <v>32</v>
      </c>
      <c r="Z176" s="1" t="s">
        <v>965</v>
      </c>
      <c r="AA176" s="1" t="str">
        <f t="shared" si="5"/>
        <v>9105732399</v>
      </c>
      <c r="AB176" s="1" t="e">
        <f>MATCH(AA176,#REF!,0)</f>
        <v>#REF!</v>
      </c>
      <c r="AC176" s="1" t="s">
        <v>32</v>
      </c>
    </row>
    <row r="177" spans="1:29" x14ac:dyDescent="0.25">
      <c r="A177" s="1" t="str">
        <f t="shared" si="4"/>
        <v>9105733737</v>
      </c>
      <c r="B177" s="1">
        <f>SUMIF(Sheet2!B:B,Data!A177,Sheet2!R:R)-I177</f>
        <v>0</v>
      </c>
      <c r="C177" s="1" t="s">
        <v>966</v>
      </c>
      <c r="D177" s="1" t="s">
        <v>21</v>
      </c>
      <c r="E177" s="1" t="s">
        <v>22</v>
      </c>
      <c r="F177" s="1" t="s">
        <v>23</v>
      </c>
      <c r="G177" s="1" t="s">
        <v>967</v>
      </c>
      <c r="H177" s="1" t="s">
        <v>60</v>
      </c>
      <c r="I177" s="1" t="s">
        <v>61</v>
      </c>
      <c r="J177" s="1" t="s">
        <v>62</v>
      </c>
      <c r="K177" s="1" t="s">
        <v>302</v>
      </c>
      <c r="L177" s="1" t="s">
        <v>303</v>
      </c>
      <c r="M177" s="1" t="s">
        <v>304</v>
      </c>
      <c r="N177" s="1" t="s">
        <v>31</v>
      </c>
      <c r="O177" s="1" t="s">
        <v>32</v>
      </c>
      <c r="P177" s="1" t="s">
        <v>32</v>
      </c>
      <c r="Q177" s="1" t="s">
        <v>32</v>
      </c>
      <c r="R177" s="1" t="s">
        <v>33</v>
      </c>
      <c r="S177" s="1" t="s">
        <v>34</v>
      </c>
      <c r="T177" s="1" t="s">
        <v>35</v>
      </c>
      <c r="U177" s="1" t="s">
        <v>36</v>
      </c>
      <c r="V177" s="1" t="s">
        <v>37</v>
      </c>
      <c r="W177" s="1" t="s">
        <v>32</v>
      </c>
      <c r="X177" s="1" t="s">
        <v>32</v>
      </c>
      <c r="Y177" s="1" t="s">
        <v>32</v>
      </c>
      <c r="Z177" s="1" t="s">
        <v>968</v>
      </c>
      <c r="AA177" s="1" t="str">
        <f t="shared" si="5"/>
        <v>9105733737</v>
      </c>
      <c r="AB177" s="1" t="e">
        <f>MATCH(AA177,#REF!,0)</f>
        <v>#REF!</v>
      </c>
      <c r="AC177" s="1" t="s">
        <v>32</v>
      </c>
    </row>
  </sheetData>
  <autoFilter ref="A1:AC17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307"/>
  <sheetViews>
    <sheetView topLeftCell="C1" zoomScale="83" zoomScaleNormal="83" workbookViewId="0">
      <pane ySplit="1" topLeftCell="A278" activePane="bottomLeft" state="frozen"/>
      <selection activeCell="C1" sqref="C1"/>
      <selection pane="bottomLeft" activeCell="H297" sqref="H297"/>
    </sheetView>
  </sheetViews>
  <sheetFormatPr defaultRowHeight="15.75" x14ac:dyDescent="0.25"/>
  <cols>
    <col min="1" max="1" width="14" style="38" hidden="1" customWidth="1"/>
    <col min="2" max="2" width="19.25" style="39" hidden="1" customWidth="1"/>
    <col min="3" max="3" width="19.25" style="39" customWidth="1"/>
    <col min="4" max="5" width="20.625" style="39" customWidth="1"/>
    <col min="6" max="6" width="16.5" style="45" customWidth="1"/>
    <col min="7" max="7" width="16.25" style="45" customWidth="1"/>
    <col min="8" max="8" width="18.75" style="40" customWidth="1"/>
    <col min="9" max="9" width="16.5" style="45" customWidth="1"/>
    <col min="10" max="10" width="18.75" style="40" customWidth="1"/>
    <col min="11" max="11" width="17.125" style="40" customWidth="1"/>
    <col min="12" max="12" width="13.875" style="40" customWidth="1"/>
    <col min="13" max="13" width="13.125" style="40" customWidth="1"/>
    <col min="14" max="14" width="16.125" style="46" customWidth="1"/>
    <col min="15" max="15" width="17.375" style="40" customWidth="1"/>
    <col min="16" max="16" width="22.5" style="40" customWidth="1"/>
    <col min="17" max="17" width="20.625" style="40" customWidth="1"/>
    <col min="18" max="18" width="14.125" style="40" customWidth="1"/>
    <col min="19" max="19" width="37.875" style="40" bestFit="1" customWidth="1"/>
    <col min="20" max="22" width="25.25" style="40" customWidth="1"/>
    <col min="23" max="23" width="32.125" style="40" customWidth="1"/>
    <col min="24" max="24" width="20.625" style="40" customWidth="1"/>
    <col min="25" max="25" width="20.375" style="40" customWidth="1"/>
    <col min="26" max="26" width="21.125" style="40" customWidth="1"/>
    <col min="27" max="27" width="18.125" style="39" bestFit="1" customWidth="1"/>
    <col min="28" max="28" width="17.75" style="39" bestFit="1" customWidth="1"/>
    <col min="29" max="29" width="25" style="39" customWidth="1"/>
    <col min="30" max="30" width="11.25" style="39" customWidth="1"/>
    <col min="31" max="31" width="9.625" style="41" customWidth="1"/>
    <col min="32" max="32" width="19.625" style="41" customWidth="1"/>
    <col min="33" max="33" width="16" style="41" customWidth="1"/>
    <col min="34" max="34" width="19" style="47" customWidth="1"/>
    <col min="35" max="35" width="12.75" style="41" customWidth="1"/>
    <col min="36" max="36" width="20.75" style="41" customWidth="1"/>
    <col min="37" max="37" width="12.75" style="42" customWidth="1"/>
    <col min="38" max="38" width="16.75" style="42" customWidth="1"/>
    <col min="39" max="39" width="31.25" style="41" customWidth="1"/>
    <col min="40" max="40" width="20.25" style="41" customWidth="1"/>
    <col min="41" max="41" width="17.75" style="42" customWidth="1"/>
    <col min="42" max="42" width="32.625" style="42" customWidth="1"/>
    <col min="43" max="43" width="17.25" style="43" customWidth="1"/>
    <col min="44" max="44" width="13.5" style="43" customWidth="1"/>
    <col min="45" max="45" width="13.875" style="43" customWidth="1"/>
    <col min="46" max="47" width="17.25" style="43" customWidth="1"/>
    <col min="48" max="48" width="32.625" style="42" customWidth="1"/>
    <col min="49" max="232" width="7.875" style="44" customWidth="1"/>
    <col min="233" max="257" width="9" style="48"/>
    <col min="258" max="259" width="0" style="48" hidden="1" customWidth="1"/>
    <col min="260" max="261" width="20.625" style="48" customWidth="1"/>
    <col min="262" max="262" width="16.5" style="48" customWidth="1"/>
    <col min="263" max="263" width="16.25" style="48" customWidth="1"/>
    <col min="264" max="264" width="18.75" style="48" customWidth="1"/>
    <col min="265" max="265" width="16.5" style="48" customWidth="1"/>
    <col min="266" max="266" width="18.75" style="48" customWidth="1"/>
    <col min="267" max="267" width="17.125" style="48" customWidth="1"/>
    <col min="268" max="268" width="13.875" style="48" customWidth="1"/>
    <col min="269" max="269" width="13.125" style="48" customWidth="1"/>
    <col min="270" max="270" width="16.125" style="48" customWidth="1"/>
    <col min="271" max="271" width="17.375" style="48" customWidth="1"/>
    <col min="272" max="272" width="22.5" style="48" customWidth="1"/>
    <col min="273" max="273" width="20.625" style="48" customWidth="1"/>
    <col min="274" max="274" width="14.125" style="48" customWidth="1"/>
    <col min="275" max="275" width="37.875" style="48" bestFit="1" customWidth="1"/>
    <col min="276" max="278" width="25.25" style="48" customWidth="1"/>
    <col min="279" max="279" width="32.125" style="48" customWidth="1"/>
    <col min="280" max="280" width="20.625" style="48" customWidth="1"/>
    <col min="281" max="281" width="20.375" style="48" customWidth="1"/>
    <col min="282" max="282" width="21.125" style="48" customWidth="1"/>
    <col min="283" max="283" width="18.125" style="48" bestFit="1" customWidth="1"/>
    <col min="284" max="284" width="17.75" style="48" bestFit="1" customWidth="1"/>
    <col min="285" max="285" width="25" style="48" customWidth="1"/>
    <col min="286" max="286" width="11.25" style="48" customWidth="1"/>
    <col min="287" max="287" width="9.625" style="48" customWidth="1"/>
    <col min="288" max="288" width="19.625" style="48" customWidth="1"/>
    <col min="289" max="289" width="16" style="48" customWidth="1"/>
    <col min="290" max="290" width="19" style="48" customWidth="1"/>
    <col min="291" max="291" width="12.75" style="48" customWidth="1"/>
    <col min="292" max="292" width="20.75" style="48" customWidth="1"/>
    <col min="293" max="293" width="12.75" style="48" customWidth="1"/>
    <col min="294" max="294" width="16.75" style="48" customWidth="1"/>
    <col min="295" max="295" width="31.25" style="48" customWidth="1"/>
    <col min="296" max="296" width="20.25" style="48" customWidth="1"/>
    <col min="297" max="297" width="17.75" style="48" customWidth="1"/>
    <col min="298" max="298" width="32.625" style="48" customWidth="1"/>
    <col min="299" max="299" width="17.25" style="48" customWidth="1"/>
    <col min="300" max="300" width="13.5" style="48" customWidth="1"/>
    <col min="301" max="301" width="13.875" style="48" customWidth="1"/>
    <col min="302" max="303" width="17.25" style="48" customWidth="1"/>
    <col min="304" max="304" width="32.625" style="48" customWidth="1"/>
    <col min="305" max="488" width="7.875" style="48" customWidth="1"/>
    <col min="489" max="513" width="9" style="48"/>
    <col min="514" max="515" width="0" style="48" hidden="1" customWidth="1"/>
    <col min="516" max="517" width="20.625" style="48" customWidth="1"/>
    <col min="518" max="518" width="16.5" style="48" customWidth="1"/>
    <col min="519" max="519" width="16.25" style="48" customWidth="1"/>
    <col min="520" max="520" width="18.75" style="48" customWidth="1"/>
    <col min="521" max="521" width="16.5" style="48" customWidth="1"/>
    <col min="522" max="522" width="18.75" style="48" customWidth="1"/>
    <col min="523" max="523" width="17.125" style="48" customWidth="1"/>
    <col min="524" max="524" width="13.875" style="48" customWidth="1"/>
    <col min="525" max="525" width="13.125" style="48" customWidth="1"/>
    <col min="526" max="526" width="16.125" style="48" customWidth="1"/>
    <col min="527" max="527" width="17.375" style="48" customWidth="1"/>
    <col min="528" max="528" width="22.5" style="48" customWidth="1"/>
    <col min="529" max="529" width="20.625" style="48" customWidth="1"/>
    <col min="530" max="530" width="14.125" style="48" customWidth="1"/>
    <col min="531" max="531" width="37.875" style="48" bestFit="1" customWidth="1"/>
    <col min="532" max="534" width="25.25" style="48" customWidth="1"/>
    <col min="535" max="535" width="32.125" style="48" customWidth="1"/>
    <col min="536" max="536" width="20.625" style="48" customWidth="1"/>
    <col min="537" max="537" width="20.375" style="48" customWidth="1"/>
    <col min="538" max="538" width="21.125" style="48" customWidth="1"/>
    <col min="539" max="539" width="18.125" style="48" bestFit="1" customWidth="1"/>
    <col min="540" max="540" width="17.75" style="48" bestFit="1" customWidth="1"/>
    <col min="541" max="541" width="25" style="48" customWidth="1"/>
    <col min="542" max="542" width="11.25" style="48" customWidth="1"/>
    <col min="543" max="543" width="9.625" style="48" customWidth="1"/>
    <col min="544" max="544" width="19.625" style="48" customWidth="1"/>
    <col min="545" max="545" width="16" style="48" customWidth="1"/>
    <col min="546" max="546" width="19" style="48" customWidth="1"/>
    <col min="547" max="547" width="12.75" style="48" customWidth="1"/>
    <col min="548" max="548" width="20.75" style="48" customWidth="1"/>
    <col min="549" max="549" width="12.75" style="48" customWidth="1"/>
    <col min="550" max="550" width="16.75" style="48" customWidth="1"/>
    <col min="551" max="551" width="31.25" style="48" customWidth="1"/>
    <col min="552" max="552" width="20.25" style="48" customWidth="1"/>
    <col min="553" max="553" width="17.75" style="48" customWidth="1"/>
    <col min="554" max="554" width="32.625" style="48" customWidth="1"/>
    <col min="555" max="555" width="17.25" style="48" customWidth="1"/>
    <col min="556" max="556" width="13.5" style="48" customWidth="1"/>
    <col min="557" max="557" width="13.875" style="48" customWidth="1"/>
    <col min="558" max="559" width="17.25" style="48" customWidth="1"/>
    <col min="560" max="560" width="32.625" style="48" customWidth="1"/>
    <col min="561" max="744" width="7.875" style="48" customWidth="1"/>
    <col min="745" max="769" width="9" style="48"/>
    <col min="770" max="771" width="0" style="48" hidden="1" customWidth="1"/>
    <col min="772" max="773" width="20.625" style="48" customWidth="1"/>
    <col min="774" max="774" width="16.5" style="48" customWidth="1"/>
    <col min="775" max="775" width="16.25" style="48" customWidth="1"/>
    <col min="776" max="776" width="18.75" style="48" customWidth="1"/>
    <col min="777" max="777" width="16.5" style="48" customWidth="1"/>
    <col min="778" max="778" width="18.75" style="48" customWidth="1"/>
    <col min="779" max="779" width="17.125" style="48" customWidth="1"/>
    <col min="780" max="780" width="13.875" style="48" customWidth="1"/>
    <col min="781" max="781" width="13.125" style="48" customWidth="1"/>
    <col min="782" max="782" width="16.125" style="48" customWidth="1"/>
    <col min="783" max="783" width="17.375" style="48" customWidth="1"/>
    <col min="784" max="784" width="22.5" style="48" customWidth="1"/>
    <col min="785" max="785" width="20.625" style="48" customWidth="1"/>
    <col min="786" max="786" width="14.125" style="48" customWidth="1"/>
    <col min="787" max="787" width="37.875" style="48" bestFit="1" customWidth="1"/>
    <col min="788" max="790" width="25.25" style="48" customWidth="1"/>
    <col min="791" max="791" width="32.125" style="48" customWidth="1"/>
    <col min="792" max="792" width="20.625" style="48" customWidth="1"/>
    <col min="793" max="793" width="20.375" style="48" customWidth="1"/>
    <col min="794" max="794" width="21.125" style="48" customWidth="1"/>
    <col min="795" max="795" width="18.125" style="48" bestFit="1" customWidth="1"/>
    <col min="796" max="796" width="17.75" style="48" bestFit="1" customWidth="1"/>
    <col min="797" max="797" width="25" style="48" customWidth="1"/>
    <col min="798" max="798" width="11.25" style="48" customWidth="1"/>
    <col min="799" max="799" width="9.625" style="48" customWidth="1"/>
    <col min="800" max="800" width="19.625" style="48" customWidth="1"/>
    <col min="801" max="801" width="16" style="48" customWidth="1"/>
    <col min="802" max="802" width="19" style="48" customWidth="1"/>
    <col min="803" max="803" width="12.75" style="48" customWidth="1"/>
    <col min="804" max="804" width="20.75" style="48" customWidth="1"/>
    <col min="805" max="805" width="12.75" style="48" customWidth="1"/>
    <col min="806" max="806" width="16.75" style="48" customWidth="1"/>
    <col min="807" max="807" width="31.25" style="48" customWidth="1"/>
    <col min="808" max="808" width="20.25" style="48" customWidth="1"/>
    <col min="809" max="809" width="17.75" style="48" customWidth="1"/>
    <col min="810" max="810" width="32.625" style="48" customWidth="1"/>
    <col min="811" max="811" width="17.25" style="48" customWidth="1"/>
    <col min="812" max="812" width="13.5" style="48" customWidth="1"/>
    <col min="813" max="813" width="13.875" style="48" customWidth="1"/>
    <col min="814" max="815" width="17.25" style="48" customWidth="1"/>
    <col min="816" max="816" width="32.625" style="48" customWidth="1"/>
    <col min="817" max="1000" width="7.875" style="48" customWidth="1"/>
    <col min="1001" max="1025" width="9" style="48"/>
    <col min="1026" max="1027" width="0" style="48" hidden="1" customWidth="1"/>
    <col min="1028" max="1029" width="20.625" style="48" customWidth="1"/>
    <col min="1030" max="1030" width="16.5" style="48" customWidth="1"/>
    <col min="1031" max="1031" width="16.25" style="48" customWidth="1"/>
    <col min="1032" max="1032" width="18.75" style="48" customWidth="1"/>
    <col min="1033" max="1033" width="16.5" style="48" customWidth="1"/>
    <col min="1034" max="1034" width="18.75" style="48" customWidth="1"/>
    <col min="1035" max="1035" width="17.125" style="48" customWidth="1"/>
    <col min="1036" max="1036" width="13.875" style="48" customWidth="1"/>
    <col min="1037" max="1037" width="13.125" style="48" customWidth="1"/>
    <col min="1038" max="1038" width="16.125" style="48" customWidth="1"/>
    <col min="1039" max="1039" width="17.375" style="48" customWidth="1"/>
    <col min="1040" max="1040" width="22.5" style="48" customWidth="1"/>
    <col min="1041" max="1041" width="20.625" style="48" customWidth="1"/>
    <col min="1042" max="1042" width="14.125" style="48" customWidth="1"/>
    <col min="1043" max="1043" width="37.875" style="48" bestFit="1" customWidth="1"/>
    <col min="1044" max="1046" width="25.25" style="48" customWidth="1"/>
    <col min="1047" max="1047" width="32.125" style="48" customWidth="1"/>
    <col min="1048" max="1048" width="20.625" style="48" customWidth="1"/>
    <col min="1049" max="1049" width="20.375" style="48" customWidth="1"/>
    <col min="1050" max="1050" width="21.125" style="48" customWidth="1"/>
    <col min="1051" max="1051" width="18.125" style="48" bestFit="1" customWidth="1"/>
    <col min="1052" max="1052" width="17.75" style="48" bestFit="1" customWidth="1"/>
    <col min="1053" max="1053" width="25" style="48" customWidth="1"/>
    <col min="1054" max="1054" width="11.25" style="48" customWidth="1"/>
    <col min="1055" max="1055" width="9.625" style="48" customWidth="1"/>
    <col min="1056" max="1056" width="19.625" style="48" customWidth="1"/>
    <col min="1057" max="1057" width="16" style="48" customWidth="1"/>
    <col min="1058" max="1058" width="19" style="48" customWidth="1"/>
    <col min="1059" max="1059" width="12.75" style="48" customWidth="1"/>
    <col min="1060" max="1060" width="20.75" style="48" customWidth="1"/>
    <col min="1061" max="1061" width="12.75" style="48" customWidth="1"/>
    <col min="1062" max="1062" width="16.75" style="48" customWidth="1"/>
    <col min="1063" max="1063" width="31.25" style="48" customWidth="1"/>
    <col min="1064" max="1064" width="20.25" style="48" customWidth="1"/>
    <col min="1065" max="1065" width="17.75" style="48" customWidth="1"/>
    <col min="1066" max="1066" width="32.625" style="48" customWidth="1"/>
    <col min="1067" max="1067" width="17.25" style="48" customWidth="1"/>
    <col min="1068" max="1068" width="13.5" style="48" customWidth="1"/>
    <col min="1069" max="1069" width="13.875" style="48" customWidth="1"/>
    <col min="1070" max="1071" width="17.25" style="48" customWidth="1"/>
    <col min="1072" max="1072" width="32.625" style="48" customWidth="1"/>
    <col min="1073" max="1256" width="7.875" style="48" customWidth="1"/>
    <col min="1257" max="1281" width="9" style="48"/>
    <col min="1282" max="1283" width="0" style="48" hidden="1" customWidth="1"/>
    <col min="1284" max="1285" width="20.625" style="48" customWidth="1"/>
    <col min="1286" max="1286" width="16.5" style="48" customWidth="1"/>
    <col min="1287" max="1287" width="16.25" style="48" customWidth="1"/>
    <col min="1288" max="1288" width="18.75" style="48" customWidth="1"/>
    <col min="1289" max="1289" width="16.5" style="48" customWidth="1"/>
    <col min="1290" max="1290" width="18.75" style="48" customWidth="1"/>
    <col min="1291" max="1291" width="17.125" style="48" customWidth="1"/>
    <col min="1292" max="1292" width="13.875" style="48" customWidth="1"/>
    <col min="1293" max="1293" width="13.125" style="48" customWidth="1"/>
    <col min="1294" max="1294" width="16.125" style="48" customWidth="1"/>
    <col min="1295" max="1295" width="17.375" style="48" customWidth="1"/>
    <col min="1296" max="1296" width="22.5" style="48" customWidth="1"/>
    <col min="1297" max="1297" width="20.625" style="48" customWidth="1"/>
    <col min="1298" max="1298" width="14.125" style="48" customWidth="1"/>
    <col min="1299" max="1299" width="37.875" style="48" bestFit="1" customWidth="1"/>
    <col min="1300" max="1302" width="25.25" style="48" customWidth="1"/>
    <col min="1303" max="1303" width="32.125" style="48" customWidth="1"/>
    <col min="1304" max="1304" width="20.625" style="48" customWidth="1"/>
    <col min="1305" max="1305" width="20.375" style="48" customWidth="1"/>
    <col min="1306" max="1306" width="21.125" style="48" customWidth="1"/>
    <col min="1307" max="1307" width="18.125" style="48" bestFit="1" customWidth="1"/>
    <col min="1308" max="1308" width="17.75" style="48" bestFit="1" customWidth="1"/>
    <col min="1309" max="1309" width="25" style="48" customWidth="1"/>
    <col min="1310" max="1310" width="11.25" style="48" customWidth="1"/>
    <col min="1311" max="1311" width="9.625" style="48" customWidth="1"/>
    <col min="1312" max="1312" width="19.625" style="48" customWidth="1"/>
    <col min="1313" max="1313" width="16" style="48" customWidth="1"/>
    <col min="1314" max="1314" width="19" style="48" customWidth="1"/>
    <col min="1315" max="1315" width="12.75" style="48" customWidth="1"/>
    <col min="1316" max="1316" width="20.75" style="48" customWidth="1"/>
    <col min="1317" max="1317" width="12.75" style="48" customWidth="1"/>
    <col min="1318" max="1318" width="16.75" style="48" customWidth="1"/>
    <col min="1319" max="1319" width="31.25" style="48" customWidth="1"/>
    <col min="1320" max="1320" width="20.25" style="48" customWidth="1"/>
    <col min="1321" max="1321" width="17.75" style="48" customWidth="1"/>
    <col min="1322" max="1322" width="32.625" style="48" customWidth="1"/>
    <col min="1323" max="1323" width="17.25" style="48" customWidth="1"/>
    <col min="1324" max="1324" width="13.5" style="48" customWidth="1"/>
    <col min="1325" max="1325" width="13.875" style="48" customWidth="1"/>
    <col min="1326" max="1327" width="17.25" style="48" customWidth="1"/>
    <col min="1328" max="1328" width="32.625" style="48" customWidth="1"/>
    <col min="1329" max="1512" width="7.875" style="48" customWidth="1"/>
    <col min="1513" max="1537" width="9" style="48"/>
    <col min="1538" max="1539" width="0" style="48" hidden="1" customWidth="1"/>
    <col min="1540" max="1541" width="20.625" style="48" customWidth="1"/>
    <col min="1542" max="1542" width="16.5" style="48" customWidth="1"/>
    <col min="1543" max="1543" width="16.25" style="48" customWidth="1"/>
    <col min="1544" max="1544" width="18.75" style="48" customWidth="1"/>
    <col min="1545" max="1545" width="16.5" style="48" customWidth="1"/>
    <col min="1546" max="1546" width="18.75" style="48" customWidth="1"/>
    <col min="1547" max="1547" width="17.125" style="48" customWidth="1"/>
    <col min="1548" max="1548" width="13.875" style="48" customWidth="1"/>
    <col min="1549" max="1549" width="13.125" style="48" customWidth="1"/>
    <col min="1550" max="1550" width="16.125" style="48" customWidth="1"/>
    <col min="1551" max="1551" width="17.375" style="48" customWidth="1"/>
    <col min="1552" max="1552" width="22.5" style="48" customWidth="1"/>
    <col min="1553" max="1553" width="20.625" style="48" customWidth="1"/>
    <col min="1554" max="1554" width="14.125" style="48" customWidth="1"/>
    <col min="1555" max="1555" width="37.875" style="48" bestFit="1" customWidth="1"/>
    <col min="1556" max="1558" width="25.25" style="48" customWidth="1"/>
    <col min="1559" max="1559" width="32.125" style="48" customWidth="1"/>
    <col min="1560" max="1560" width="20.625" style="48" customWidth="1"/>
    <col min="1561" max="1561" width="20.375" style="48" customWidth="1"/>
    <col min="1562" max="1562" width="21.125" style="48" customWidth="1"/>
    <col min="1563" max="1563" width="18.125" style="48" bestFit="1" customWidth="1"/>
    <col min="1564" max="1564" width="17.75" style="48" bestFit="1" customWidth="1"/>
    <col min="1565" max="1565" width="25" style="48" customWidth="1"/>
    <col min="1566" max="1566" width="11.25" style="48" customWidth="1"/>
    <col min="1567" max="1567" width="9.625" style="48" customWidth="1"/>
    <col min="1568" max="1568" width="19.625" style="48" customWidth="1"/>
    <col min="1569" max="1569" width="16" style="48" customWidth="1"/>
    <col min="1570" max="1570" width="19" style="48" customWidth="1"/>
    <col min="1571" max="1571" width="12.75" style="48" customWidth="1"/>
    <col min="1572" max="1572" width="20.75" style="48" customWidth="1"/>
    <col min="1573" max="1573" width="12.75" style="48" customWidth="1"/>
    <col min="1574" max="1574" width="16.75" style="48" customWidth="1"/>
    <col min="1575" max="1575" width="31.25" style="48" customWidth="1"/>
    <col min="1576" max="1576" width="20.25" style="48" customWidth="1"/>
    <col min="1577" max="1577" width="17.75" style="48" customWidth="1"/>
    <col min="1578" max="1578" width="32.625" style="48" customWidth="1"/>
    <col min="1579" max="1579" width="17.25" style="48" customWidth="1"/>
    <col min="1580" max="1580" width="13.5" style="48" customWidth="1"/>
    <col min="1581" max="1581" width="13.875" style="48" customWidth="1"/>
    <col min="1582" max="1583" width="17.25" style="48" customWidth="1"/>
    <col min="1584" max="1584" width="32.625" style="48" customWidth="1"/>
    <col min="1585" max="1768" width="7.875" style="48" customWidth="1"/>
    <col min="1769" max="1793" width="9" style="48"/>
    <col min="1794" max="1795" width="0" style="48" hidden="1" customWidth="1"/>
    <col min="1796" max="1797" width="20.625" style="48" customWidth="1"/>
    <col min="1798" max="1798" width="16.5" style="48" customWidth="1"/>
    <col min="1799" max="1799" width="16.25" style="48" customWidth="1"/>
    <col min="1800" max="1800" width="18.75" style="48" customWidth="1"/>
    <col min="1801" max="1801" width="16.5" style="48" customWidth="1"/>
    <col min="1802" max="1802" width="18.75" style="48" customWidth="1"/>
    <col min="1803" max="1803" width="17.125" style="48" customWidth="1"/>
    <col min="1804" max="1804" width="13.875" style="48" customWidth="1"/>
    <col min="1805" max="1805" width="13.125" style="48" customWidth="1"/>
    <col min="1806" max="1806" width="16.125" style="48" customWidth="1"/>
    <col min="1807" max="1807" width="17.375" style="48" customWidth="1"/>
    <col min="1808" max="1808" width="22.5" style="48" customWidth="1"/>
    <col min="1809" max="1809" width="20.625" style="48" customWidth="1"/>
    <col min="1810" max="1810" width="14.125" style="48" customWidth="1"/>
    <col min="1811" max="1811" width="37.875" style="48" bestFit="1" customWidth="1"/>
    <col min="1812" max="1814" width="25.25" style="48" customWidth="1"/>
    <col min="1815" max="1815" width="32.125" style="48" customWidth="1"/>
    <col min="1816" max="1816" width="20.625" style="48" customWidth="1"/>
    <col min="1817" max="1817" width="20.375" style="48" customWidth="1"/>
    <col min="1818" max="1818" width="21.125" style="48" customWidth="1"/>
    <col min="1819" max="1819" width="18.125" style="48" bestFit="1" customWidth="1"/>
    <col min="1820" max="1820" width="17.75" style="48" bestFit="1" customWidth="1"/>
    <col min="1821" max="1821" width="25" style="48" customWidth="1"/>
    <col min="1822" max="1822" width="11.25" style="48" customWidth="1"/>
    <col min="1823" max="1823" width="9.625" style="48" customWidth="1"/>
    <col min="1824" max="1824" width="19.625" style="48" customWidth="1"/>
    <col min="1825" max="1825" width="16" style="48" customWidth="1"/>
    <col min="1826" max="1826" width="19" style="48" customWidth="1"/>
    <col min="1827" max="1827" width="12.75" style="48" customWidth="1"/>
    <col min="1828" max="1828" width="20.75" style="48" customWidth="1"/>
    <col min="1829" max="1829" width="12.75" style="48" customWidth="1"/>
    <col min="1830" max="1830" width="16.75" style="48" customWidth="1"/>
    <col min="1831" max="1831" width="31.25" style="48" customWidth="1"/>
    <col min="1832" max="1832" width="20.25" style="48" customWidth="1"/>
    <col min="1833" max="1833" width="17.75" style="48" customWidth="1"/>
    <col min="1834" max="1834" width="32.625" style="48" customWidth="1"/>
    <col min="1835" max="1835" width="17.25" style="48" customWidth="1"/>
    <col min="1836" max="1836" width="13.5" style="48" customWidth="1"/>
    <col min="1837" max="1837" width="13.875" style="48" customWidth="1"/>
    <col min="1838" max="1839" width="17.25" style="48" customWidth="1"/>
    <col min="1840" max="1840" width="32.625" style="48" customWidth="1"/>
    <col min="1841" max="2024" width="7.875" style="48" customWidth="1"/>
    <col min="2025" max="2049" width="9" style="48"/>
    <col min="2050" max="2051" width="0" style="48" hidden="1" customWidth="1"/>
    <col min="2052" max="2053" width="20.625" style="48" customWidth="1"/>
    <col min="2054" max="2054" width="16.5" style="48" customWidth="1"/>
    <col min="2055" max="2055" width="16.25" style="48" customWidth="1"/>
    <col min="2056" max="2056" width="18.75" style="48" customWidth="1"/>
    <col min="2057" max="2057" width="16.5" style="48" customWidth="1"/>
    <col min="2058" max="2058" width="18.75" style="48" customWidth="1"/>
    <col min="2059" max="2059" width="17.125" style="48" customWidth="1"/>
    <col min="2060" max="2060" width="13.875" style="48" customWidth="1"/>
    <col min="2061" max="2061" width="13.125" style="48" customWidth="1"/>
    <col min="2062" max="2062" width="16.125" style="48" customWidth="1"/>
    <col min="2063" max="2063" width="17.375" style="48" customWidth="1"/>
    <col min="2064" max="2064" width="22.5" style="48" customWidth="1"/>
    <col min="2065" max="2065" width="20.625" style="48" customWidth="1"/>
    <col min="2066" max="2066" width="14.125" style="48" customWidth="1"/>
    <col min="2067" max="2067" width="37.875" style="48" bestFit="1" customWidth="1"/>
    <col min="2068" max="2070" width="25.25" style="48" customWidth="1"/>
    <col min="2071" max="2071" width="32.125" style="48" customWidth="1"/>
    <col min="2072" max="2072" width="20.625" style="48" customWidth="1"/>
    <col min="2073" max="2073" width="20.375" style="48" customWidth="1"/>
    <col min="2074" max="2074" width="21.125" style="48" customWidth="1"/>
    <col min="2075" max="2075" width="18.125" style="48" bestFit="1" customWidth="1"/>
    <col min="2076" max="2076" width="17.75" style="48" bestFit="1" customWidth="1"/>
    <col min="2077" max="2077" width="25" style="48" customWidth="1"/>
    <col min="2078" max="2078" width="11.25" style="48" customWidth="1"/>
    <col min="2079" max="2079" width="9.625" style="48" customWidth="1"/>
    <col min="2080" max="2080" width="19.625" style="48" customWidth="1"/>
    <col min="2081" max="2081" width="16" style="48" customWidth="1"/>
    <col min="2082" max="2082" width="19" style="48" customWidth="1"/>
    <col min="2083" max="2083" width="12.75" style="48" customWidth="1"/>
    <col min="2084" max="2084" width="20.75" style="48" customWidth="1"/>
    <col min="2085" max="2085" width="12.75" style="48" customWidth="1"/>
    <col min="2086" max="2086" width="16.75" style="48" customWidth="1"/>
    <col min="2087" max="2087" width="31.25" style="48" customWidth="1"/>
    <col min="2088" max="2088" width="20.25" style="48" customWidth="1"/>
    <col min="2089" max="2089" width="17.75" style="48" customWidth="1"/>
    <col min="2090" max="2090" width="32.625" style="48" customWidth="1"/>
    <col min="2091" max="2091" width="17.25" style="48" customWidth="1"/>
    <col min="2092" max="2092" width="13.5" style="48" customWidth="1"/>
    <col min="2093" max="2093" width="13.875" style="48" customWidth="1"/>
    <col min="2094" max="2095" width="17.25" style="48" customWidth="1"/>
    <col min="2096" max="2096" width="32.625" style="48" customWidth="1"/>
    <col min="2097" max="2280" width="7.875" style="48" customWidth="1"/>
    <col min="2281" max="2305" width="9" style="48"/>
    <col min="2306" max="2307" width="0" style="48" hidden="1" customWidth="1"/>
    <col min="2308" max="2309" width="20.625" style="48" customWidth="1"/>
    <col min="2310" max="2310" width="16.5" style="48" customWidth="1"/>
    <col min="2311" max="2311" width="16.25" style="48" customWidth="1"/>
    <col min="2312" max="2312" width="18.75" style="48" customWidth="1"/>
    <col min="2313" max="2313" width="16.5" style="48" customWidth="1"/>
    <col min="2314" max="2314" width="18.75" style="48" customWidth="1"/>
    <col min="2315" max="2315" width="17.125" style="48" customWidth="1"/>
    <col min="2316" max="2316" width="13.875" style="48" customWidth="1"/>
    <col min="2317" max="2317" width="13.125" style="48" customWidth="1"/>
    <col min="2318" max="2318" width="16.125" style="48" customWidth="1"/>
    <col min="2319" max="2319" width="17.375" style="48" customWidth="1"/>
    <col min="2320" max="2320" width="22.5" style="48" customWidth="1"/>
    <col min="2321" max="2321" width="20.625" style="48" customWidth="1"/>
    <col min="2322" max="2322" width="14.125" style="48" customWidth="1"/>
    <col min="2323" max="2323" width="37.875" style="48" bestFit="1" customWidth="1"/>
    <col min="2324" max="2326" width="25.25" style="48" customWidth="1"/>
    <col min="2327" max="2327" width="32.125" style="48" customWidth="1"/>
    <col min="2328" max="2328" width="20.625" style="48" customWidth="1"/>
    <col min="2329" max="2329" width="20.375" style="48" customWidth="1"/>
    <col min="2330" max="2330" width="21.125" style="48" customWidth="1"/>
    <col min="2331" max="2331" width="18.125" style="48" bestFit="1" customWidth="1"/>
    <col min="2332" max="2332" width="17.75" style="48" bestFit="1" customWidth="1"/>
    <col min="2333" max="2333" width="25" style="48" customWidth="1"/>
    <col min="2334" max="2334" width="11.25" style="48" customWidth="1"/>
    <col min="2335" max="2335" width="9.625" style="48" customWidth="1"/>
    <col min="2336" max="2336" width="19.625" style="48" customWidth="1"/>
    <col min="2337" max="2337" width="16" style="48" customWidth="1"/>
    <col min="2338" max="2338" width="19" style="48" customWidth="1"/>
    <col min="2339" max="2339" width="12.75" style="48" customWidth="1"/>
    <col min="2340" max="2340" width="20.75" style="48" customWidth="1"/>
    <col min="2341" max="2341" width="12.75" style="48" customWidth="1"/>
    <col min="2342" max="2342" width="16.75" style="48" customWidth="1"/>
    <col min="2343" max="2343" width="31.25" style="48" customWidth="1"/>
    <col min="2344" max="2344" width="20.25" style="48" customWidth="1"/>
    <col min="2345" max="2345" width="17.75" style="48" customWidth="1"/>
    <col min="2346" max="2346" width="32.625" style="48" customWidth="1"/>
    <col min="2347" max="2347" width="17.25" style="48" customWidth="1"/>
    <col min="2348" max="2348" width="13.5" style="48" customWidth="1"/>
    <col min="2349" max="2349" width="13.875" style="48" customWidth="1"/>
    <col min="2350" max="2351" width="17.25" style="48" customWidth="1"/>
    <col min="2352" max="2352" width="32.625" style="48" customWidth="1"/>
    <col min="2353" max="2536" width="7.875" style="48" customWidth="1"/>
    <col min="2537" max="2561" width="9" style="48"/>
    <col min="2562" max="2563" width="0" style="48" hidden="1" customWidth="1"/>
    <col min="2564" max="2565" width="20.625" style="48" customWidth="1"/>
    <col min="2566" max="2566" width="16.5" style="48" customWidth="1"/>
    <col min="2567" max="2567" width="16.25" style="48" customWidth="1"/>
    <col min="2568" max="2568" width="18.75" style="48" customWidth="1"/>
    <col min="2569" max="2569" width="16.5" style="48" customWidth="1"/>
    <col min="2570" max="2570" width="18.75" style="48" customWidth="1"/>
    <col min="2571" max="2571" width="17.125" style="48" customWidth="1"/>
    <col min="2572" max="2572" width="13.875" style="48" customWidth="1"/>
    <col min="2573" max="2573" width="13.125" style="48" customWidth="1"/>
    <col min="2574" max="2574" width="16.125" style="48" customWidth="1"/>
    <col min="2575" max="2575" width="17.375" style="48" customWidth="1"/>
    <col min="2576" max="2576" width="22.5" style="48" customWidth="1"/>
    <col min="2577" max="2577" width="20.625" style="48" customWidth="1"/>
    <col min="2578" max="2578" width="14.125" style="48" customWidth="1"/>
    <col min="2579" max="2579" width="37.875" style="48" bestFit="1" customWidth="1"/>
    <col min="2580" max="2582" width="25.25" style="48" customWidth="1"/>
    <col min="2583" max="2583" width="32.125" style="48" customWidth="1"/>
    <col min="2584" max="2584" width="20.625" style="48" customWidth="1"/>
    <col min="2585" max="2585" width="20.375" style="48" customWidth="1"/>
    <col min="2586" max="2586" width="21.125" style="48" customWidth="1"/>
    <col min="2587" max="2587" width="18.125" style="48" bestFit="1" customWidth="1"/>
    <col min="2588" max="2588" width="17.75" style="48" bestFit="1" customWidth="1"/>
    <col min="2589" max="2589" width="25" style="48" customWidth="1"/>
    <col min="2590" max="2590" width="11.25" style="48" customWidth="1"/>
    <col min="2591" max="2591" width="9.625" style="48" customWidth="1"/>
    <col min="2592" max="2592" width="19.625" style="48" customWidth="1"/>
    <col min="2593" max="2593" width="16" style="48" customWidth="1"/>
    <col min="2594" max="2594" width="19" style="48" customWidth="1"/>
    <col min="2595" max="2595" width="12.75" style="48" customWidth="1"/>
    <col min="2596" max="2596" width="20.75" style="48" customWidth="1"/>
    <col min="2597" max="2597" width="12.75" style="48" customWidth="1"/>
    <col min="2598" max="2598" width="16.75" style="48" customWidth="1"/>
    <col min="2599" max="2599" width="31.25" style="48" customWidth="1"/>
    <col min="2600" max="2600" width="20.25" style="48" customWidth="1"/>
    <col min="2601" max="2601" width="17.75" style="48" customWidth="1"/>
    <col min="2602" max="2602" width="32.625" style="48" customWidth="1"/>
    <col min="2603" max="2603" width="17.25" style="48" customWidth="1"/>
    <col min="2604" max="2604" width="13.5" style="48" customWidth="1"/>
    <col min="2605" max="2605" width="13.875" style="48" customWidth="1"/>
    <col min="2606" max="2607" width="17.25" style="48" customWidth="1"/>
    <col min="2608" max="2608" width="32.625" style="48" customWidth="1"/>
    <col min="2609" max="2792" width="7.875" style="48" customWidth="1"/>
    <col min="2793" max="2817" width="9" style="48"/>
    <col min="2818" max="2819" width="0" style="48" hidden="1" customWidth="1"/>
    <col min="2820" max="2821" width="20.625" style="48" customWidth="1"/>
    <col min="2822" max="2822" width="16.5" style="48" customWidth="1"/>
    <col min="2823" max="2823" width="16.25" style="48" customWidth="1"/>
    <col min="2824" max="2824" width="18.75" style="48" customWidth="1"/>
    <col min="2825" max="2825" width="16.5" style="48" customWidth="1"/>
    <col min="2826" max="2826" width="18.75" style="48" customWidth="1"/>
    <col min="2827" max="2827" width="17.125" style="48" customWidth="1"/>
    <col min="2828" max="2828" width="13.875" style="48" customWidth="1"/>
    <col min="2829" max="2829" width="13.125" style="48" customWidth="1"/>
    <col min="2830" max="2830" width="16.125" style="48" customWidth="1"/>
    <col min="2831" max="2831" width="17.375" style="48" customWidth="1"/>
    <col min="2832" max="2832" width="22.5" style="48" customWidth="1"/>
    <col min="2833" max="2833" width="20.625" style="48" customWidth="1"/>
    <col min="2834" max="2834" width="14.125" style="48" customWidth="1"/>
    <col min="2835" max="2835" width="37.875" style="48" bestFit="1" customWidth="1"/>
    <col min="2836" max="2838" width="25.25" style="48" customWidth="1"/>
    <col min="2839" max="2839" width="32.125" style="48" customWidth="1"/>
    <col min="2840" max="2840" width="20.625" style="48" customWidth="1"/>
    <col min="2841" max="2841" width="20.375" style="48" customWidth="1"/>
    <col min="2842" max="2842" width="21.125" style="48" customWidth="1"/>
    <col min="2843" max="2843" width="18.125" style="48" bestFit="1" customWidth="1"/>
    <col min="2844" max="2844" width="17.75" style="48" bestFit="1" customWidth="1"/>
    <col min="2845" max="2845" width="25" style="48" customWidth="1"/>
    <col min="2846" max="2846" width="11.25" style="48" customWidth="1"/>
    <col min="2847" max="2847" width="9.625" style="48" customWidth="1"/>
    <col min="2848" max="2848" width="19.625" style="48" customWidth="1"/>
    <col min="2849" max="2849" width="16" style="48" customWidth="1"/>
    <col min="2850" max="2850" width="19" style="48" customWidth="1"/>
    <col min="2851" max="2851" width="12.75" style="48" customWidth="1"/>
    <col min="2852" max="2852" width="20.75" style="48" customWidth="1"/>
    <col min="2853" max="2853" width="12.75" style="48" customWidth="1"/>
    <col min="2854" max="2854" width="16.75" style="48" customWidth="1"/>
    <col min="2855" max="2855" width="31.25" style="48" customWidth="1"/>
    <col min="2856" max="2856" width="20.25" style="48" customWidth="1"/>
    <col min="2857" max="2857" width="17.75" style="48" customWidth="1"/>
    <col min="2858" max="2858" width="32.625" style="48" customWidth="1"/>
    <col min="2859" max="2859" width="17.25" style="48" customWidth="1"/>
    <col min="2860" max="2860" width="13.5" style="48" customWidth="1"/>
    <col min="2861" max="2861" width="13.875" style="48" customWidth="1"/>
    <col min="2862" max="2863" width="17.25" style="48" customWidth="1"/>
    <col min="2864" max="2864" width="32.625" style="48" customWidth="1"/>
    <col min="2865" max="3048" width="7.875" style="48" customWidth="1"/>
    <col min="3049" max="3073" width="9" style="48"/>
    <col min="3074" max="3075" width="0" style="48" hidden="1" customWidth="1"/>
    <col min="3076" max="3077" width="20.625" style="48" customWidth="1"/>
    <col min="3078" max="3078" width="16.5" style="48" customWidth="1"/>
    <col min="3079" max="3079" width="16.25" style="48" customWidth="1"/>
    <col min="3080" max="3080" width="18.75" style="48" customWidth="1"/>
    <col min="3081" max="3081" width="16.5" style="48" customWidth="1"/>
    <col min="3082" max="3082" width="18.75" style="48" customWidth="1"/>
    <col min="3083" max="3083" width="17.125" style="48" customWidth="1"/>
    <col min="3084" max="3084" width="13.875" style="48" customWidth="1"/>
    <col min="3085" max="3085" width="13.125" style="48" customWidth="1"/>
    <col min="3086" max="3086" width="16.125" style="48" customWidth="1"/>
    <col min="3087" max="3087" width="17.375" style="48" customWidth="1"/>
    <col min="3088" max="3088" width="22.5" style="48" customWidth="1"/>
    <col min="3089" max="3089" width="20.625" style="48" customWidth="1"/>
    <col min="3090" max="3090" width="14.125" style="48" customWidth="1"/>
    <col min="3091" max="3091" width="37.875" style="48" bestFit="1" customWidth="1"/>
    <col min="3092" max="3094" width="25.25" style="48" customWidth="1"/>
    <col min="3095" max="3095" width="32.125" style="48" customWidth="1"/>
    <col min="3096" max="3096" width="20.625" style="48" customWidth="1"/>
    <col min="3097" max="3097" width="20.375" style="48" customWidth="1"/>
    <col min="3098" max="3098" width="21.125" style="48" customWidth="1"/>
    <col min="3099" max="3099" width="18.125" style="48" bestFit="1" customWidth="1"/>
    <col min="3100" max="3100" width="17.75" style="48" bestFit="1" customWidth="1"/>
    <col min="3101" max="3101" width="25" style="48" customWidth="1"/>
    <col min="3102" max="3102" width="11.25" style="48" customWidth="1"/>
    <col min="3103" max="3103" width="9.625" style="48" customWidth="1"/>
    <col min="3104" max="3104" width="19.625" style="48" customWidth="1"/>
    <col min="3105" max="3105" width="16" style="48" customWidth="1"/>
    <col min="3106" max="3106" width="19" style="48" customWidth="1"/>
    <col min="3107" max="3107" width="12.75" style="48" customWidth="1"/>
    <col min="3108" max="3108" width="20.75" style="48" customWidth="1"/>
    <col min="3109" max="3109" width="12.75" style="48" customWidth="1"/>
    <col min="3110" max="3110" width="16.75" style="48" customWidth="1"/>
    <col min="3111" max="3111" width="31.25" style="48" customWidth="1"/>
    <col min="3112" max="3112" width="20.25" style="48" customWidth="1"/>
    <col min="3113" max="3113" width="17.75" style="48" customWidth="1"/>
    <col min="3114" max="3114" width="32.625" style="48" customWidth="1"/>
    <col min="3115" max="3115" width="17.25" style="48" customWidth="1"/>
    <col min="3116" max="3116" width="13.5" style="48" customWidth="1"/>
    <col min="3117" max="3117" width="13.875" style="48" customWidth="1"/>
    <col min="3118" max="3119" width="17.25" style="48" customWidth="1"/>
    <col min="3120" max="3120" width="32.625" style="48" customWidth="1"/>
    <col min="3121" max="3304" width="7.875" style="48" customWidth="1"/>
    <col min="3305" max="3329" width="9" style="48"/>
    <col min="3330" max="3331" width="0" style="48" hidden="1" customWidth="1"/>
    <col min="3332" max="3333" width="20.625" style="48" customWidth="1"/>
    <col min="3334" max="3334" width="16.5" style="48" customWidth="1"/>
    <col min="3335" max="3335" width="16.25" style="48" customWidth="1"/>
    <col min="3336" max="3336" width="18.75" style="48" customWidth="1"/>
    <col min="3337" max="3337" width="16.5" style="48" customWidth="1"/>
    <col min="3338" max="3338" width="18.75" style="48" customWidth="1"/>
    <col min="3339" max="3339" width="17.125" style="48" customWidth="1"/>
    <col min="3340" max="3340" width="13.875" style="48" customWidth="1"/>
    <col min="3341" max="3341" width="13.125" style="48" customWidth="1"/>
    <col min="3342" max="3342" width="16.125" style="48" customWidth="1"/>
    <col min="3343" max="3343" width="17.375" style="48" customWidth="1"/>
    <col min="3344" max="3344" width="22.5" style="48" customWidth="1"/>
    <col min="3345" max="3345" width="20.625" style="48" customWidth="1"/>
    <col min="3346" max="3346" width="14.125" style="48" customWidth="1"/>
    <col min="3347" max="3347" width="37.875" style="48" bestFit="1" customWidth="1"/>
    <col min="3348" max="3350" width="25.25" style="48" customWidth="1"/>
    <col min="3351" max="3351" width="32.125" style="48" customWidth="1"/>
    <col min="3352" max="3352" width="20.625" style="48" customWidth="1"/>
    <col min="3353" max="3353" width="20.375" style="48" customWidth="1"/>
    <col min="3354" max="3354" width="21.125" style="48" customWidth="1"/>
    <col min="3355" max="3355" width="18.125" style="48" bestFit="1" customWidth="1"/>
    <col min="3356" max="3356" width="17.75" style="48" bestFit="1" customWidth="1"/>
    <col min="3357" max="3357" width="25" style="48" customWidth="1"/>
    <col min="3358" max="3358" width="11.25" style="48" customWidth="1"/>
    <col min="3359" max="3359" width="9.625" style="48" customWidth="1"/>
    <col min="3360" max="3360" width="19.625" style="48" customWidth="1"/>
    <col min="3361" max="3361" width="16" style="48" customWidth="1"/>
    <col min="3362" max="3362" width="19" style="48" customWidth="1"/>
    <col min="3363" max="3363" width="12.75" style="48" customWidth="1"/>
    <col min="3364" max="3364" width="20.75" style="48" customWidth="1"/>
    <col min="3365" max="3365" width="12.75" style="48" customWidth="1"/>
    <col min="3366" max="3366" width="16.75" style="48" customWidth="1"/>
    <col min="3367" max="3367" width="31.25" style="48" customWidth="1"/>
    <col min="3368" max="3368" width="20.25" style="48" customWidth="1"/>
    <col min="3369" max="3369" width="17.75" style="48" customWidth="1"/>
    <col min="3370" max="3370" width="32.625" style="48" customWidth="1"/>
    <col min="3371" max="3371" width="17.25" style="48" customWidth="1"/>
    <col min="3372" max="3372" width="13.5" style="48" customWidth="1"/>
    <col min="3373" max="3373" width="13.875" style="48" customWidth="1"/>
    <col min="3374" max="3375" width="17.25" style="48" customWidth="1"/>
    <col min="3376" max="3376" width="32.625" style="48" customWidth="1"/>
    <col min="3377" max="3560" width="7.875" style="48" customWidth="1"/>
    <col min="3561" max="3585" width="9" style="48"/>
    <col min="3586" max="3587" width="0" style="48" hidden="1" customWidth="1"/>
    <col min="3588" max="3589" width="20.625" style="48" customWidth="1"/>
    <col min="3590" max="3590" width="16.5" style="48" customWidth="1"/>
    <col min="3591" max="3591" width="16.25" style="48" customWidth="1"/>
    <col min="3592" max="3592" width="18.75" style="48" customWidth="1"/>
    <col min="3593" max="3593" width="16.5" style="48" customWidth="1"/>
    <col min="3594" max="3594" width="18.75" style="48" customWidth="1"/>
    <col min="3595" max="3595" width="17.125" style="48" customWidth="1"/>
    <col min="3596" max="3596" width="13.875" style="48" customWidth="1"/>
    <col min="3597" max="3597" width="13.125" style="48" customWidth="1"/>
    <col min="3598" max="3598" width="16.125" style="48" customWidth="1"/>
    <col min="3599" max="3599" width="17.375" style="48" customWidth="1"/>
    <col min="3600" max="3600" width="22.5" style="48" customWidth="1"/>
    <col min="3601" max="3601" width="20.625" style="48" customWidth="1"/>
    <col min="3602" max="3602" width="14.125" style="48" customWidth="1"/>
    <col min="3603" max="3603" width="37.875" style="48" bestFit="1" customWidth="1"/>
    <col min="3604" max="3606" width="25.25" style="48" customWidth="1"/>
    <col min="3607" max="3607" width="32.125" style="48" customWidth="1"/>
    <col min="3608" max="3608" width="20.625" style="48" customWidth="1"/>
    <col min="3609" max="3609" width="20.375" style="48" customWidth="1"/>
    <col min="3610" max="3610" width="21.125" style="48" customWidth="1"/>
    <col min="3611" max="3611" width="18.125" style="48" bestFit="1" customWidth="1"/>
    <col min="3612" max="3612" width="17.75" style="48" bestFit="1" customWidth="1"/>
    <col min="3613" max="3613" width="25" style="48" customWidth="1"/>
    <col min="3614" max="3614" width="11.25" style="48" customWidth="1"/>
    <col min="3615" max="3615" width="9.625" style="48" customWidth="1"/>
    <col min="3616" max="3616" width="19.625" style="48" customWidth="1"/>
    <col min="3617" max="3617" width="16" style="48" customWidth="1"/>
    <col min="3618" max="3618" width="19" style="48" customWidth="1"/>
    <col min="3619" max="3619" width="12.75" style="48" customWidth="1"/>
    <col min="3620" max="3620" width="20.75" style="48" customWidth="1"/>
    <col min="3621" max="3621" width="12.75" style="48" customWidth="1"/>
    <col min="3622" max="3622" width="16.75" style="48" customWidth="1"/>
    <col min="3623" max="3623" width="31.25" style="48" customWidth="1"/>
    <col min="3624" max="3624" width="20.25" style="48" customWidth="1"/>
    <col min="3625" max="3625" width="17.75" style="48" customWidth="1"/>
    <col min="3626" max="3626" width="32.625" style="48" customWidth="1"/>
    <col min="3627" max="3627" width="17.25" style="48" customWidth="1"/>
    <col min="3628" max="3628" width="13.5" style="48" customWidth="1"/>
    <col min="3629" max="3629" width="13.875" style="48" customWidth="1"/>
    <col min="3630" max="3631" width="17.25" style="48" customWidth="1"/>
    <col min="3632" max="3632" width="32.625" style="48" customWidth="1"/>
    <col min="3633" max="3816" width="7.875" style="48" customWidth="1"/>
    <col min="3817" max="3841" width="9" style="48"/>
    <col min="3842" max="3843" width="0" style="48" hidden="1" customWidth="1"/>
    <col min="3844" max="3845" width="20.625" style="48" customWidth="1"/>
    <col min="3846" max="3846" width="16.5" style="48" customWidth="1"/>
    <col min="3847" max="3847" width="16.25" style="48" customWidth="1"/>
    <col min="3848" max="3848" width="18.75" style="48" customWidth="1"/>
    <col min="3849" max="3849" width="16.5" style="48" customWidth="1"/>
    <col min="3850" max="3850" width="18.75" style="48" customWidth="1"/>
    <col min="3851" max="3851" width="17.125" style="48" customWidth="1"/>
    <col min="3852" max="3852" width="13.875" style="48" customWidth="1"/>
    <col min="3853" max="3853" width="13.125" style="48" customWidth="1"/>
    <col min="3854" max="3854" width="16.125" style="48" customWidth="1"/>
    <col min="3855" max="3855" width="17.375" style="48" customWidth="1"/>
    <col min="3856" max="3856" width="22.5" style="48" customWidth="1"/>
    <col min="3857" max="3857" width="20.625" style="48" customWidth="1"/>
    <col min="3858" max="3858" width="14.125" style="48" customWidth="1"/>
    <col min="3859" max="3859" width="37.875" style="48" bestFit="1" customWidth="1"/>
    <col min="3860" max="3862" width="25.25" style="48" customWidth="1"/>
    <col min="3863" max="3863" width="32.125" style="48" customWidth="1"/>
    <col min="3864" max="3864" width="20.625" style="48" customWidth="1"/>
    <col min="3865" max="3865" width="20.375" style="48" customWidth="1"/>
    <col min="3866" max="3866" width="21.125" style="48" customWidth="1"/>
    <col min="3867" max="3867" width="18.125" style="48" bestFit="1" customWidth="1"/>
    <col min="3868" max="3868" width="17.75" style="48" bestFit="1" customWidth="1"/>
    <col min="3869" max="3869" width="25" style="48" customWidth="1"/>
    <col min="3870" max="3870" width="11.25" style="48" customWidth="1"/>
    <col min="3871" max="3871" width="9.625" style="48" customWidth="1"/>
    <col min="3872" max="3872" width="19.625" style="48" customWidth="1"/>
    <col min="3873" max="3873" width="16" style="48" customWidth="1"/>
    <col min="3874" max="3874" width="19" style="48" customWidth="1"/>
    <col min="3875" max="3875" width="12.75" style="48" customWidth="1"/>
    <col min="3876" max="3876" width="20.75" style="48" customWidth="1"/>
    <col min="3877" max="3877" width="12.75" style="48" customWidth="1"/>
    <col min="3878" max="3878" width="16.75" style="48" customWidth="1"/>
    <col min="3879" max="3879" width="31.25" style="48" customWidth="1"/>
    <col min="3880" max="3880" width="20.25" style="48" customWidth="1"/>
    <col min="3881" max="3881" width="17.75" style="48" customWidth="1"/>
    <col min="3882" max="3882" width="32.625" style="48" customWidth="1"/>
    <col min="3883" max="3883" width="17.25" style="48" customWidth="1"/>
    <col min="3884" max="3884" width="13.5" style="48" customWidth="1"/>
    <col min="3885" max="3885" width="13.875" style="48" customWidth="1"/>
    <col min="3886" max="3887" width="17.25" style="48" customWidth="1"/>
    <col min="3888" max="3888" width="32.625" style="48" customWidth="1"/>
    <col min="3889" max="4072" width="7.875" style="48" customWidth="1"/>
    <col min="4073" max="4097" width="9" style="48"/>
    <col min="4098" max="4099" width="0" style="48" hidden="1" customWidth="1"/>
    <col min="4100" max="4101" width="20.625" style="48" customWidth="1"/>
    <col min="4102" max="4102" width="16.5" style="48" customWidth="1"/>
    <col min="4103" max="4103" width="16.25" style="48" customWidth="1"/>
    <col min="4104" max="4104" width="18.75" style="48" customWidth="1"/>
    <col min="4105" max="4105" width="16.5" style="48" customWidth="1"/>
    <col min="4106" max="4106" width="18.75" style="48" customWidth="1"/>
    <col min="4107" max="4107" width="17.125" style="48" customWidth="1"/>
    <col min="4108" max="4108" width="13.875" style="48" customWidth="1"/>
    <col min="4109" max="4109" width="13.125" style="48" customWidth="1"/>
    <col min="4110" max="4110" width="16.125" style="48" customWidth="1"/>
    <col min="4111" max="4111" width="17.375" style="48" customWidth="1"/>
    <col min="4112" max="4112" width="22.5" style="48" customWidth="1"/>
    <col min="4113" max="4113" width="20.625" style="48" customWidth="1"/>
    <col min="4114" max="4114" width="14.125" style="48" customWidth="1"/>
    <col min="4115" max="4115" width="37.875" style="48" bestFit="1" customWidth="1"/>
    <col min="4116" max="4118" width="25.25" style="48" customWidth="1"/>
    <col min="4119" max="4119" width="32.125" style="48" customWidth="1"/>
    <col min="4120" max="4120" width="20.625" style="48" customWidth="1"/>
    <col min="4121" max="4121" width="20.375" style="48" customWidth="1"/>
    <col min="4122" max="4122" width="21.125" style="48" customWidth="1"/>
    <col min="4123" max="4123" width="18.125" style="48" bestFit="1" customWidth="1"/>
    <col min="4124" max="4124" width="17.75" style="48" bestFit="1" customWidth="1"/>
    <col min="4125" max="4125" width="25" style="48" customWidth="1"/>
    <col min="4126" max="4126" width="11.25" style="48" customWidth="1"/>
    <col min="4127" max="4127" width="9.625" style="48" customWidth="1"/>
    <col min="4128" max="4128" width="19.625" style="48" customWidth="1"/>
    <col min="4129" max="4129" width="16" style="48" customWidth="1"/>
    <col min="4130" max="4130" width="19" style="48" customWidth="1"/>
    <col min="4131" max="4131" width="12.75" style="48" customWidth="1"/>
    <col min="4132" max="4132" width="20.75" style="48" customWidth="1"/>
    <col min="4133" max="4133" width="12.75" style="48" customWidth="1"/>
    <col min="4134" max="4134" width="16.75" style="48" customWidth="1"/>
    <col min="4135" max="4135" width="31.25" style="48" customWidth="1"/>
    <col min="4136" max="4136" width="20.25" style="48" customWidth="1"/>
    <col min="4137" max="4137" width="17.75" style="48" customWidth="1"/>
    <col min="4138" max="4138" width="32.625" style="48" customWidth="1"/>
    <col min="4139" max="4139" width="17.25" style="48" customWidth="1"/>
    <col min="4140" max="4140" width="13.5" style="48" customWidth="1"/>
    <col min="4141" max="4141" width="13.875" style="48" customWidth="1"/>
    <col min="4142" max="4143" width="17.25" style="48" customWidth="1"/>
    <col min="4144" max="4144" width="32.625" style="48" customWidth="1"/>
    <col min="4145" max="4328" width="7.875" style="48" customWidth="1"/>
    <col min="4329" max="4353" width="9" style="48"/>
    <col min="4354" max="4355" width="0" style="48" hidden="1" customWidth="1"/>
    <col min="4356" max="4357" width="20.625" style="48" customWidth="1"/>
    <col min="4358" max="4358" width="16.5" style="48" customWidth="1"/>
    <col min="4359" max="4359" width="16.25" style="48" customWidth="1"/>
    <col min="4360" max="4360" width="18.75" style="48" customWidth="1"/>
    <col min="4361" max="4361" width="16.5" style="48" customWidth="1"/>
    <col min="4362" max="4362" width="18.75" style="48" customWidth="1"/>
    <col min="4363" max="4363" width="17.125" style="48" customWidth="1"/>
    <col min="4364" max="4364" width="13.875" style="48" customWidth="1"/>
    <col min="4365" max="4365" width="13.125" style="48" customWidth="1"/>
    <col min="4366" max="4366" width="16.125" style="48" customWidth="1"/>
    <col min="4367" max="4367" width="17.375" style="48" customWidth="1"/>
    <col min="4368" max="4368" width="22.5" style="48" customWidth="1"/>
    <col min="4369" max="4369" width="20.625" style="48" customWidth="1"/>
    <col min="4370" max="4370" width="14.125" style="48" customWidth="1"/>
    <col min="4371" max="4371" width="37.875" style="48" bestFit="1" customWidth="1"/>
    <col min="4372" max="4374" width="25.25" style="48" customWidth="1"/>
    <col min="4375" max="4375" width="32.125" style="48" customWidth="1"/>
    <col min="4376" max="4376" width="20.625" style="48" customWidth="1"/>
    <col min="4377" max="4377" width="20.375" style="48" customWidth="1"/>
    <col min="4378" max="4378" width="21.125" style="48" customWidth="1"/>
    <col min="4379" max="4379" width="18.125" style="48" bestFit="1" customWidth="1"/>
    <col min="4380" max="4380" width="17.75" style="48" bestFit="1" customWidth="1"/>
    <col min="4381" max="4381" width="25" style="48" customWidth="1"/>
    <col min="4382" max="4382" width="11.25" style="48" customWidth="1"/>
    <col min="4383" max="4383" width="9.625" style="48" customWidth="1"/>
    <col min="4384" max="4384" width="19.625" style="48" customWidth="1"/>
    <col min="4385" max="4385" width="16" style="48" customWidth="1"/>
    <col min="4386" max="4386" width="19" style="48" customWidth="1"/>
    <col min="4387" max="4387" width="12.75" style="48" customWidth="1"/>
    <col min="4388" max="4388" width="20.75" style="48" customWidth="1"/>
    <col min="4389" max="4389" width="12.75" style="48" customWidth="1"/>
    <col min="4390" max="4390" width="16.75" style="48" customWidth="1"/>
    <col min="4391" max="4391" width="31.25" style="48" customWidth="1"/>
    <col min="4392" max="4392" width="20.25" style="48" customWidth="1"/>
    <col min="4393" max="4393" width="17.75" style="48" customWidth="1"/>
    <col min="4394" max="4394" width="32.625" style="48" customWidth="1"/>
    <col min="4395" max="4395" width="17.25" style="48" customWidth="1"/>
    <col min="4396" max="4396" width="13.5" style="48" customWidth="1"/>
    <col min="4397" max="4397" width="13.875" style="48" customWidth="1"/>
    <col min="4398" max="4399" width="17.25" style="48" customWidth="1"/>
    <col min="4400" max="4400" width="32.625" style="48" customWidth="1"/>
    <col min="4401" max="4584" width="7.875" style="48" customWidth="1"/>
    <col min="4585" max="4609" width="9" style="48"/>
    <col min="4610" max="4611" width="0" style="48" hidden="1" customWidth="1"/>
    <col min="4612" max="4613" width="20.625" style="48" customWidth="1"/>
    <col min="4614" max="4614" width="16.5" style="48" customWidth="1"/>
    <col min="4615" max="4615" width="16.25" style="48" customWidth="1"/>
    <col min="4616" max="4616" width="18.75" style="48" customWidth="1"/>
    <col min="4617" max="4617" width="16.5" style="48" customWidth="1"/>
    <col min="4618" max="4618" width="18.75" style="48" customWidth="1"/>
    <col min="4619" max="4619" width="17.125" style="48" customWidth="1"/>
    <col min="4620" max="4620" width="13.875" style="48" customWidth="1"/>
    <col min="4621" max="4621" width="13.125" style="48" customWidth="1"/>
    <col min="4622" max="4622" width="16.125" style="48" customWidth="1"/>
    <col min="4623" max="4623" width="17.375" style="48" customWidth="1"/>
    <col min="4624" max="4624" width="22.5" style="48" customWidth="1"/>
    <col min="4625" max="4625" width="20.625" style="48" customWidth="1"/>
    <col min="4626" max="4626" width="14.125" style="48" customWidth="1"/>
    <col min="4627" max="4627" width="37.875" style="48" bestFit="1" customWidth="1"/>
    <col min="4628" max="4630" width="25.25" style="48" customWidth="1"/>
    <col min="4631" max="4631" width="32.125" style="48" customWidth="1"/>
    <col min="4632" max="4632" width="20.625" style="48" customWidth="1"/>
    <col min="4633" max="4633" width="20.375" style="48" customWidth="1"/>
    <col min="4634" max="4634" width="21.125" style="48" customWidth="1"/>
    <col min="4635" max="4635" width="18.125" style="48" bestFit="1" customWidth="1"/>
    <col min="4636" max="4636" width="17.75" style="48" bestFit="1" customWidth="1"/>
    <col min="4637" max="4637" width="25" style="48" customWidth="1"/>
    <col min="4638" max="4638" width="11.25" style="48" customWidth="1"/>
    <col min="4639" max="4639" width="9.625" style="48" customWidth="1"/>
    <col min="4640" max="4640" width="19.625" style="48" customWidth="1"/>
    <col min="4641" max="4641" width="16" style="48" customWidth="1"/>
    <col min="4642" max="4642" width="19" style="48" customWidth="1"/>
    <col min="4643" max="4643" width="12.75" style="48" customWidth="1"/>
    <col min="4644" max="4644" width="20.75" style="48" customWidth="1"/>
    <col min="4645" max="4645" width="12.75" style="48" customWidth="1"/>
    <col min="4646" max="4646" width="16.75" style="48" customWidth="1"/>
    <col min="4647" max="4647" width="31.25" style="48" customWidth="1"/>
    <col min="4648" max="4648" width="20.25" style="48" customWidth="1"/>
    <col min="4649" max="4649" width="17.75" style="48" customWidth="1"/>
    <col min="4650" max="4650" width="32.625" style="48" customWidth="1"/>
    <col min="4651" max="4651" width="17.25" style="48" customWidth="1"/>
    <col min="4652" max="4652" width="13.5" style="48" customWidth="1"/>
    <col min="4653" max="4653" width="13.875" style="48" customWidth="1"/>
    <col min="4654" max="4655" width="17.25" style="48" customWidth="1"/>
    <col min="4656" max="4656" width="32.625" style="48" customWidth="1"/>
    <col min="4657" max="4840" width="7.875" style="48" customWidth="1"/>
    <col min="4841" max="4865" width="9" style="48"/>
    <col min="4866" max="4867" width="0" style="48" hidden="1" customWidth="1"/>
    <col min="4868" max="4869" width="20.625" style="48" customWidth="1"/>
    <col min="4870" max="4870" width="16.5" style="48" customWidth="1"/>
    <col min="4871" max="4871" width="16.25" style="48" customWidth="1"/>
    <col min="4872" max="4872" width="18.75" style="48" customWidth="1"/>
    <col min="4873" max="4873" width="16.5" style="48" customWidth="1"/>
    <col min="4874" max="4874" width="18.75" style="48" customWidth="1"/>
    <col min="4875" max="4875" width="17.125" style="48" customWidth="1"/>
    <col min="4876" max="4876" width="13.875" style="48" customWidth="1"/>
    <col min="4877" max="4877" width="13.125" style="48" customWidth="1"/>
    <col min="4878" max="4878" width="16.125" style="48" customWidth="1"/>
    <col min="4879" max="4879" width="17.375" style="48" customWidth="1"/>
    <col min="4880" max="4880" width="22.5" style="48" customWidth="1"/>
    <col min="4881" max="4881" width="20.625" style="48" customWidth="1"/>
    <col min="4882" max="4882" width="14.125" style="48" customWidth="1"/>
    <col min="4883" max="4883" width="37.875" style="48" bestFit="1" customWidth="1"/>
    <col min="4884" max="4886" width="25.25" style="48" customWidth="1"/>
    <col min="4887" max="4887" width="32.125" style="48" customWidth="1"/>
    <col min="4888" max="4888" width="20.625" style="48" customWidth="1"/>
    <col min="4889" max="4889" width="20.375" style="48" customWidth="1"/>
    <col min="4890" max="4890" width="21.125" style="48" customWidth="1"/>
    <col min="4891" max="4891" width="18.125" style="48" bestFit="1" customWidth="1"/>
    <col min="4892" max="4892" width="17.75" style="48" bestFit="1" customWidth="1"/>
    <col min="4893" max="4893" width="25" style="48" customWidth="1"/>
    <col min="4894" max="4894" width="11.25" style="48" customWidth="1"/>
    <col min="4895" max="4895" width="9.625" style="48" customWidth="1"/>
    <col min="4896" max="4896" width="19.625" style="48" customWidth="1"/>
    <col min="4897" max="4897" width="16" style="48" customWidth="1"/>
    <col min="4898" max="4898" width="19" style="48" customWidth="1"/>
    <col min="4899" max="4899" width="12.75" style="48" customWidth="1"/>
    <col min="4900" max="4900" width="20.75" style="48" customWidth="1"/>
    <col min="4901" max="4901" width="12.75" style="48" customWidth="1"/>
    <col min="4902" max="4902" width="16.75" style="48" customWidth="1"/>
    <col min="4903" max="4903" width="31.25" style="48" customWidth="1"/>
    <col min="4904" max="4904" width="20.25" style="48" customWidth="1"/>
    <col min="4905" max="4905" width="17.75" style="48" customWidth="1"/>
    <col min="4906" max="4906" width="32.625" style="48" customWidth="1"/>
    <col min="4907" max="4907" width="17.25" style="48" customWidth="1"/>
    <col min="4908" max="4908" width="13.5" style="48" customWidth="1"/>
    <col min="4909" max="4909" width="13.875" style="48" customWidth="1"/>
    <col min="4910" max="4911" width="17.25" style="48" customWidth="1"/>
    <col min="4912" max="4912" width="32.625" style="48" customWidth="1"/>
    <col min="4913" max="5096" width="7.875" style="48" customWidth="1"/>
    <col min="5097" max="5121" width="9" style="48"/>
    <col min="5122" max="5123" width="0" style="48" hidden="1" customWidth="1"/>
    <col min="5124" max="5125" width="20.625" style="48" customWidth="1"/>
    <col min="5126" max="5126" width="16.5" style="48" customWidth="1"/>
    <col min="5127" max="5127" width="16.25" style="48" customWidth="1"/>
    <col min="5128" max="5128" width="18.75" style="48" customWidth="1"/>
    <col min="5129" max="5129" width="16.5" style="48" customWidth="1"/>
    <col min="5130" max="5130" width="18.75" style="48" customWidth="1"/>
    <col min="5131" max="5131" width="17.125" style="48" customWidth="1"/>
    <col min="5132" max="5132" width="13.875" style="48" customWidth="1"/>
    <col min="5133" max="5133" width="13.125" style="48" customWidth="1"/>
    <col min="5134" max="5134" width="16.125" style="48" customWidth="1"/>
    <col min="5135" max="5135" width="17.375" style="48" customWidth="1"/>
    <col min="5136" max="5136" width="22.5" style="48" customWidth="1"/>
    <col min="5137" max="5137" width="20.625" style="48" customWidth="1"/>
    <col min="5138" max="5138" width="14.125" style="48" customWidth="1"/>
    <col min="5139" max="5139" width="37.875" style="48" bestFit="1" customWidth="1"/>
    <col min="5140" max="5142" width="25.25" style="48" customWidth="1"/>
    <col min="5143" max="5143" width="32.125" style="48" customWidth="1"/>
    <col min="5144" max="5144" width="20.625" style="48" customWidth="1"/>
    <col min="5145" max="5145" width="20.375" style="48" customWidth="1"/>
    <col min="5146" max="5146" width="21.125" style="48" customWidth="1"/>
    <col min="5147" max="5147" width="18.125" style="48" bestFit="1" customWidth="1"/>
    <col min="5148" max="5148" width="17.75" style="48" bestFit="1" customWidth="1"/>
    <col min="5149" max="5149" width="25" style="48" customWidth="1"/>
    <col min="5150" max="5150" width="11.25" style="48" customWidth="1"/>
    <col min="5151" max="5151" width="9.625" style="48" customWidth="1"/>
    <col min="5152" max="5152" width="19.625" style="48" customWidth="1"/>
    <col min="5153" max="5153" width="16" style="48" customWidth="1"/>
    <col min="5154" max="5154" width="19" style="48" customWidth="1"/>
    <col min="5155" max="5155" width="12.75" style="48" customWidth="1"/>
    <col min="5156" max="5156" width="20.75" style="48" customWidth="1"/>
    <col min="5157" max="5157" width="12.75" style="48" customWidth="1"/>
    <col min="5158" max="5158" width="16.75" style="48" customWidth="1"/>
    <col min="5159" max="5159" width="31.25" style="48" customWidth="1"/>
    <col min="5160" max="5160" width="20.25" style="48" customWidth="1"/>
    <col min="5161" max="5161" width="17.75" style="48" customWidth="1"/>
    <col min="5162" max="5162" width="32.625" style="48" customWidth="1"/>
    <col min="5163" max="5163" width="17.25" style="48" customWidth="1"/>
    <col min="5164" max="5164" width="13.5" style="48" customWidth="1"/>
    <col min="5165" max="5165" width="13.875" style="48" customWidth="1"/>
    <col min="5166" max="5167" width="17.25" style="48" customWidth="1"/>
    <col min="5168" max="5168" width="32.625" style="48" customWidth="1"/>
    <col min="5169" max="5352" width="7.875" style="48" customWidth="1"/>
    <col min="5353" max="5377" width="9" style="48"/>
    <col min="5378" max="5379" width="0" style="48" hidden="1" customWidth="1"/>
    <col min="5380" max="5381" width="20.625" style="48" customWidth="1"/>
    <col min="5382" max="5382" width="16.5" style="48" customWidth="1"/>
    <col min="5383" max="5383" width="16.25" style="48" customWidth="1"/>
    <col min="5384" max="5384" width="18.75" style="48" customWidth="1"/>
    <col min="5385" max="5385" width="16.5" style="48" customWidth="1"/>
    <col min="5386" max="5386" width="18.75" style="48" customWidth="1"/>
    <col min="5387" max="5387" width="17.125" style="48" customWidth="1"/>
    <col min="5388" max="5388" width="13.875" style="48" customWidth="1"/>
    <col min="5389" max="5389" width="13.125" style="48" customWidth="1"/>
    <col min="5390" max="5390" width="16.125" style="48" customWidth="1"/>
    <col min="5391" max="5391" width="17.375" style="48" customWidth="1"/>
    <col min="5392" max="5392" width="22.5" style="48" customWidth="1"/>
    <col min="5393" max="5393" width="20.625" style="48" customWidth="1"/>
    <col min="5394" max="5394" width="14.125" style="48" customWidth="1"/>
    <col min="5395" max="5395" width="37.875" style="48" bestFit="1" customWidth="1"/>
    <col min="5396" max="5398" width="25.25" style="48" customWidth="1"/>
    <col min="5399" max="5399" width="32.125" style="48" customWidth="1"/>
    <col min="5400" max="5400" width="20.625" style="48" customWidth="1"/>
    <col min="5401" max="5401" width="20.375" style="48" customWidth="1"/>
    <col min="5402" max="5402" width="21.125" style="48" customWidth="1"/>
    <col min="5403" max="5403" width="18.125" style="48" bestFit="1" customWidth="1"/>
    <col min="5404" max="5404" width="17.75" style="48" bestFit="1" customWidth="1"/>
    <col min="5405" max="5405" width="25" style="48" customWidth="1"/>
    <col min="5406" max="5406" width="11.25" style="48" customWidth="1"/>
    <col min="5407" max="5407" width="9.625" style="48" customWidth="1"/>
    <col min="5408" max="5408" width="19.625" style="48" customWidth="1"/>
    <col min="5409" max="5409" width="16" style="48" customWidth="1"/>
    <col min="5410" max="5410" width="19" style="48" customWidth="1"/>
    <col min="5411" max="5411" width="12.75" style="48" customWidth="1"/>
    <col min="5412" max="5412" width="20.75" style="48" customWidth="1"/>
    <col min="5413" max="5413" width="12.75" style="48" customWidth="1"/>
    <col min="5414" max="5414" width="16.75" style="48" customWidth="1"/>
    <col min="5415" max="5415" width="31.25" style="48" customWidth="1"/>
    <col min="5416" max="5416" width="20.25" style="48" customWidth="1"/>
    <col min="5417" max="5417" width="17.75" style="48" customWidth="1"/>
    <col min="5418" max="5418" width="32.625" style="48" customWidth="1"/>
    <col min="5419" max="5419" width="17.25" style="48" customWidth="1"/>
    <col min="5420" max="5420" width="13.5" style="48" customWidth="1"/>
    <col min="5421" max="5421" width="13.875" style="48" customWidth="1"/>
    <col min="5422" max="5423" width="17.25" style="48" customWidth="1"/>
    <col min="5424" max="5424" width="32.625" style="48" customWidth="1"/>
    <col min="5425" max="5608" width="7.875" style="48" customWidth="1"/>
    <col min="5609" max="5633" width="9" style="48"/>
    <col min="5634" max="5635" width="0" style="48" hidden="1" customWidth="1"/>
    <col min="5636" max="5637" width="20.625" style="48" customWidth="1"/>
    <col min="5638" max="5638" width="16.5" style="48" customWidth="1"/>
    <col min="5639" max="5639" width="16.25" style="48" customWidth="1"/>
    <col min="5640" max="5640" width="18.75" style="48" customWidth="1"/>
    <col min="5641" max="5641" width="16.5" style="48" customWidth="1"/>
    <col min="5642" max="5642" width="18.75" style="48" customWidth="1"/>
    <col min="5643" max="5643" width="17.125" style="48" customWidth="1"/>
    <col min="5644" max="5644" width="13.875" style="48" customWidth="1"/>
    <col min="5645" max="5645" width="13.125" style="48" customWidth="1"/>
    <col min="5646" max="5646" width="16.125" style="48" customWidth="1"/>
    <col min="5647" max="5647" width="17.375" style="48" customWidth="1"/>
    <col min="5648" max="5648" width="22.5" style="48" customWidth="1"/>
    <col min="5649" max="5649" width="20.625" style="48" customWidth="1"/>
    <col min="5650" max="5650" width="14.125" style="48" customWidth="1"/>
    <col min="5651" max="5651" width="37.875" style="48" bestFit="1" customWidth="1"/>
    <col min="5652" max="5654" width="25.25" style="48" customWidth="1"/>
    <col min="5655" max="5655" width="32.125" style="48" customWidth="1"/>
    <col min="5656" max="5656" width="20.625" style="48" customWidth="1"/>
    <col min="5657" max="5657" width="20.375" style="48" customWidth="1"/>
    <col min="5658" max="5658" width="21.125" style="48" customWidth="1"/>
    <col min="5659" max="5659" width="18.125" style="48" bestFit="1" customWidth="1"/>
    <col min="5660" max="5660" width="17.75" style="48" bestFit="1" customWidth="1"/>
    <col min="5661" max="5661" width="25" style="48" customWidth="1"/>
    <col min="5662" max="5662" width="11.25" style="48" customWidth="1"/>
    <col min="5663" max="5663" width="9.625" style="48" customWidth="1"/>
    <col min="5664" max="5664" width="19.625" style="48" customWidth="1"/>
    <col min="5665" max="5665" width="16" style="48" customWidth="1"/>
    <col min="5666" max="5666" width="19" style="48" customWidth="1"/>
    <col min="5667" max="5667" width="12.75" style="48" customWidth="1"/>
    <col min="5668" max="5668" width="20.75" style="48" customWidth="1"/>
    <col min="5669" max="5669" width="12.75" style="48" customWidth="1"/>
    <col min="5670" max="5670" width="16.75" style="48" customWidth="1"/>
    <col min="5671" max="5671" width="31.25" style="48" customWidth="1"/>
    <col min="5672" max="5672" width="20.25" style="48" customWidth="1"/>
    <col min="5673" max="5673" width="17.75" style="48" customWidth="1"/>
    <col min="5674" max="5674" width="32.625" style="48" customWidth="1"/>
    <col min="5675" max="5675" width="17.25" style="48" customWidth="1"/>
    <col min="5676" max="5676" width="13.5" style="48" customWidth="1"/>
    <col min="5677" max="5677" width="13.875" style="48" customWidth="1"/>
    <col min="5678" max="5679" width="17.25" style="48" customWidth="1"/>
    <col min="5680" max="5680" width="32.625" style="48" customWidth="1"/>
    <col min="5681" max="5864" width="7.875" style="48" customWidth="1"/>
    <col min="5865" max="5889" width="9" style="48"/>
    <col min="5890" max="5891" width="0" style="48" hidden="1" customWidth="1"/>
    <col min="5892" max="5893" width="20.625" style="48" customWidth="1"/>
    <col min="5894" max="5894" width="16.5" style="48" customWidth="1"/>
    <col min="5895" max="5895" width="16.25" style="48" customWidth="1"/>
    <col min="5896" max="5896" width="18.75" style="48" customWidth="1"/>
    <col min="5897" max="5897" width="16.5" style="48" customWidth="1"/>
    <col min="5898" max="5898" width="18.75" style="48" customWidth="1"/>
    <col min="5899" max="5899" width="17.125" style="48" customWidth="1"/>
    <col min="5900" max="5900" width="13.875" style="48" customWidth="1"/>
    <col min="5901" max="5901" width="13.125" style="48" customWidth="1"/>
    <col min="5902" max="5902" width="16.125" style="48" customWidth="1"/>
    <col min="5903" max="5903" width="17.375" style="48" customWidth="1"/>
    <col min="5904" max="5904" width="22.5" style="48" customWidth="1"/>
    <col min="5905" max="5905" width="20.625" style="48" customWidth="1"/>
    <col min="5906" max="5906" width="14.125" style="48" customWidth="1"/>
    <col min="5907" max="5907" width="37.875" style="48" bestFit="1" customWidth="1"/>
    <col min="5908" max="5910" width="25.25" style="48" customWidth="1"/>
    <col min="5911" max="5911" width="32.125" style="48" customWidth="1"/>
    <col min="5912" max="5912" width="20.625" style="48" customWidth="1"/>
    <col min="5913" max="5913" width="20.375" style="48" customWidth="1"/>
    <col min="5914" max="5914" width="21.125" style="48" customWidth="1"/>
    <col min="5915" max="5915" width="18.125" style="48" bestFit="1" customWidth="1"/>
    <col min="5916" max="5916" width="17.75" style="48" bestFit="1" customWidth="1"/>
    <col min="5917" max="5917" width="25" style="48" customWidth="1"/>
    <col min="5918" max="5918" width="11.25" style="48" customWidth="1"/>
    <col min="5919" max="5919" width="9.625" style="48" customWidth="1"/>
    <col min="5920" max="5920" width="19.625" style="48" customWidth="1"/>
    <col min="5921" max="5921" width="16" style="48" customWidth="1"/>
    <col min="5922" max="5922" width="19" style="48" customWidth="1"/>
    <col min="5923" max="5923" width="12.75" style="48" customWidth="1"/>
    <col min="5924" max="5924" width="20.75" style="48" customWidth="1"/>
    <col min="5925" max="5925" width="12.75" style="48" customWidth="1"/>
    <col min="5926" max="5926" width="16.75" style="48" customWidth="1"/>
    <col min="5927" max="5927" width="31.25" style="48" customWidth="1"/>
    <col min="5928" max="5928" width="20.25" style="48" customWidth="1"/>
    <col min="5929" max="5929" width="17.75" style="48" customWidth="1"/>
    <col min="5930" max="5930" width="32.625" style="48" customWidth="1"/>
    <col min="5931" max="5931" width="17.25" style="48" customWidth="1"/>
    <col min="5932" max="5932" width="13.5" style="48" customWidth="1"/>
    <col min="5933" max="5933" width="13.875" style="48" customWidth="1"/>
    <col min="5934" max="5935" width="17.25" style="48" customWidth="1"/>
    <col min="5936" max="5936" width="32.625" style="48" customWidth="1"/>
    <col min="5937" max="6120" width="7.875" style="48" customWidth="1"/>
    <col min="6121" max="6145" width="9" style="48"/>
    <col min="6146" max="6147" width="0" style="48" hidden="1" customWidth="1"/>
    <col min="6148" max="6149" width="20.625" style="48" customWidth="1"/>
    <col min="6150" max="6150" width="16.5" style="48" customWidth="1"/>
    <col min="6151" max="6151" width="16.25" style="48" customWidth="1"/>
    <col min="6152" max="6152" width="18.75" style="48" customWidth="1"/>
    <col min="6153" max="6153" width="16.5" style="48" customWidth="1"/>
    <col min="6154" max="6154" width="18.75" style="48" customWidth="1"/>
    <col min="6155" max="6155" width="17.125" style="48" customWidth="1"/>
    <col min="6156" max="6156" width="13.875" style="48" customWidth="1"/>
    <col min="6157" max="6157" width="13.125" style="48" customWidth="1"/>
    <col min="6158" max="6158" width="16.125" style="48" customWidth="1"/>
    <col min="6159" max="6159" width="17.375" style="48" customWidth="1"/>
    <col min="6160" max="6160" width="22.5" style="48" customWidth="1"/>
    <col min="6161" max="6161" width="20.625" style="48" customWidth="1"/>
    <col min="6162" max="6162" width="14.125" style="48" customWidth="1"/>
    <col min="6163" max="6163" width="37.875" style="48" bestFit="1" customWidth="1"/>
    <col min="6164" max="6166" width="25.25" style="48" customWidth="1"/>
    <col min="6167" max="6167" width="32.125" style="48" customWidth="1"/>
    <col min="6168" max="6168" width="20.625" style="48" customWidth="1"/>
    <col min="6169" max="6169" width="20.375" style="48" customWidth="1"/>
    <col min="6170" max="6170" width="21.125" style="48" customWidth="1"/>
    <col min="6171" max="6171" width="18.125" style="48" bestFit="1" customWidth="1"/>
    <col min="6172" max="6172" width="17.75" style="48" bestFit="1" customWidth="1"/>
    <col min="6173" max="6173" width="25" style="48" customWidth="1"/>
    <col min="6174" max="6174" width="11.25" style="48" customWidth="1"/>
    <col min="6175" max="6175" width="9.625" style="48" customWidth="1"/>
    <col min="6176" max="6176" width="19.625" style="48" customWidth="1"/>
    <col min="6177" max="6177" width="16" style="48" customWidth="1"/>
    <col min="6178" max="6178" width="19" style="48" customWidth="1"/>
    <col min="6179" max="6179" width="12.75" style="48" customWidth="1"/>
    <col min="6180" max="6180" width="20.75" style="48" customWidth="1"/>
    <col min="6181" max="6181" width="12.75" style="48" customWidth="1"/>
    <col min="6182" max="6182" width="16.75" style="48" customWidth="1"/>
    <col min="6183" max="6183" width="31.25" style="48" customWidth="1"/>
    <col min="6184" max="6184" width="20.25" style="48" customWidth="1"/>
    <col min="6185" max="6185" width="17.75" style="48" customWidth="1"/>
    <col min="6186" max="6186" width="32.625" style="48" customWidth="1"/>
    <col min="6187" max="6187" width="17.25" style="48" customWidth="1"/>
    <col min="6188" max="6188" width="13.5" style="48" customWidth="1"/>
    <col min="6189" max="6189" width="13.875" style="48" customWidth="1"/>
    <col min="6190" max="6191" width="17.25" style="48" customWidth="1"/>
    <col min="6192" max="6192" width="32.625" style="48" customWidth="1"/>
    <col min="6193" max="6376" width="7.875" style="48" customWidth="1"/>
    <col min="6377" max="6401" width="9" style="48"/>
    <col min="6402" max="6403" width="0" style="48" hidden="1" customWidth="1"/>
    <col min="6404" max="6405" width="20.625" style="48" customWidth="1"/>
    <col min="6406" max="6406" width="16.5" style="48" customWidth="1"/>
    <col min="6407" max="6407" width="16.25" style="48" customWidth="1"/>
    <col min="6408" max="6408" width="18.75" style="48" customWidth="1"/>
    <col min="6409" max="6409" width="16.5" style="48" customWidth="1"/>
    <col min="6410" max="6410" width="18.75" style="48" customWidth="1"/>
    <col min="6411" max="6411" width="17.125" style="48" customWidth="1"/>
    <col min="6412" max="6412" width="13.875" style="48" customWidth="1"/>
    <col min="6413" max="6413" width="13.125" style="48" customWidth="1"/>
    <col min="6414" max="6414" width="16.125" style="48" customWidth="1"/>
    <col min="6415" max="6415" width="17.375" style="48" customWidth="1"/>
    <col min="6416" max="6416" width="22.5" style="48" customWidth="1"/>
    <col min="6417" max="6417" width="20.625" style="48" customWidth="1"/>
    <col min="6418" max="6418" width="14.125" style="48" customWidth="1"/>
    <col min="6419" max="6419" width="37.875" style="48" bestFit="1" customWidth="1"/>
    <col min="6420" max="6422" width="25.25" style="48" customWidth="1"/>
    <col min="6423" max="6423" width="32.125" style="48" customWidth="1"/>
    <col min="6424" max="6424" width="20.625" style="48" customWidth="1"/>
    <col min="6425" max="6425" width="20.375" style="48" customWidth="1"/>
    <col min="6426" max="6426" width="21.125" style="48" customWidth="1"/>
    <col min="6427" max="6427" width="18.125" style="48" bestFit="1" customWidth="1"/>
    <col min="6428" max="6428" width="17.75" style="48" bestFit="1" customWidth="1"/>
    <col min="6429" max="6429" width="25" style="48" customWidth="1"/>
    <col min="6430" max="6430" width="11.25" style="48" customWidth="1"/>
    <col min="6431" max="6431" width="9.625" style="48" customWidth="1"/>
    <col min="6432" max="6432" width="19.625" style="48" customWidth="1"/>
    <col min="6433" max="6433" width="16" style="48" customWidth="1"/>
    <col min="6434" max="6434" width="19" style="48" customWidth="1"/>
    <col min="6435" max="6435" width="12.75" style="48" customWidth="1"/>
    <col min="6436" max="6436" width="20.75" style="48" customWidth="1"/>
    <col min="6437" max="6437" width="12.75" style="48" customWidth="1"/>
    <col min="6438" max="6438" width="16.75" style="48" customWidth="1"/>
    <col min="6439" max="6439" width="31.25" style="48" customWidth="1"/>
    <col min="6440" max="6440" width="20.25" style="48" customWidth="1"/>
    <col min="6441" max="6441" width="17.75" style="48" customWidth="1"/>
    <col min="6442" max="6442" width="32.625" style="48" customWidth="1"/>
    <col min="6443" max="6443" width="17.25" style="48" customWidth="1"/>
    <col min="6444" max="6444" width="13.5" style="48" customWidth="1"/>
    <col min="6445" max="6445" width="13.875" style="48" customWidth="1"/>
    <col min="6446" max="6447" width="17.25" style="48" customWidth="1"/>
    <col min="6448" max="6448" width="32.625" style="48" customWidth="1"/>
    <col min="6449" max="6632" width="7.875" style="48" customWidth="1"/>
    <col min="6633" max="6657" width="9" style="48"/>
    <col min="6658" max="6659" width="0" style="48" hidden="1" customWidth="1"/>
    <col min="6660" max="6661" width="20.625" style="48" customWidth="1"/>
    <col min="6662" max="6662" width="16.5" style="48" customWidth="1"/>
    <col min="6663" max="6663" width="16.25" style="48" customWidth="1"/>
    <col min="6664" max="6664" width="18.75" style="48" customWidth="1"/>
    <col min="6665" max="6665" width="16.5" style="48" customWidth="1"/>
    <col min="6666" max="6666" width="18.75" style="48" customWidth="1"/>
    <col min="6667" max="6667" width="17.125" style="48" customWidth="1"/>
    <col min="6668" max="6668" width="13.875" style="48" customWidth="1"/>
    <col min="6669" max="6669" width="13.125" style="48" customWidth="1"/>
    <col min="6670" max="6670" width="16.125" style="48" customWidth="1"/>
    <col min="6671" max="6671" width="17.375" style="48" customWidth="1"/>
    <col min="6672" max="6672" width="22.5" style="48" customWidth="1"/>
    <col min="6673" max="6673" width="20.625" style="48" customWidth="1"/>
    <col min="6674" max="6674" width="14.125" style="48" customWidth="1"/>
    <col min="6675" max="6675" width="37.875" style="48" bestFit="1" customWidth="1"/>
    <col min="6676" max="6678" width="25.25" style="48" customWidth="1"/>
    <col min="6679" max="6679" width="32.125" style="48" customWidth="1"/>
    <col min="6680" max="6680" width="20.625" style="48" customWidth="1"/>
    <col min="6681" max="6681" width="20.375" style="48" customWidth="1"/>
    <col min="6682" max="6682" width="21.125" style="48" customWidth="1"/>
    <col min="6683" max="6683" width="18.125" style="48" bestFit="1" customWidth="1"/>
    <col min="6684" max="6684" width="17.75" style="48" bestFit="1" customWidth="1"/>
    <col min="6685" max="6685" width="25" style="48" customWidth="1"/>
    <col min="6686" max="6686" width="11.25" style="48" customWidth="1"/>
    <col min="6687" max="6687" width="9.625" style="48" customWidth="1"/>
    <col min="6688" max="6688" width="19.625" style="48" customWidth="1"/>
    <col min="6689" max="6689" width="16" style="48" customWidth="1"/>
    <col min="6690" max="6690" width="19" style="48" customWidth="1"/>
    <col min="6691" max="6691" width="12.75" style="48" customWidth="1"/>
    <col min="6692" max="6692" width="20.75" style="48" customWidth="1"/>
    <col min="6693" max="6693" width="12.75" style="48" customWidth="1"/>
    <col min="6694" max="6694" width="16.75" style="48" customWidth="1"/>
    <col min="6695" max="6695" width="31.25" style="48" customWidth="1"/>
    <col min="6696" max="6696" width="20.25" style="48" customWidth="1"/>
    <col min="6697" max="6697" width="17.75" style="48" customWidth="1"/>
    <col min="6698" max="6698" width="32.625" style="48" customWidth="1"/>
    <col min="6699" max="6699" width="17.25" style="48" customWidth="1"/>
    <col min="6700" max="6700" width="13.5" style="48" customWidth="1"/>
    <col min="6701" max="6701" width="13.875" style="48" customWidth="1"/>
    <col min="6702" max="6703" width="17.25" style="48" customWidth="1"/>
    <col min="6704" max="6704" width="32.625" style="48" customWidth="1"/>
    <col min="6705" max="6888" width="7.875" style="48" customWidth="1"/>
    <col min="6889" max="6913" width="9" style="48"/>
    <col min="6914" max="6915" width="0" style="48" hidden="1" customWidth="1"/>
    <col min="6916" max="6917" width="20.625" style="48" customWidth="1"/>
    <col min="6918" max="6918" width="16.5" style="48" customWidth="1"/>
    <col min="6919" max="6919" width="16.25" style="48" customWidth="1"/>
    <col min="6920" max="6920" width="18.75" style="48" customWidth="1"/>
    <col min="6921" max="6921" width="16.5" style="48" customWidth="1"/>
    <col min="6922" max="6922" width="18.75" style="48" customWidth="1"/>
    <col min="6923" max="6923" width="17.125" style="48" customWidth="1"/>
    <col min="6924" max="6924" width="13.875" style="48" customWidth="1"/>
    <col min="6925" max="6925" width="13.125" style="48" customWidth="1"/>
    <col min="6926" max="6926" width="16.125" style="48" customWidth="1"/>
    <col min="6927" max="6927" width="17.375" style="48" customWidth="1"/>
    <col min="6928" max="6928" width="22.5" style="48" customWidth="1"/>
    <col min="6929" max="6929" width="20.625" style="48" customWidth="1"/>
    <col min="6930" max="6930" width="14.125" style="48" customWidth="1"/>
    <col min="6931" max="6931" width="37.875" style="48" bestFit="1" customWidth="1"/>
    <col min="6932" max="6934" width="25.25" style="48" customWidth="1"/>
    <col min="6935" max="6935" width="32.125" style="48" customWidth="1"/>
    <col min="6936" max="6936" width="20.625" style="48" customWidth="1"/>
    <col min="6937" max="6937" width="20.375" style="48" customWidth="1"/>
    <col min="6938" max="6938" width="21.125" style="48" customWidth="1"/>
    <col min="6939" max="6939" width="18.125" style="48" bestFit="1" customWidth="1"/>
    <col min="6940" max="6940" width="17.75" style="48" bestFit="1" customWidth="1"/>
    <col min="6941" max="6941" width="25" style="48" customWidth="1"/>
    <col min="6942" max="6942" width="11.25" style="48" customWidth="1"/>
    <col min="6943" max="6943" width="9.625" style="48" customWidth="1"/>
    <col min="6944" max="6944" width="19.625" style="48" customWidth="1"/>
    <col min="6945" max="6945" width="16" style="48" customWidth="1"/>
    <col min="6946" max="6946" width="19" style="48" customWidth="1"/>
    <col min="6947" max="6947" width="12.75" style="48" customWidth="1"/>
    <col min="6948" max="6948" width="20.75" style="48" customWidth="1"/>
    <col min="6949" max="6949" width="12.75" style="48" customWidth="1"/>
    <col min="6950" max="6950" width="16.75" style="48" customWidth="1"/>
    <col min="6951" max="6951" width="31.25" style="48" customWidth="1"/>
    <col min="6952" max="6952" width="20.25" style="48" customWidth="1"/>
    <col min="6953" max="6953" width="17.75" style="48" customWidth="1"/>
    <col min="6954" max="6954" width="32.625" style="48" customWidth="1"/>
    <col min="6955" max="6955" width="17.25" style="48" customWidth="1"/>
    <col min="6956" max="6956" width="13.5" style="48" customWidth="1"/>
    <col min="6957" max="6957" width="13.875" style="48" customWidth="1"/>
    <col min="6958" max="6959" width="17.25" style="48" customWidth="1"/>
    <col min="6960" max="6960" width="32.625" style="48" customWidth="1"/>
    <col min="6961" max="7144" width="7.875" style="48" customWidth="1"/>
    <col min="7145" max="7169" width="9" style="48"/>
    <col min="7170" max="7171" width="0" style="48" hidden="1" customWidth="1"/>
    <col min="7172" max="7173" width="20.625" style="48" customWidth="1"/>
    <col min="7174" max="7174" width="16.5" style="48" customWidth="1"/>
    <col min="7175" max="7175" width="16.25" style="48" customWidth="1"/>
    <col min="7176" max="7176" width="18.75" style="48" customWidth="1"/>
    <col min="7177" max="7177" width="16.5" style="48" customWidth="1"/>
    <col min="7178" max="7178" width="18.75" style="48" customWidth="1"/>
    <col min="7179" max="7179" width="17.125" style="48" customWidth="1"/>
    <col min="7180" max="7180" width="13.875" style="48" customWidth="1"/>
    <col min="7181" max="7181" width="13.125" style="48" customWidth="1"/>
    <col min="7182" max="7182" width="16.125" style="48" customWidth="1"/>
    <col min="7183" max="7183" width="17.375" style="48" customWidth="1"/>
    <col min="7184" max="7184" width="22.5" style="48" customWidth="1"/>
    <col min="7185" max="7185" width="20.625" style="48" customWidth="1"/>
    <col min="7186" max="7186" width="14.125" style="48" customWidth="1"/>
    <col min="7187" max="7187" width="37.875" style="48" bestFit="1" customWidth="1"/>
    <col min="7188" max="7190" width="25.25" style="48" customWidth="1"/>
    <col min="7191" max="7191" width="32.125" style="48" customWidth="1"/>
    <col min="7192" max="7192" width="20.625" style="48" customWidth="1"/>
    <col min="7193" max="7193" width="20.375" style="48" customWidth="1"/>
    <col min="7194" max="7194" width="21.125" style="48" customWidth="1"/>
    <col min="7195" max="7195" width="18.125" style="48" bestFit="1" customWidth="1"/>
    <col min="7196" max="7196" width="17.75" style="48" bestFit="1" customWidth="1"/>
    <col min="7197" max="7197" width="25" style="48" customWidth="1"/>
    <col min="7198" max="7198" width="11.25" style="48" customWidth="1"/>
    <col min="7199" max="7199" width="9.625" style="48" customWidth="1"/>
    <col min="7200" max="7200" width="19.625" style="48" customWidth="1"/>
    <col min="7201" max="7201" width="16" style="48" customWidth="1"/>
    <col min="7202" max="7202" width="19" style="48" customWidth="1"/>
    <col min="7203" max="7203" width="12.75" style="48" customWidth="1"/>
    <col min="7204" max="7204" width="20.75" style="48" customWidth="1"/>
    <col min="7205" max="7205" width="12.75" style="48" customWidth="1"/>
    <col min="7206" max="7206" width="16.75" style="48" customWidth="1"/>
    <col min="7207" max="7207" width="31.25" style="48" customWidth="1"/>
    <col min="7208" max="7208" width="20.25" style="48" customWidth="1"/>
    <col min="7209" max="7209" width="17.75" style="48" customWidth="1"/>
    <col min="7210" max="7210" width="32.625" style="48" customWidth="1"/>
    <col min="7211" max="7211" width="17.25" style="48" customWidth="1"/>
    <col min="7212" max="7212" width="13.5" style="48" customWidth="1"/>
    <col min="7213" max="7213" width="13.875" style="48" customWidth="1"/>
    <col min="7214" max="7215" width="17.25" style="48" customWidth="1"/>
    <col min="7216" max="7216" width="32.625" style="48" customWidth="1"/>
    <col min="7217" max="7400" width="7.875" style="48" customWidth="1"/>
    <col min="7401" max="7425" width="9" style="48"/>
    <col min="7426" max="7427" width="0" style="48" hidden="1" customWidth="1"/>
    <col min="7428" max="7429" width="20.625" style="48" customWidth="1"/>
    <col min="7430" max="7430" width="16.5" style="48" customWidth="1"/>
    <col min="7431" max="7431" width="16.25" style="48" customWidth="1"/>
    <col min="7432" max="7432" width="18.75" style="48" customWidth="1"/>
    <col min="7433" max="7433" width="16.5" style="48" customWidth="1"/>
    <col min="7434" max="7434" width="18.75" style="48" customWidth="1"/>
    <col min="7435" max="7435" width="17.125" style="48" customWidth="1"/>
    <col min="7436" max="7436" width="13.875" style="48" customWidth="1"/>
    <col min="7437" max="7437" width="13.125" style="48" customWidth="1"/>
    <col min="7438" max="7438" width="16.125" style="48" customWidth="1"/>
    <col min="7439" max="7439" width="17.375" style="48" customWidth="1"/>
    <col min="7440" max="7440" width="22.5" style="48" customWidth="1"/>
    <col min="7441" max="7441" width="20.625" style="48" customWidth="1"/>
    <col min="7442" max="7442" width="14.125" style="48" customWidth="1"/>
    <col min="7443" max="7443" width="37.875" style="48" bestFit="1" customWidth="1"/>
    <col min="7444" max="7446" width="25.25" style="48" customWidth="1"/>
    <col min="7447" max="7447" width="32.125" style="48" customWidth="1"/>
    <col min="7448" max="7448" width="20.625" style="48" customWidth="1"/>
    <col min="7449" max="7449" width="20.375" style="48" customWidth="1"/>
    <col min="7450" max="7450" width="21.125" style="48" customWidth="1"/>
    <col min="7451" max="7451" width="18.125" style="48" bestFit="1" customWidth="1"/>
    <col min="7452" max="7452" width="17.75" style="48" bestFit="1" customWidth="1"/>
    <col min="7453" max="7453" width="25" style="48" customWidth="1"/>
    <col min="7454" max="7454" width="11.25" style="48" customWidth="1"/>
    <col min="7455" max="7455" width="9.625" style="48" customWidth="1"/>
    <col min="7456" max="7456" width="19.625" style="48" customWidth="1"/>
    <col min="7457" max="7457" width="16" style="48" customWidth="1"/>
    <col min="7458" max="7458" width="19" style="48" customWidth="1"/>
    <col min="7459" max="7459" width="12.75" style="48" customWidth="1"/>
    <col min="7460" max="7460" width="20.75" style="48" customWidth="1"/>
    <col min="7461" max="7461" width="12.75" style="48" customWidth="1"/>
    <col min="7462" max="7462" width="16.75" style="48" customWidth="1"/>
    <col min="7463" max="7463" width="31.25" style="48" customWidth="1"/>
    <col min="7464" max="7464" width="20.25" style="48" customWidth="1"/>
    <col min="7465" max="7465" width="17.75" style="48" customWidth="1"/>
    <col min="7466" max="7466" width="32.625" style="48" customWidth="1"/>
    <col min="7467" max="7467" width="17.25" style="48" customWidth="1"/>
    <col min="7468" max="7468" width="13.5" style="48" customWidth="1"/>
    <col min="7469" max="7469" width="13.875" style="48" customWidth="1"/>
    <col min="7470" max="7471" width="17.25" style="48" customWidth="1"/>
    <col min="7472" max="7472" width="32.625" style="48" customWidth="1"/>
    <col min="7473" max="7656" width="7.875" style="48" customWidth="1"/>
    <col min="7657" max="7681" width="9" style="48"/>
    <col min="7682" max="7683" width="0" style="48" hidden="1" customWidth="1"/>
    <col min="7684" max="7685" width="20.625" style="48" customWidth="1"/>
    <col min="7686" max="7686" width="16.5" style="48" customWidth="1"/>
    <col min="7687" max="7687" width="16.25" style="48" customWidth="1"/>
    <col min="7688" max="7688" width="18.75" style="48" customWidth="1"/>
    <col min="7689" max="7689" width="16.5" style="48" customWidth="1"/>
    <col min="7690" max="7690" width="18.75" style="48" customWidth="1"/>
    <col min="7691" max="7691" width="17.125" style="48" customWidth="1"/>
    <col min="7692" max="7692" width="13.875" style="48" customWidth="1"/>
    <col min="7693" max="7693" width="13.125" style="48" customWidth="1"/>
    <col min="7694" max="7694" width="16.125" style="48" customWidth="1"/>
    <col min="7695" max="7695" width="17.375" style="48" customWidth="1"/>
    <col min="7696" max="7696" width="22.5" style="48" customWidth="1"/>
    <col min="7697" max="7697" width="20.625" style="48" customWidth="1"/>
    <col min="7698" max="7698" width="14.125" style="48" customWidth="1"/>
    <col min="7699" max="7699" width="37.875" style="48" bestFit="1" customWidth="1"/>
    <col min="7700" max="7702" width="25.25" style="48" customWidth="1"/>
    <col min="7703" max="7703" width="32.125" style="48" customWidth="1"/>
    <col min="7704" max="7704" width="20.625" style="48" customWidth="1"/>
    <col min="7705" max="7705" width="20.375" style="48" customWidth="1"/>
    <col min="7706" max="7706" width="21.125" style="48" customWidth="1"/>
    <col min="7707" max="7707" width="18.125" style="48" bestFit="1" customWidth="1"/>
    <col min="7708" max="7708" width="17.75" style="48" bestFit="1" customWidth="1"/>
    <col min="7709" max="7709" width="25" style="48" customWidth="1"/>
    <col min="7710" max="7710" width="11.25" style="48" customWidth="1"/>
    <col min="7711" max="7711" width="9.625" style="48" customWidth="1"/>
    <col min="7712" max="7712" width="19.625" style="48" customWidth="1"/>
    <col min="7713" max="7713" width="16" style="48" customWidth="1"/>
    <col min="7714" max="7714" width="19" style="48" customWidth="1"/>
    <col min="7715" max="7715" width="12.75" style="48" customWidth="1"/>
    <col min="7716" max="7716" width="20.75" style="48" customWidth="1"/>
    <col min="7717" max="7717" width="12.75" style="48" customWidth="1"/>
    <col min="7718" max="7718" width="16.75" style="48" customWidth="1"/>
    <col min="7719" max="7719" width="31.25" style="48" customWidth="1"/>
    <col min="7720" max="7720" width="20.25" style="48" customWidth="1"/>
    <col min="7721" max="7721" width="17.75" style="48" customWidth="1"/>
    <col min="7722" max="7722" width="32.625" style="48" customWidth="1"/>
    <col min="7723" max="7723" width="17.25" style="48" customWidth="1"/>
    <col min="7724" max="7724" width="13.5" style="48" customWidth="1"/>
    <col min="7725" max="7725" width="13.875" style="48" customWidth="1"/>
    <col min="7726" max="7727" width="17.25" style="48" customWidth="1"/>
    <col min="7728" max="7728" width="32.625" style="48" customWidth="1"/>
    <col min="7729" max="7912" width="7.875" style="48" customWidth="1"/>
    <col min="7913" max="7937" width="9" style="48"/>
    <col min="7938" max="7939" width="0" style="48" hidden="1" customWidth="1"/>
    <col min="7940" max="7941" width="20.625" style="48" customWidth="1"/>
    <col min="7942" max="7942" width="16.5" style="48" customWidth="1"/>
    <col min="7943" max="7943" width="16.25" style="48" customWidth="1"/>
    <col min="7944" max="7944" width="18.75" style="48" customWidth="1"/>
    <col min="7945" max="7945" width="16.5" style="48" customWidth="1"/>
    <col min="7946" max="7946" width="18.75" style="48" customWidth="1"/>
    <col min="7947" max="7947" width="17.125" style="48" customWidth="1"/>
    <col min="7948" max="7948" width="13.875" style="48" customWidth="1"/>
    <col min="7949" max="7949" width="13.125" style="48" customWidth="1"/>
    <col min="7950" max="7950" width="16.125" style="48" customWidth="1"/>
    <col min="7951" max="7951" width="17.375" style="48" customWidth="1"/>
    <col min="7952" max="7952" width="22.5" style="48" customWidth="1"/>
    <col min="7953" max="7953" width="20.625" style="48" customWidth="1"/>
    <col min="7954" max="7954" width="14.125" style="48" customWidth="1"/>
    <col min="7955" max="7955" width="37.875" style="48" bestFit="1" customWidth="1"/>
    <col min="7956" max="7958" width="25.25" style="48" customWidth="1"/>
    <col min="7959" max="7959" width="32.125" style="48" customWidth="1"/>
    <col min="7960" max="7960" width="20.625" style="48" customWidth="1"/>
    <col min="7961" max="7961" width="20.375" style="48" customWidth="1"/>
    <col min="7962" max="7962" width="21.125" style="48" customWidth="1"/>
    <col min="7963" max="7963" width="18.125" style="48" bestFit="1" customWidth="1"/>
    <col min="7964" max="7964" width="17.75" style="48" bestFit="1" customWidth="1"/>
    <col min="7965" max="7965" width="25" style="48" customWidth="1"/>
    <col min="7966" max="7966" width="11.25" style="48" customWidth="1"/>
    <col min="7967" max="7967" width="9.625" style="48" customWidth="1"/>
    <col min="7968" max="7968" width="19.625" style="48" customWidth="1"/>
    <col min="7969" max="7969" width="16" style="48" customWidth="1"/>
    <col min="7970" max="7970" width="19" style="48" customWidth="1"/>
    <col min="7971" max="7971" width="12.75" style="48" customWidth="1"/>
    <col min="7972" max="7972" width="20.75" style="48" customWidth="1"/>
    <col min="7973" max="7973" width="12.75" style="48" customWidth="1"/>
    <col min="7974" max="7974" width="16.75" style="48" customWidth="1"/>
    <col min="7975" max="7975" width="31.25" style="48" customWidth="1"/>
    <col min="7976" max="7976" width="20.25" style="48" customWidth="1"/>
    <col min="7977" max="7977" width="17.75" style="48" customWidth="1"/>
    <col min="7978" max="7978" width="32.625" style="48" customWidth="1"/>
    <col min="7979" max="7979" width="17.25" style="48" customWidth="1"/>
    <col min="7980" max="7980" width="13.5" style="48" customWidth="1"/>
    <col min="7981" max="7981" width="13.875" style="48" customWidth="1"/>
    <col min="7982" max="7983" width="17.25" style="48" customWidth="1"/>
    <col min="7984" max="7984" width="32.625" style="48" customWidth="1"/>
    <col min="7985" max="8168" width="7.875" style="48" customWidth="1"/>
    <col min="8169" max="8193" width="9" style="48"/>
    <col min="8194" max="8195" width="0" style="48" hidden="1" customWidth="1"/>
    <col min="8196" max="8197" width="20.625" style="48" customWidth="1"/>
    <col min="8198" max="8198" width="16.5" style="48" customWidth="1"/>
    <col min="8199" max="8199" width="16.25" style="48" customWidth="1"/>
    <col min="8200" max="8200" width="18.75" style="48" customWidth="1"/>
    <col min="8201" max="8201" width="16.5" style="48" customWidth="1"/>
    <col min="8202" max="8202" width="18.75" style="48" customWidth="1"/>
    <col min="8203" max="8203" width="17.125" style="48" customWidth="1"/>
    <col min="8204" max="8204" width="13.875" style="48" customWidth="1"/>
    <col min="8205" max="8205" width="13.125" style="48" customWidth="1"/>
    <col min="8206" max="8206" width="16.125" style="48" customWidth="1"/>
    <col min="8207" max="8207" width="17.375" style="48" customWidth="1"/>
    <col min="8208" max="8208" width="22.5" style="48" customWidth="1"/>
    <col min="8209" max="8209" width="20.625" style="48" customWidth="1"/>
    <col min="8210" max="8210" width="14.125" style="48" customWidth="1"/>
    <col min="8211" max="8211" width="37.875" style="48" bestFit="1" customWidth="1"/>
    <col min="8212" max="8214" width="25.25" style="48" customWidth="1"/>
    <col min="8215" max="8215" width="32.125" style="48" customWidth="1"/>
    <col min="8216" max="8216" width="20.625" style="48" customWidth="1"/>
    <col min="8217" max="8217" width="20.375" style="48" customWidth="1"/>
    <col min="8218" max="8218" width="21.125" style="48" customWidth="1"/>
    <col min="8219" max="8219" width="18.125" style="48" bestFit="1" customWidth="1"/>
    <col min="8220" max="8220" width="17.75" style="48" bestFit="1" customWidth="1"/>
    <col min="8221" max="8221" width="25" style="48" customWidth="1"/>
    <col min="8222" max="8222" width="11.25" style="48" customWidth="1"/>
    <col min="8223" max="8223" width="9.625" style="48" customWidth="1"/>
    <col min="8224" max="8224" width="19.625" style="48" customWidth="1"/>
    <col min="8225" max="8225" width="16" style="48" customWidth="1"/>
    <col min="8226" max="8226" width="19" style="48" customWidth="1"/>
    <col min="8227" max="8227" width="12.75" style="48" customWidth="1"/>
    <col min="8228" max="8228" width="20.75" style="48" customWidth="1"/>
    <col min="8229" max="8229" width="12.75" style="48" customWidth="1"/>
    <col min="8230" max="8230" width="16.75" style="48" customWidth="1"/>
    <col min="8231" max="8231" width="31.25" style="48" customWidth="1"/>
    <col min="8232" max="8232" width="20.25" style="48" customWidth="1"/>
    <col min="8233" max="8233" width="17.75" style="48" customWidth="1"/>
    <col min="8234" max="8234" width="32.625" style="48" customWidth="1"/>
    <col min="8235" max="8235" width="17.25" style="48" customWidth="1"/>
    <col min="8236" max="8236" width="13.5" style="48" customWidth="1"/>
    <col min="8237" max="8237" width="13.875" style="48" customWidth="1"/>
    <col min="8238" max="8239" width="17.25" style="48" customWidth="1"/>
    <col min="8240" max="8240" width="32.625" style="48" customWidth="1"/>
    <col min="8241" max="8424" width="7.875" style="48" customWidth="1"/>
    <col min="8425" max="8449" width="9" style="48"/>
    <col min="8450" max="8451" width="0" style="48" hidden="1" customWidth="1"/>
    <col min="8452" max="8453" width="20.625" style="48" customWidth="1"/>
    <col min="8454" max="8454" width="16.5" style="48" customWidth="1"/>
    <col min="8455" max="8455" width="16.25" style="48" customWidth="1"/>
    <col min="8456" max="8456" width="18.75" style="48" customWidth="1"/>
    <col min="8457" max="8457" width="16.5" style="48" customWidth="1"/>
    <col min="8458" max="8458" width="18.75" style="48" customWidth="1"/>
    <col min="8459" max="8459" width="17.125" style="48" customWidth="1"/>
    <col min="8460" max="8460" width="13.875" style="48" customWidth="1"/>
    <col min="8461" max="8461" width="13.125" style="48" customWidth="1"/>
    <col min="8462" max="8462" width="16.125" style="48" customWidth="1"/>
    <col min="8463" max="8463" width="17.375" style="48" customWidth="1"/>
    <col min="8464" max="8464" width="22.5" style="48" customWidth="1"/>
    <col min="8465" max="8465" width="20.625" style="48" customWidth="1"/>
    <col min="8466" max="8466" width="14.125" style="48" customWidth="1"/>
    <col min="8467" max="8467" width="37.875" style="48" bestFit="1" customWidth="1"/>
    <col min="8468" max="8470" width="25.25" style="48" customWidth="1"/>
    <col min="8471" max="8471" width="32.125" style="48" customWidth="1"/>
    <col min="8472" max="8472" width="20.625" style="48" customWidth="1"/>
    <col min="8473" max="8473" width="20.375" style="48" customWidth="1"/>
    <col min="8474" max="8474" width="21.125" style="48" customWidth="1"/>
    <col min="8475" max="8475" width="18.125" style="48" bestFit="1" customWidth="1"/>
    <col min="8476" max="8476" width="17.75" style="48" bestFit="1" customWidth="1"/>
    <col min="8477" max="8477" width="25" style="48" customWidth="1"/>
    <col min="8478" max="8478" width="11.25" style="48" customWidth="1"/>
    <col min="8479" max="8479" width="9.625" style="48" customWidth="1"/>
    <col min="8480" max="8480" width="19.625" style="48" customWidth="1"/>
    <col min="8481" max="8481" width="16" style="48" customWidth="1"/>
    <col min="8482" max="8482" width="19" style="48" customWidth="1"/>
    <col min="8483" max="8483" width="12.75" style="48" customWidth="1"/>
    <col min="8484" max="8484" width="20.75" style="48" customWidth="1"/>
    <col min="8485" max="8485" width="12.75" style="48" customWidth="1"/>
    <col min="8486" max="8486" width="16.75" style="48" customWidth="1"/>
    <col min="8487" max="8487" width="31.25" style="48" customWidth="1"/>
    <col min="8488" max="8488" width="20.25" style="48" customWidth="1"/>
    <col min="8489" max="8489" width="17.75" style="48" customWidth="1"/>
    <col min="8490" max="8490" width="32.625" style="48" customWidth="1"/>
    <col min="8491" max="8491" width="17.25" style="48" customWidth="1"/>
    <col min="8492" max="8492" width="13.5" style="48" customWidth="1"/>
    <col min="8493" max="8493" width="13.875" style="48" customWidth="1"/>
    <col min="8494" max="8495" width="17.25" style="48" customWidth="1"/>
    <col min="8496" max="8496" width="32.625" style="48" customWidth="1"/>
    <col min="8497" max="8680" width="7.875" style="48" customWidth="1"/>
    <col min="8681" max="8705" width="9" style="48"/>
    <col min="8706" max="8707" width="0" style="48" hidden="1" customWidth="1"/>
    <col min="8708" max="8709" width="20.625" style="48" customWidth="1"/>
    <col min="8710" max="8710" width="16.5" style="48" customWidth="1"/>
    <col min="8711" max="8711" width="16.25" style="48" customWidth="1"/>
    <col min="8712" max="8712" width="18.75" style="48" customWidth="1"/>
    <col min="8713" max="8713" width="16.5" style="48" customWidth="1"/>
    <col min="8714" max="8714" width="18.75" style="48" customWidth="1"/>
    <col min="8715" max="8715" width="17.125" style="48" customWidth="1"/>
    <col min="8716" max="8716" width="13.875" style="48" customWidth="1"/>
    <col min="8717" max="8717" width="13.125" style="48" customWidth="1"/>
    <col min="8718" max="8718" width="16.125" style="48" customWidth="1"/>
    <col min="8719" max="8719" width="17.375" style="48" customWidth="1"/>
    <col min="8720" max="8720" width="22.5" style="48" customWidth="1"/>
    <col min="8721" max="8721" width="20.625" style="48" customWidth="1"/>
    <col min="8722" max="8722" width="14.125" style="48" customWidth="1"/>
    <col min="8723" max="8723" width="37.875" style="48" bestFit="1" customWidth="1"/>
    <col min="8724" max="8726" width="25.25" style="48" customWidth="1"/>
    <col min="8727" max="8727" width="32.125" style="48" customWidth="1"/>
    <col min="8728" max="8728" width="20.625" style="48" customWidth="1"/>
    <col min="8729" max="8729" width="20.375" style="48" customWidth="1"/>
    <col min="8730" max="8730" width="21.125" style="48" customWidth="1"/>
    <col min="8731" max="8731" width="18.125" style="48" bestFit="1" customWidth="1"/>
    <col min="8732" max="8732" width="17.75" style="48" bestFit="1" customWidth="1"/>
    <col min="8733" max="8733" width="25" style="48" customWidth="1"/>
    <col min="8734" max="8734" width="11.25" style="48" customWidth="1"/>
    <col min="8735" max="8735" width="9.625" style="48" customWidth="1"/>
    <col min="8736" max="8736" width="19.625" style="48" customWidth="1"/>
    <col min="8737" max="8737" width="16" style="48" customWidth="1"/>
    <col min="8738" max="8738" width="19" style="48" customWidth="1"/>
    <col min="8739" max="8739" width="12.75" style="48" customWidth="1"/>
    <col min="8740" max="8740" width="20.75" style="48" customWidth="1"/>
    <col min="8741" max="8741" width="12.75" style="48" customWidth="1"/>
    <col min="8742" max="8742" width="16.75" style="48" customWidth="1"/>
    <col min="8743" max="8743" width="31.25" style="48" customWidth="1"/>
    <col min="8744" max="8744" width="20.25" style="48" customWidth="1"/>
    <col min="8745" max="8745" width="17.75" style="48" customWidth="1"/>
    <col min="8746" max="8746" width="32.625" style="48" customWidth="1"/>
    <col min="8747" max="8747" width="17.25" style="48" customWidth="1"/>
    <col min="8748" max="8748" width="13.5" style="48" customWidth="1"/>
    <col min="8749" max="8749" width="13.875" style="48" customWidth="1"/>
    <col min="8750" max="8751" width="17.25" style="48" customWidth="1"/>
    <col min="8752" max="8752" width="32.625" style="48" customWidth="1"/>
    <col min="8753" max="8936" width="7.875" style="48" customWidth="1"/>
    <col min="8937" max="8961" width="9" style="48"/>
    <col min="8962" max="8963" width="0" style="48" hidden="1" customWidth="1"/>
    <col min="8964" max="8965" width="20.625" style="48" customWidth="1"/>
    <col min="8966" max="8966" width="16.5" style="48" customWidth="1"/>
    <col min="8967" max="8967" width="16.25" style="48" customWidth="1"/>
    <col min="8968" max="8968" width="18.75" style="48" customWidth="1"/>
    <col min="8969" max="8969" width="16.5" style="48" customWidth="1"/>
    <col min="8970" max="8970" width="18.75" style="48" customWidth="1"/>
    <col min="8971" max="8971" width="17.125" style="48" customWidth="1"/>
    <col min="8972" max="8972" width="13.875" style="48" customWidth="1"/>
    <col min="8973" max="8973" width="13.125" style="48" customWidth="1"/>
    <col min="8974" max="8974" width="16.125" style="48" customWidth="1"/>
    <col min="8975" max="8975" width="17.375" style="48" customWidth="1"/>
    <col min="8976" max="8976" width="22.5" style="48" customWidth="1"/>
    <col min="8977" max="8977" width="20.625" style="48" customWidth="1"/>
    <col min="8978" max="8978" width="14.125" style="48" customWidth="1"/>
    <col min="8979" max="8979" width="37.875" style="48" bestFit="1" customWidth="1"/>
    <col min="8980" max="8982" width="25.25" style="48" customWidth="1"/>
    <col min="8983" max="8983" width="32.125" style="48" customWidth="1"/>
    <col min="8984" max="8984" width="20.625" style="48" customWidth="1"/>
    <col min="8985" max="8985" width="20.375" style="48" customWidth="1"/>
    <col min="8986" max="8986" width="21.125" style="48" customWidth="1"/>
    <col min="8987" max="8987" width="18.125" style="48" bestFit="1" customWidth="1"/>
    <col min="8988" max="8988" width="17.75" style="48" bestFit="1" customWidth="1"/>
    <col min="8989" max="8989" width="25" style="48" customWidth="1"/>
    <col min="8990" max="8990" width="11.25" style="48" customWidth="1"/>
    <col min="8991" max="8991" width="9.625" style="48" customWidth="1"/>
    <col min="8992" max="8992" width="19.625" style="48" customWidth="1"/>
    <col min="8993" max="8993" width="16" style="48" customWidth="1"/>
    <col min="8994" max="8994" width="19" style="48" customWidth="1"/>
    <col min="8995" max="8995" width="12.75" style="48" customWidth="1"/>
    <col min="8996" max="8996" width="20.75" style="48" customWidth="1"/>
    <col min="8997" max="8997" width="12.75" style="48" customWidth="1"/>
    <col min="8998" max="8998" width="16.75" style="48" customWidth="1"/>
    <col min="8999" max="8999" width="31.25" style="48" customWidth="1"/>
    <col min="9000" max="9000" width="20.25" style="48" customWidth="1"/>
    <col min="9001" max="9001" width="17.75" style="48" customWidth="1"/>
    <col min="9002" max="9002" width="32.625" style="48" customWidth="1"/>
    <col min="9003" max="9003" width="17.25" style="48" customWidth="1"/>
    <col min="9004" max="9004" width="13.5" style="48" customWidth="1"/>
    <col min="9005" max="9005" width="13.875" style="48" customWidth="1"/>
    <col min="9006" max="9007" width="17.25" style="48" customWidth="1"/>
    <col min="9008" max="9008" width="32.625" style="48" customWidth="1"/>
    <col min="9009" max="9192" width="7.875" style="48" customWidth="1"/>
    <col min="9193" max="9217" width="9" style="48"/>
    <col min="9218" max="9219" width="0" style="48" hidden="1" customWidth="1"/>
    <col min="9220" max="9221" width="20.625" style="48" customWidth="1"/>
    <col min="9222" max="9222" width="16.5" style="48" customWidth="1"/>
    <col min="9223" max="9223" width="16.25" style="48" customWidth="1"/>
    <col min="9224" max="9224" width="18.75" style="48" customWidth="1"/>
    <col min="9225" max="9225" width="16.5" style="48" customWidth="1"/>
    <col min="9226" max="9226" width="18.75" style="48" customWidth="1"/>
    <col min="9227" max="9227" width="17.125" style="48" customWidth="1"/>
    <col min="9228" max="9228" width="13.875" style="48" customWidth="1"/>
    <col min="9229" max="9229" width="13.125" style="48" customWidth="1"/>
    <col min="9230" max="9230" width="16.125" style="48" customWidth="1"/>
    <col min="9231" max="9231" width="17.375" style="48" customWidth="1"/>
    <col min="9232" max="9232" width="22.5" style="48" customWidth="1"/>
    <col min="9233" max="9233" width="20.625" style="48" customWidth="1"/>
    <col min="9234" max="9234" width="14.125" style="48" customWidth="1"/>
    <col min="9235" max="9235" width="37.875" style="48" bestFit="1" customWidth="1"/>
    <col min="9236" max="9238" width="25.25" style="48" customWidth="1"/>
    <col min="9239" max="9239" width="32.125" style="48" customWidth="1"/>
    <col min="9240" max="9240" width="20.625" style="48" customWidth="1"/>
    <col min="9241" max="9241" width="20.375" style="48" customWidth="1"/>
    <col min="9242" max="9242" width="21.125" style="48" customWidth="1"/>
    <col min="9243" max="9243" width="18.125" style="48" bestFit="1" customWidth="1"/>
    <col min="9244" max="9244" width="17.75" style="48" bestFit="1" customWidth="1"/>
    <col min="9245" max="9245" width="25" style="48" customWidth="1"/>
    <col min="9246" max="9246" width="11.25" style="48" customWidth="1"/>
    <col min="9247" max="9247" width="9.625" style="48" customWidth="1"/>
    <col min="9248" max="9248" width="19.625" style="48" customWidth="1"/>
    <col min="9249" max="9249" width="16" style="48" customWidth="1"/>
    <col min="9250" max="9250" width="19" style="48" customWidth="1"/>
    <col min="9251" max="9251" width="12.75" style="48" customWidth="1"/>
    <col min="9252" max="9252" width="20.75" style="48" customWidth="1"/>
    <col min="9253" max="9253" width="12.75" style="48" customWidth="1"/>
    <col min="9254" max="9254" width="16.75" style="48" customWidth="1"/>
    <col min="9255" max="9255" width="31.25" style="48" customWidth="1"/>
    <col min="9256" max="9256" width="20.25" style="48" customWidth="1"/>
    <col min="9257" max="9257" width="17.75" style="48" customWidth="1"/>
    <col min="9258" max="9258" width="32.625" style="48" customWidth="1"/>
    <col min="9259" max="9259" width="17.25" style="48" customWidth="1"/>
    <col min="9260" max="9260" width="13.5" style="48" customWidth="1"/>
    <col min="9261" max="9261" width="13.875" style="48" customWidth="1"/>
    <col min="9262" max="9263" width="17.25" style="48" customWidth="1"/>
    <col min="9264" max="9264" width="32.625" style="48" customWidth="1"/>
    <col min="9265" max="9448" width="7.875" style="48" customWidth="1"/>
    <col min="9449" max="9473" width="9" style="48"/>
    <col min="9474" max="9475" width="0" style="48" hidden="1" customWidth="1"/>
    <col min="9476" max="9477" width="20.625" style="48" customWidth="1"/>
    <col min="9478" max="9478" width="16.5" style="48" customWidth="1"/>
    <col min="9479" max="9479" width="16.25" style="48" customWidth="1"/>
    <col min="9480" max="9480" width="18.75" style="48" customWidth="1"/>
    <col min="9481" max="9481" width="16.5" style="48" customWidth="1"/>
    <col min="9482" max="9482" width="18.75" style="48" customWidth="1"/>
    <col min="9483" max="9483" width="17.125" style="48" customWidth="1"/>
    <col min="9484" max="9484" width="13.875" style="48" customWidth="1"/>
    <col min="9485" max="9485" width="13.125" style="48" customWidth="1"/>
    <col min="9486" max="9486" width="16.125" style="48" customWidth="1"/>
    <col min="9487" max="9487" width="17.375" style="48" customWidth="1"/>
    <col min="9488" max="9488" width="22.5" style="48" customWidth="1"/>
    <col min="9489" max="9489" width="20.625" style="48" customWidth="1"/>
    <col min="9490" max="9490" width="14.125" style="48" customWidth="1"/>
    <col min="9491" max="9491" width="37.875" style="48" bestFit="1" customWidth="1"/>
    <col min="9492" max="9494" width="25.25" style="48" customWidth="1"/>
    <col min="9495" max="9495" width="32.125" style="48" customWidth="1"/>
    <col min="9496" max="9496" width="20.625" style="48" customWidth="1"/>
    <col min="9497" max="9497" width="20.375" style="48" customWidth="1"/>
    <col min="9498" max="9498" width="21.125" style="48" customWidth="1"/>
    <col min="9499" max="9499" width="18.125" style="48" bestFit="1" customWidth="1"/>
    <col min="9500" max="9500" width="17.75" style="48" bestFit="1" customWidth="1"/>
    <col min="9501" max="9501" width="25" style="48" customWidth="1"/>
    <col min="9502" max="9502" width="11.25" style="48" customWidth="1"/>
    <col min="9503" max="9503" width="9.625" style="48" customWidth="1"/>
    <col min="9504" max="9504" width="19.625" style="48" customWidth="1"/>
    <col min="9505" max="9505" width="16" style="48" customWidth="1"/>
    <col min="9506" max="9506" width="19" style="48" customWidth="1"/>
    <col min="9507" max="9507" width="12.75" style="48" customWidth="1"/>
    <col min="9508" max="9508" width="20.75" style="48" customWidth="1"/>
    <col min="9509" max="9509" width="12.75" style="48" customWidth="1"/>
    <col min="9510" max="9510" width="16.75" style="48" customWidth="1"/>
    <col min="9511" max="9511" width="31.25" style="48" customWidth="1"/>
    <col min="9512" max="9512" width="20.25" style="48" customWidth="1"/>
    <col min="9513" max="9513" width="17.75" style="48" customWidth="1"/>
    <col min="9514" max="9514" width="32.625" style="48" customWidth="1"/>
    <col min="9515" max="9515" width="17.25" style="48" customWidth="1"/>
    <col min="9516" max="9516" width="13.5" style="48" customWidth="1"/>
    <col min="9517" max="9517" width="13.875" style="48" customWidth="1"/>
    <col min="9518" max="9519" width="17.25" style="48" customWidth="1"/>
    <col min="9520" max="9520" width="32.625" style="48" customWidth="1"/>
    <col min="9521" max="9704" width="7.875" style="48" customWidth="1"/>
    <col min="9705" max="9729" width="9" style="48"/>
    <col min="9730" max="9731" width="0" style="48" hidden="1" customWidth="1"/>
    <col min="9732" max="9733" width="20.625" style="48" customWidth="1"/>
    <col min="9734" max="9734" width="16.5" style="48" customWidth="1"/>
    <col min="9735" max="9735" width="16.25" style="48" customWidth="1"/>
    <col min="9736" max="9736" width="18.75" style="48" customWidth="1"/>
    <col min="9737" max="9737" width="16.5" style="48" customWidth="1"/>
    <col min="9738" max="9738" width="18.75" style="48" customWidth="1"/>
    <col min="9739" max="9739" width="17.125" style="48" customWidth="1"/>
    <col min="9740" max="9740" width="13.875" style="48" customWidth="1"/>
    <col min="9741" max="9741" width="13.125" style="48" customWidth="1"/>
    <col min="9742" max="9742" width="16.125" style="48" customWidth="1"/>
    <col min="9743" max="9743" width="17.375" style="48" customWidth="1"/>
    <col min="9744" max="9744" width="22.5" style="48" customWidth="1"/>
    <col min="9745" max="9745" width="20.625" style="48" customWidth="1"/>
    <col min="9746" max="9746" width="14.125" style="48" customWidth="1"/>
    <col min="9747" max="9747" width="37.875" style="48" bestFit="1" customWidth="1"/>
    <col min="9748" max="9750" width="25.25" style="48" customWidth="1"/>
    <col min="9751" max="9751" width="32.125" style="48" customWidth="1"/>
    <col min="9752" max="9752" width="20.625" style="48" customWidth="1"/>
    <col min="9753" max="9753" width="20.375" style="48" customWidth="1"/>
    <col min="9754" max="9754" width="21.125" style="48" customWidth="1"/>
    <col min="9755" max="9755" width="18.125" style="48" bestFit="1" customWidth="1"/>
    <col min="9756" max="9756" width="17.75" style="48" bestFit="1" customWidth="1"/>
    <col min="9757" max="9757" width="25" style="48" customWidth="1"/>
    <col min="9758" max="9758" width="11.25" style="48" customWidth="1"/>
    <col min="9759" max="9759" width="9.625" style="48" customWidth="1"/>
    <col min="9760" max="9760" width="19.625" style="48" customWidth="1"/>
    <col min="9761" max="9761" width="16" style="48" customWidth="1"/>
    <col min="9762" max="9762" width="19" style="48" customWidth="1"/>
    <col min="9763" max="9763" width="12.75" style="48" customWidth="1"/>
    <col min="9764" max="9764" width="20.75" style="48" customWidth="1"/>
    <col min="9765" max="9765" width="12.75" style="48" customWidth="1"/>
    <col min="9766" max="9766" width="16.75" style="48" customWidth="1"/>
    <col min="9767" max="9767" width="31.25" style="48" customWidth="1"/>
    <col min="9768" max="9768" width="20.25" style="48" customWidth="1"/>
    <col min="9769" max="9769" width="17.75" style="48" customWidth="1"/>
    <col min="9770" max="9770" width="32.625" style="48" customWidth="1"/>
    <col min="9771" max="9771" width="17.25" style="48" customWidth="1"/>
    <col min="9772" max="9772" width="13.5" style="48" customWidth="1"/>
    <col min="9773" max="9773" width="13.875" style="48" customWidth="1"/>
    <col min="9774" max="9775" width="17.25" style="48" customWidth="1"/>
    <col min="9776" max="9776" width="32.625" style="48" customWidth="1"/>
    <col min="9777" max="9960" width="7.875" style="48" customWidth="1"/>
    <col min="9961" max="9985" width="9" style="48"/>
    <col min="9986" max="9987" width="0" style="48" hidden="1" customWidth="1"/>
    <col min="9988" max="9989" width="20.625" style="48" customWidth="1"/>
    <col min="9990" max="9990" width="16.5" style="48" customWidth="1"/>
    <col min="9991" max="9991" width="16.25" style="48" customWidth="1"/>
    <col min="9992" max="9992" width="18.75" style="48" customWidth="1"/>
    <col min="9993" max="9993" width="16.5" style="48" customWidth="1"/>
    <col min="9994" max="9994" width="18.75" style="48" customWidth="1"/>
    <col min="9995" max="9995" width="17.125" style="48" customWidth="1"/>
    <col min="9996" max="9996" width="13.875" style="48" customWidth="1"/>
    <col min="9997" max="9997" width="13.125" style="48" customWidth="1"/>
    <col min="9998" max="9998" width="16.125" style="48" customWidth="1"/>
    <col min="9999" max="9999" width="17.375" style="48" customWidth="1"/>
    <col min="10000" max="10000" width="22.5" style="48" customWidth="1"/>
    <col min="10001" max="10001" width="20.625" style="48" customWidth="1"/>
    <col min="10002" max="10002" width="14.125" style="48" customWidth="1"/>
    <col min="10003" max="10003" width="37.875" style="48" bestFit="1" customWidth="1"/>
    <col min="10004" max="10006" width="25.25" style="48" customWidth="1"/>
    <col min="10007" max="10007" width="32.125" style="48" customWidth="1"/>
    <col min="10008" max="10008" width="20.625" style="48" customWidth="1"/>
    <col min="10009" max="10009" width="20.375" style="48" customWidth="1"/>
    <col min="10010" max="10010" width="21.125" style="48" customWidth="1"/>
    <col min="10011" max="10011" width="18.125" style="48" bestFit="1" customWidth="1"/>
    <col min="10012" max="10012" width="17.75" style="48" bestFit="1" customWidth="1"/>
    <col min="10013" max="10013" width="25" style="48" customWidth="1"/>
    <col min="10014" max="10014" width="11.25" style="48" customWidth="1"/>
    <col min="10015" max="10015" width="9.625" style="48" customWidth="1"/>
    <col min="10016" max="10016" width="19.625" style="48" customWidth="1"/>
    <col min="10017" max="10017" width="16" style="48" customWidth="1"/>
    <col min="10018" max="10018" width="19" style="48" customWidth="1"/>
    <col min="10019" max="10019" width="12.75" style="48" customWidth="1"/>
    <col min="10020" max="10020" width="20.75" style="48" customWidth="1"/>
    <col min="10021" max="10021" width="12.75" style="48" customWidth="1"/>
    <col min="10022" max="10022" width="16.75" style="48" customWidth="1"/>
    <col min="10023" max="10023" width="31.25" style="48" customWidth="1"/>
    <col min="10024" max="10024" width="20.25" style="48" customWidth="1"/>
    <col min="10025" max="10025" width="17.75" style="48" customWidth="1"/>
    <col min="10026" max="10026" width="32.625" style="48" customWidth="1"/>
    <col min="10027" max="10027" width="17.25" style="48" customWidth="1"/>
    <col min="10028" max="10028" width="13.5" style="48" customWidth="1"/>
    <col min="10029" max="10029" width="13.875" style="48" customWidth="1"/>
    <col min="10030" max="10031" width="17.25" style="48" customWidth="1"/>
    <col min="10032" max="10032" width="32.625" style="48" customWidth="1"/>
    <col min="10033" max="10216" width="7.875" style="48" customWidth="1"/>
    <col min="10217" max="10241" width="9" style="48"/>
    <col min="10242" max="10243" width="0" style="48" hidden="1" customWidth="1"/>
    <col min="10244" max="10245" width="20.625" style="48" customWidth="1"/>
    <col min="10246" max="10246" width="16.5" style="48" customWidth="1"/>
    <col min="10247" max="10247" width="16.25" style="48" customWidth="1"/>
    <col min="10248" max="10248" width="18.75" style="48" customWidth="1"/>
    <col min="10249" max="10249" width="16.5" style="48" customWidth="1"/>
    <col min="10250" max="10250" width="18.75" style="48" customWidth="1"/>
    <col min="10251" max="10251" width="17.125" style="48" customWidth="1"/>
    <col min="10252" max="10252" width="13.875" style="48" customWidth="1"/>
    <col min="10253" max="10253" width="13.125" style="48" customWidth="1"/>
    <col min="10254" max="10254" width="16.125" style="48" customWidth="1"/>
    <col min="10255" max="10255" width="17.375" style="48" customWidth="1"/>
    <col min="10256" max="10256" width="22.5" style="48" customWidth="1"/>
    <col min="10257" max="10257" width="20.625" style="48" customWidth="1"/>
    <col min="10258" max="10258" width="14.125" style="48" customWidth="1"/>
    <col min="10259" max="10259" width="37.875" style="48" bestFit="1" customWidth="1"/>
    <col min="10260" max="10262" width="25.25" style="48" customWidth="1"/>
    <col min="10263" max="10263" width="32.125" style="48" customWidth="1"/>
    <col min="10264" max="10264" width="20.625" style="48" customWidth="1"/>
    <col min="10265" max="10265" width="20.375" style="48" customWidth="1"/>
    <col min="10266" max="10266" width="21.125" style="48" customWidth="1"/>
    <col min="10267" max="10267" width="18.125" style="48" bestFit="1" customWidth="1"/>
    <col min="10268" max="10268" width="17.75" style="48" bestFit="1" customWidth="1"/>
    <col min="10269" max="10269" width="25" style="48" customWidth="1"/>
    <col min="10270" max="10270" width="11.25" style="48" customWidth="1"/>
    <col min="10271" max="10271" width="9.625" style="48" customWidth="1"/>
    <col min="10272" max="10272" width="19.625" style="48" customWidth="1"/>
    <col min="10273" max="10273" width="16" style="48" customWidth="1"/>
    <col min="10274" max="10274" width="19" style="48" customWidth="1"/>
    <col min="10275" max="10275" width="12.75" style="48" customWidth="1"/>
    <col min="10276" max="10276" width="20.75" style="48" customWidth="1"/>
    <col min="10277" max="10277" width="12.75" style="48" customWidth="1"/>
    <col min="10278" max="10278" width="16.75" style="48" customWidth="1"/>
    <col min="10279" max="10279" width="31.25" style="48" customWidth="1"/>
    <col min="10280" max="10280" width="20.25" style="48" customWidth="1"/>
    <col min="10281" max="10281" width="17.75" style="48" customWidth="1"/>
    <col min="10282" max="10282" width="32.625" style="48" customWidth="1"/>
    <col min="10283" max="10283" width="17.25" style="48" customWidth="1"/>
    <col min="10284" max="10284" width="13.5" style="48" customWidth="1"/>
    <col min="10285" max="10285" width="13.875" style="48" customWidth="1"/>
    <col min="10286" max="10287" width="17.25" style="48" customWidth="1"/>
    <col min="10288" max="10288" width="32.625" style="48" customWidth="1"/>
    <col min="10289" max="10472" width="7.875" style="48" customWidth="1"/>
    <col min="10473" max="10497" width="9" style="48"/>
    <col min="10498" max="10499" width="0" style="48" hidden="1" customWidth="1"/>
    <col min="10500" max="10501" width="20.625" style="48" customWidth="1"/>
    <col min="10502" max="10502" width="16.5" style="48" customWidth="1"/>
    <col min="10503" max="10503" width="16.25" style="48" customWidth="1"/>
    <col min="10504" max="10504" width="18.75" style="48" customWidth="1"/>
    <col min="10505" max="10505" width="16.5" style="48" customWidth="1"/>
    <col min="10506" max="10506" width="18.75" style="48" customWidth="1"/>
    <col min="10507" max="10507" width="17.125" style="48" customWidth="1"/>
    <col min="10508" max="10508" width="13.875" style="48" customWidth="1"/>
    <col min="10509" max="10509" width="13.125" style="48" customWidth="1"/>
    <col min="10510" max="10510" width="16.125" style="48" customWidth="1"/>
    <col min="10511" max="10511" width="17.375" style="48" customWidth="1"/>
    <col min="10512" max="10512" width="22.5" style="48" customWidth="1"/>
    <col min="10513" max="10513" width="20.625" style="48" customWidth="1"/>
    <col min="10514" max="10514" width="14.125" style="48" customWidth="1"/>
    <col min="10515" max="10515" width="37.875" style="48" bestFit="1" customWidth="1"/>
    <col min="10516" max="10518" width="25.25" style="48" customWidth="1"/>
    <col min="10519" max="10519" width="32.125" style="48" customWidth="1"/>
    <col min="10520" max="10520" width="20.625" style="48" customWidth="1"/>
    <col min="10521" max="10521" width="20.375" style="48" customWidth="1"/>
    <col min="10522" max="10522" width="21.125" style="48" customWidth="1"/>
    <col min="10523" max="10523" width="18.125" style="48" bestFit="1" customWidth="1"/>
    <col min="10524" max="10524" width="17.75" style="48" bestFit="1" customWidth="1"/>
    <col min="10525" max="10525" width="25" style="48" customWidth="1"/>
    <col min="10526" max="10526" width="11.25" style="48" customWidth="1"/>
    <col min="10527" max="10527" width="9.625" style="48" customWidth="1"/>
    <col min="10528" max="10528" width="19.625" style="48" customWidth="1"/>
    <col min="10529" max="10529" width="16" style="48" customWidth="1"/>
    <col min="10530" max="10530" width="19" style="48" customWidth="1"/>
    <col min="10531" max="10531" width="12.75" style="48" customWidth="1"/>
    <col min="10532" max="10532" width="20.75" style="48" customWidth="1"/>
    <col min="10533" max="10533" width="12.75" style="48" customWidth="1"/>
    <col min="10534" max="10534" width="16.75" style="48" customWidth="1"/>
    <col min="10535" max="10535" width="31.25" style="48" customWidth="1"/>
    <col min="10536" max="10536" width="20.25" style="48" customWidth="1"/>
    <col min="10537" max="10537" width="17.75" style="48" customWidth="1"/>
    <col min="10538" max="10538" width="32.625" style="48" customWidth="1"/>
    <col min="10539" max="10539" width="17.25" style="48" customWidth="1"/>
    <col min="10540" max="10540" width="13.5" style="48" customWidth="1"/>
    <col min="10541" max="10541" width="13.875" style="48" customWidth="1"/>
    <col min="10542" max="10543" width="17.25" style="48" customWidth="1"/>
    <col min="10544" max="10544" width="32.625" style="48" customWidth="1"/>
    <col min="10545" max="10728" width="7.875" style="48" customWidth="1"/>
    <col min="10729" max="10753" width="9" style="48"/>
    <col min="10754" max="10755" width="0" style="48" hidden="1" customWidth="1"/>
    <col min="10756" max="10757" width="20.625" style="48" customWidth="1"/>
    <col min="10758" max="10758" width="16.5" style="48" customWidth="1"/>
    <col min="10759" max="10759" width="16.25" style="48" customWidth="1"/>
    <col min="10760" max="10760" width="18.75" style="48" customWidth="1"/>
    <col min="10761" max="10761" width="16.5" style="48" customWidth="1"/>
    <col min="10762" max="10762" width="18.75" style="48" customWidth="1"/>
    <col min="10763" max="10763" width="17.125" style="48" customWidth="1"/>
    <col min="10764" max="10764" width="13.875" style="48" customWidth="1"/>
    <col min="10765" max="10765" width="13.125" style="48" customWidth="1"/>
    <col min="10766" max="10766" width="16.125" style="48" customWidth="1"/>
    <col min="10767" max="10767" width="17.375" style="48" customWidth="1"/>
    <col min="10768" max="10768" width="22.5" style="48" customWidth="1"/>
    <col min="10769" max="10769" width="20.625" style="48" customWidth="1"/>
    <col min="10770" max="10770" width="14.125" style="48" customWidth="1"/>
    <col min="10771" max="10771" width="37.875" style="48" bestFit="1" customWidth="1"/>
    <col min="10772" max="10774" width="25.25" style="48" customWidth="1"/>
    <col min="10775" max="10775" width="32.125" style="48" customWidth="1"/>
    <col min="10776" max="10776" width="20.625" style="48" customWidth="1"/>
    <col min="10777" max="10777" width="20.375" style="48" customWidth="1"/>
    <col min="10778" max="10778" width="21.125" style="48" customWidth="1"/>
    <col min="10779" max="10779" width="18.125" style="48" bestFit="1" customWidth="1"/>
    <col min="10780" max="10780" width="17.75" style="48" bestFit="1" customWidth="1"/>
    <col min="10781" max="10781" width="25" style="48" customWidth="1"/>
    <col min="10782" max="10782" width="11.25" style="48" customWidth="1"/>
    <col min="10783" max="10783" width="9.625" style="48" customWidth="1"/>
    <col min="10784" max="10784" width="19.625" style="48" customWidth="1"/>
    <col min="10785" max="10785" width="16" style="48" customWidth="1"/>
    <col min="10786" max="10786" width="19" style="48" customWidth="1"/>
    <col min="10787" max="10787" width="12.75" style="48" customWidth="1"/>
    <col min="10788" max="10788" width="20.75" style="48" customWidth="1"/>
    <col min="10789" max="10789" width="12.75" style="48" customWidth="1"/>
    <col min="10790" max="10790" width="16.75" style="48" customWidth="1"/>
    <col min="10791" max="10791" width="31.25" style="48" customWidth="1"/>
    <col min="10792" max="10792" width="20.25" style="48" customWidth="1"/>
    <col min="10793" max="10793" width="17.75" style="48" customWidth="1"/>
    <col min="10794" max="10794" width="32.625" style="48" customWidth="1"/>
    <col min="10795" max="10795" width="17.25" style="48" customWidth="1"/>
    <col min="10796" max="10796" width="13.5" style="48" customWidth="1"/>
    <col min="10797" max="10797" width="13.875" style="48" customWidth="1"/>
    <col min="10798" max="10799" width="17.25" style="48" customWidth="1"/>
    <col min="10800" max="10800" width="32.625" style="48" customWidth="1"/>
    <col min="10801" max="10984" width="7.875" style="48" customWidth="1"/>
    <col min="10985" max="11009" width="9" style="48"/>
    <col min="11010" max="11011" width="0" style="48" hidden="1" customWidth="1"/>
    <col min="11012" max="11013" width="20.625" style="48" customWidth="1"/>
    <col min="11014" max="11014" width="16.5" style="48" customWidth="1"/>
    <col min="11015" max="11015" width="16.25" style="48" customWidth="1"/>
    <col min="11016" max="11016" width="18.75" style="48" customWidth="1"/>
    <col min="11017" max="11017" width="16.5" style="48" customWidth="1"/>
    <col min="11018" max="11018" width="18.75" style="48" customWidth="1"/>
    <col min="11019" max="11019" width="17.125" style="48" customWidth="1"/>
    <col min="11020" max="11020" width="13.875" style="48" customWidth="1"/>
    <col min="11021" max="11021" width="13.125" style="48" customWidth="1"/>
    <col min="11022" max="11022" width="16.125" style="48" customWidth="1"/>
    <col min="11023" max="11023" width="17.375" style="48" customWidth="1"/>
    <col min="11024" max="11024" width="22.5" style="48" customWidth="1"/>
    <col min="11025" max="11025" width="20.625" style="48" customWidth="1"/>
    <col min="11026" max="11026" width="14.125" style="48" customWidth="1"/>
    <col min="11027" max="11027" width="37.875" style="48" bestFit="1" customWidth="1"/>
    <col min="11028" max="11030" width="25.25" style="48" customWidth="1"/>
    <col min="11031" max="11031" width="32.125" style="48" customWidth="1"/>
    <col min="11032" max="11032" width="20.625" style="48" customWidth="1"/>
    <col min="11033" max="11033" width="20.375" style="48" customWidth="1"/>
    <col min="11034" max="11034" width="21.125" style="48" customWidth="1"/>
    <col min="11035" max="11035" width="18.125" style="48" bestFit="1" customWidth="1"/>
    <col min="11036" max="11036" width="17.75" style="48" bestFit="1" customWidth="1"/>
    <col min="11037" max="11037" width="25" style="48" customWidth="1"/>
    <col min="11038" max="11038" width="11.25" style="48" customWidth="1"/>
    <col min="11039" max="11039" width="9.625" style="48" customWidth="1"/>
    <col min="11040" max="11040" width="19.625" style="48" customWidth="1"/>
    <col min="11041" max="11041" width="16" style="48" customWidth="1"/>
    <col min="11042" max="11042" width="19" style="48" customWidth="1"/>
    <col min="11043" max="11043" width="12.75" style="48" customWidth="1"/>
    <col min="11044" max="11044" width="20.75" style="48" customWidth="1"/>
    <col min="11045" max="11045" width="12.75" style="48" customWidth="1"/>
    <col min="11046" max="11046" width="16.75" style="48" customWidth="1"/>
    <col min="11047" max="11047" width="31.25" style="48" customWidth="1"/>
    <col min="11048" max="11048" width="20.25" style="48" customWidth="1"/>
    <col min="11049" max="11049" width="17.75" style="48" customWidth="1"/>
    <col min="11050" max="11050" width="32.625" style="48" customWidth="1"/>
    <col min="11051" max="11051" width="17.25" style="48" customWidth="1"/>
    <col min="11052" max="11052" width="13.5" style="48" customWidth="1"/>
    <col min="11053" max="11053" width="13.875" style="48" customWidth="1"/>
    <col min="11054" max="11055" width="17.25" style="48" customWidth="1"/>
    <col min="11056" max="11056" width="32.625" style="48" customWidth="1"/>
    <col min="11057" max="11240" width="7.875" style="48" customWidth="1"/>
    <col min="11241" max="11265" width="9" style="48"/>
    <col min="11266" max="11267" width="0" style="48" hidden="1" customWidth="1"/>
    <col min="11268" max="11269" width="20.625" style="48" customWidth="1"/>
    <col min="11270" max="11270" width="16.5" style="48" customWidth="1"/>
    <col min="11271" max="11271" width="16.25" style="48" customWidth="1"/>
    <col min="11272" max="11272" width="18.75" style="48" customWidth="1"/>
    <col min="11273" max="11273" width="16.5" style="48" customWidth="1"/>
    <col min="11274" max="11274" width="18.75" style="48" customWidth="1"/>
    <col min="11275" max="11275" width="17.125" style="48" customWidth="1"/>
    <col min="11276" max="11276" width="13.875" style="48" customWidth="1"/>
    <col min="11277" max="11277" width="13.125" style="48" customWidth="1"/>
    <col min="11278" max="11278" width="16.125" style="48" customWidth="1"/>
    <col min="11279" max="11279" width="17.375" style="48" customWidth="1"/>
    <col min="11280" max="11280" width="22.5" style="48" customWidth="1"/>
    <col min="11281" max="11281" width="20.625" style="48" customWidth="1"/>
    <col min="11282" max="11282" width="14.125" style="48" customWidth="1"/>
    <col min="11283" max="11283" width="37.875" style="48" bestFit="1" customWidth="1"/>
    <col min="11284" max="11286" width="25.25" style="48" customWidth="1"/>
    <col min="11287" max="11287" width="32.125" style="48" customWidth="1"/>
    <col min="11288" max="11288" width="20.625" style="48" customWidth="1"/>
    <col min="11289" max="11289" width="20.375" style="48" customWidth="1"/>
    <col min="11290" max="11290" width="21.125" style="48" customWidth="1"/>
    <col min="11291" max="11291" width="18.125" style="48" bestFit="1" customWidth="1"/>
    <col min="11292" max="11292" width="17.75" style="48" bestFit="1" customWidth="1"/>
    <col min="11293" max="11293" width="25" style="48" customWidth="1"/>
    <col min="11294" max="11294" width="11.25" style="48" customWidth="1"/>
    <col min="11295" max="11295" width="9.625" style="48" customWidth="1"/>
    <col min="11296" max="11296" width="19.625" style="48" customWidth="1"/>
    <col min="11297" max="11297" width="16" style="48" customWidth="1"/>
    <col min="11298" max="11298" width="19" style="48" customWidth="1"/>
    <col min="11299" max="11299" width="12.75" style="48" customWidth="1"/>
    <col min="11300" max="11300" width="20.75" style="48" customWidth="1"/>
    <col min="11301" max="11301" width="12.75" style="48" customWidth="1"/>
    <col min="11302" max="11302" width="16.75" style="48" customWidth="1"/>
    <col min="11303" max="11303" width="31.25" style="48" customWidth="1"/>
    <col min="11304" max="11304" width="20.25" style="48" customWidth="1"/>
    <col min="11305" max="11305" width="17.75" style="48" customWidth="1"/>
    <col min="11306" max="11306" width="32.625" style="48" customWidth="1"/>
    <col min="11307" max="11307" width="17.25" style="48" customWidth="1"/>
    <col min="11308" max="11308" width="13.5" style="48" customWidth="1"/>
    <col min="11309" max="11309" width="13.875" style="48" customWidth="1"/>
    <col min="11310" max="11311" width="17.25" style="48" customWidth="1"/>
    <col min="11312" max="11312" width="32.625" style="48" customWidth="1"/>
    <col min="11313" max="11496" width="7.875" style="48" customWidth="1"/>
    <col min="11497" max="11521" width="9" style="48"/>
    <col min="11522" max="11523" width="0" style="48" hidden="1" customWidth="1"/>
    <col min="11524" max="11525" width="20.625" style="48" customWidth="1"/>
    <col min="11526" max="11526" width="16.5" style="48" customWidth="1"/>
    <col min="11527" max="11527" width="16.25" style="48" customWidth="1"/>
    <col min="11528" max="11528" width="18.75" style="48" customWidth="1"/>
    <col min="11529" max="11529" width="16.5" style="48" customWidth="1"/>
    <col min="11530" max="11530" width="18.75" style="48" customWidth="1"/>
    <col min="11531" max="11531" width="17.125" style="48" customWidth="1"/>
    <col min="11532" max="11532" width="13.875" style="48" customWidth="1"/>
    <col min="11533" max="11533" width="13.125" style="48" customWidth="1"/>
    <col min="11534" max="11534" width="16.125" style="48" customWidth="1"/>
    <col min="11535" max="11535" width="17.375" style="48" customWidth="1"/>
    <col min="11536" max="11536" width="22.5" style="48" customWidth="1"/>
    <col min="11537" max="11537" width="20.625" style="48" customWidth="1"/>
    <col min="11538" max="11538" width="14.125" style="48" customWidth="1"/>
    <col min="11539" max="11539" width="37.875" style="48" bestFit="1" customWidth="1"/>
    <col min="11540" max="11542" width="25.25" style="48" customWidth="1"/>
    <col min="11543" max="11543" width="32.125" style="48" customWidth="1"/>
    <col min="11544" max="11544" width="20.625" style="48" customWidth="1"/>
    <col min="11545" max="11545" width="20.375" style="48" customWidth="1"/>
    <col min="11546" max="11546" width="21.125" style="48" customWidth="1"/>
    <col min="11547" max="11547" width="18.125" style="48" bestFit="1" customWidth="1"/>
    <col min="11548" max="11548" width="17.75" style="48" bestFit="1" customWidth="1"/>
    <col min="11549" max="11549" width="25" style="48" customWidth="1"/>
    <col min="11550" max="11550" width="11.25" style="48" customWidth="1"/>
    <col min="11551" max="11551" width="9.625" style="48" customWidth="1"/>
    <col min="11552" max="11552" width="19.625" style="48" customWidth="1"/>
    <col min="11553" max="11553" width="16" style="48" customWidth="1"/>
    <col min="11554" max="11554" width="19" style="48" customWidth="1"/>
    <col min="11555" max="11555" width="12.75" style="48" customWidth="1"/>
    <col min="11556" max="11556" width="20.75" style="48" customWidth="1"/>
    <col min="11557" max="11557" width="12.75" style="48" customWidth="1"/>
    <col min="11558" max="11558" width="16.75" style="48" customWidth="1"/>
    <col min="11559" max="11559" width="31.25" style="48" customWidth="1"/>
    <col min="11560" max="11560" width="20.25" style="48" customWidth="1"/>
    <col min="11561" max="11561" width="17.75" style="48" customWidth="1"/>
    <col min="11562" max="11562" width="32.625" style="48" customWidth="1"/>
    <col min="11563" max="11563" width="17.25" style="48" customWidth="1"/>
    <col min="11564" max="11564" width="13.5" style="48" customWidth="1"/>
    <col min="11565" max="11565" width="13.875" style="48" customWidth="1"/>
    <col min="11566" max="11567" width="17.25" style="48" customWidth="1"/>
    <col min="11568" max="11568" width="32.625" style="48" customWidth="1"/>
    <col min="11569" max="11752" width="7.875" style="48" customWidth="1"/>
    <col min="11753" max="11777" width="9" style="48"/>
    <col min="11778" max="11779" width="0" style="48" hidden="1" customWidth="1"/>
    <col min="11780" max="11781" width="20.625" style="48" customWidth="1"/>
    <col min="11782" max="11782" width="16.5" style="48" customWidth="1"/>
    <col min="11783" max="11783" width="16.25" style="48" customWidth="1"/>
    <col min="11784" max="11784" width="18.75" style="48" customWidth="1"/>
    <col min="11785" max="11785" width="16.5" style="48" customWidth="1"/>
    <col min="11786" max="11786" width="18.75" style="48" customWidth="1"/>
    <col min="11787" max="11787" width="17.125" style="48" customWidth="1"/>
    <col min="11788" max="11788" width="13.875" style="48" customWidth="1"/>
    <col min="11789" max="11789" width="13.125" style="48" customWidth="1"/>
    <col min="11790" max="11790" width="16.125" style="48" customWidth="1"/>
    <col min="11791" max="11791" width="17.375" style="48" customWidth="1"/>
    <col min="11792" max="11792" width="22.5" style="48" customWidth="1"/>
    <col min="11793" max="11793" width="20.625" style="48" customWidth="1"/>
    <col min="11794" max="11794" width="14.125" style="48" customWidth="1"/>
    <col min="11795" max="11795" width="37.875" style="48" bestFit="1" customWidth="1"/>
    <col min="11796" max="11798" width="25.25" style="48" customWidth="1"/>
    <col min="11799" max="11799" width="32.125" style="48" customWidth="1"/>
    <col min="11800" max="11800" width="20.625" style="48" customWidth="1"/>
    <col min="11801" max="11801" width="20.375" style="48" customWidth="1"/>
    <col min="11802" max="11802" width="21.125" style="48" customWidth="1"/>
    <col min="11803" max="11803" width="18.125" style="48" bestFit="1" customWidth="1"/>
    <col min="11804" max="11804" width="17.75" style="48" bestFit="1" customWidth="1"/>
    <col min="11805" max="11805" width="25" style="48" customWidth="1"/>
    <col min="11806" max="11806" width="11.25" style="48" customWidth="1"/>
    <col min="11807" max="11807" width="9.625" style="48" customWidth="1"/>
    <col min="11808" max="11808" width="19.625" style="48" customWidth="1"/>
    <col min="11809" max="11809" width="16" style="48" customWidth="1"/>
    <col min="11810" max="11810" width="19" style="48" customWidth="1"/>
    <col min="11811" max="11811" width="12.75" style="48" customWidth="1"/>
    <col min="11812" max="11812" width="20.75" style="48" customWidth="1"/>
    <col min="11813" max="11813" width="12.75" style="48" customWidth="1"/>
    <col min="11814" max="11814" width="16.75" style="48" customWidth="1"/>
    <col min="11815" max="11815" width="31.25" style="48" customWidth="1"/>
    <col min="11816" max="11816" width="20.25" style="48" customWidth="1"/>
    <col min="11817" max="11817" width="17.75" style="48" customWidth="1"/>
    <col min="11818" max="11818" width="32.625" style="48" customWidth="1"/>
    <col min="11819" max="11819" width="17.25" style="48" customWidth="1"/>
    <col min="11820" max="11820" width="13.5" style="48" customWidth="1"/>
    <col min="11821" max="11821" width="13.875" style="48" customWidth="1"/>
    <col min="11822" max="11823" width="17.25" style="48" customWidth="1"/>
    <col min="11824" max="11824" width="32.625" style="48" customWidth="1"/>
    <col min="11825" max="12008" width="7.875" style="48" customWidth="1"/>
    <col min="12009" max="12033" width="9" style="48"/>
    <col min="12034" max="12035" width="0" style="48" hidden="1" customWidth="1"/>
    <col min="12036" max="12037" width="20.625" style="48" customWidth="1"/>
    <col min="12038" max="12038" width="16.5" style="48" customWidth="1"/>
    <col min="12039" max="12039" width="16.25" style="48" customWidth="1"/>
    <col min="12040" max="12040" width="18.75" style="48" customWidth="1"/>
    <col min="12041" max="12041" width="16.5" style="48" customWidth="1"/>
    <col min="12042" max="12042" width="18.75" style="48" customWidth="1"/>
    <col min="12043" max="12043" width="17.125" style="48" customWidth="1"/>
    <col min="12044" max="12044" width="13.875" style="48" customWidth="1"/>
    <col min="12045" max="12045" width="13.125" style="48" customWidth="1"/>
    <col min="12046" max="12046" width="16.125" style="48" customWidth="1"/>
    <col min="12047" max="12047" width="17.375" style="48" customWidth="1"/>
    <col min="12048" max="12048" width="22.5" style="48" customWidth="1"/>
    <col min="12049" max="12049" width="20.625" style="48" customWidth="1"/>
    <col min="12050" max="12050" width="14.125" style="48" customWidth="1"/>
    <col min="12051" max="12051" width="37.875" style="48" bestFit="1" customWidth="1"/>
    <col min="12052" max="12054" width="25.25" style="48" customWidth="1"/>
    <col min="12055" max="12055" width="32.125" style="48" customWidth="1"/>
    <col min="12056" max="12056" width="20.625" style="48" customWidth="1"/>
    <col min="12057" max="12057" width="20.375" style="48" customWidth="1"/>
    <col min="12058" max="12058" width="21.125" style="48" customWidth="1"/>
    <col min="12059" max="12059" width="18.125" style="48" bestFit="1" customWidth="1"/>
    <col min="12060" max="12060" width="17.75" style="48" bestFit="1" customWidth="1"/>
    <col min="12061" max="12061" width="25" style="48" customWidth="1"/>
    <col min="12062" max="12062" width="11.25" style="48" customWidth="1"/>
    <col min="12063" max="12063" width="9.625" style="48" customWidth="1"/>
    <col min="12064" max="12064" width="19.625" style="48" customWidth="1"/>
    <col min="12065" max="12065" width="16" style="48" customWidth="1"/>
    <col min="12066" max="12066" width="19" style="48" customWidth="1"/>
    <col min="12067" max="12067" width="12.75" style="48" customWidth="1"/>
    <col min="12068" max="12068" width="20.75" style="48" customWidth="1"/>
    <col min="12069" max="12069" width="12.75" style="48" customWidth="1"/>
    <col min="12070" max="12070" width="16.75" style="48" customWidth="1"/>
    <col min="12071" max="12071" width="31.25" style="48" customWidth="1"/>
    <col min="12072" max="12072" width="20.25" style="48" customWidth="1"/>
    <col min="12073" max="12073" width="17.75" style="48" customWidth="1"/>
    <col min="12074" max="12074" width="32.625" style="48" customWidth="1"/>
    <col min="12075" max="12075" width="17.25" style="48" customWidth="1"/>
    <col min="12076" max="12076" width="13.5" style="48" customWidth="1"/>
    <col min="12077" max="12077" width="13.875" style="48" customWidth="1"/>
    <col min="12078" max="12079" width="17.25" style="48" customWidth="1"/>
    <col min="12080" max="12080" width="32.625" style="48" customWidth="1"/>
    <col min="12081" max="12264" width="7.875" style="48" customWidth="1"/>
    <col min="12265" max="12289" width="9" style="48"/>
    <col min="12290" max="12291" width="0" style="48" hidden="1" customWidth="1"/>
    <col min="12292" max="12293" width="20.625" style="48" customWidth="1"/>
    <col min="12294" max="12294" width="16.5" style="48" customWidth="1"/>
    <col min="12295" max="12295" width="16.25" style="48" customWidth="1"/>
    <col min="12296" max="12296" width="18.75" style="48" customWidth="1"/>
    <col min="12297" max="12297" width="16.5" style="48" customWidth="1"/>
    <col min="12298" max="12298" width="18.75" style="48" customWidth="1"/>
    <col min="12299" max="12299" width="17.125" style="48" customWidth="1"/>
    <col min="12300" max="12300" width="13.875" style="48" customWidth="1"/>
    <col min="12301" max="12301" width="13.125" style="48" customWidth="1"/>
    <col min="12302" max="12302" width="16.125" style="48" customWidth="1"/>
    <col min="12303" max="12303" width="17.375" style="48" customWidth="1"/>
    <col min="12304" max="12304" width="22.5" style="48" customWidth="1"/>
    <col min="12305" max="12305" width="20.625" style="48" customWidth="1"/>
    <col min="12306" max="12306" width="14.125" style="48" customWidth="1"/>
    <col min="12307" max="12307" width="37.875" style="48" bestFit="1" customWidth="1"/>
    <col min="12308" max="12310" width="25.25" style="48" customWidth="1"/>
    <col min="12311" max="12311" width="32.125" style="48" customWidth="1"/>
    <col min="12312" max="12312" width="20.625" style="48" customWidth="1"/>
    <col min="12313" max="12313" width="20.375" style="48" customWidth="1"/>
    <col min="12314" max="12314" width="21.125" style="48" customWidth="1"/>
    <col min="12315" max="12315" width="18.125" style="48" bestFit="1" customWidth="1"/>
    <col min="12316" max="12316" width="17.75" style="48" bestFit="1" customWidth="1"/>
    <col min="12317" max="12317" width="25" style="48" customWidth="1"/>
    <col min="12318" max="12318" width="11.25" style="48" customWidth="1"/>
    <col min="12319" max="12319" width="9.625" style="48" customWidth="1"/>
    <col min="12320" max="12320" width="19.625" style="48" customWidth="1"/>
    <col min="12321" max="12321" width="16" style="48" customWidth="1"/>
    <col min="12322" max="12322" width="19" style="48" customWidth="1"/>
    <col min="12323" max="12323" width="12.75" style="48" customWidth="1"/>
    <col min="12324" max="12324" width="20.75" style="48" customWidth="1"/>
    <col min="12325" max="12325" width="12.75" style="48" customWidth="1"/>
    <col min="12326" max="12326" width="16.75" style="48" customWidth="1"/>
    <col min="12327" max="12327" width="31.25" style="48" customWidth="1"/>
    <col min="12328" max="12328" width="20.25" style="48" customWidth="1"/>
    <col min="12329" max="12329" width="17.75" style="48" customWidth="1"/>
    <col min="12330" max="12330" width="32.625" style="48" customWidth="1"/>
    <col min="12331" max="12331" width="17.25" style="48" customWidth="1"/>
    <col min="12332" max="12332" width="13.5" style="48" customWidth="1"/>
    <col min="12333" max="12333" width="13.875" style="48" customWidth="1"/>
    <col min="12334" max="12335" width="17.25" style="48" customWidth="1"/>
    <col min="12336" max="12336" width="32.625" style="48" customWidth="1"/>
    <col min="12337" max="12520" width="7.875" style="48" customWidth="1"/>
    <col min="12521" max="12545" width="9" style="48"/>
    <col min="12546" max="12547" width="0" style="48" hidden="1" customWidth="1"/>
    <col min="12548" max="12549" width="20.625" style="48" customWidth="1"/>
    <col min="12550" max="12550" width="16.5" style="48" customWidth="1"/>
    <col min="12551" max="12551" width="16.25" style="48" customWidth="1"/>
    <col min="12552" max="12552" width="18.75" style="48" customWidth="1"/>
    <col min="12553" max="12553" width="16.5" style="48" customWidth="1"/>
    <col min="12554" max="12554" width="18.75" style="48" customWidth="1"/>
    <col min="12555" max="12555" width="17.125" style="48" customWidth="1"/>
    <col min="12556" max="12556" width="13.875" style="48" customWidth="1"/>
    <col min="12557" max="12557" width="13.125" style="48" customWidth="1"/>
    <col min="12558" max="12558" width="16.125" style="48" customWidth="1"/>
    <col min="12559" max="12559" width="17.375" style="48" customWidth="1"/>
    <col min="12560" max="12560" width="22.5" style="48" customWidth="1"/>
    <col min="12561" max="12561" width="20.625" style="48" customWidth="1"/>
    <col min="12562" max="12562" width="14.125" style="48" customWidth="1"/>
    <col min="12563" max="12563" width="37.875" style="48" bestFit="1" customWidth="1"/>
    <col min="12564" max="12566" width="25.25" style="48" customWidth="1"/>
    <col min="12567" max="12567" width="32.125" style="48" customWidth="1"/>
    <col min="12568" max="12568" width="20.625" style="48" customWidth="1"/>
    <col min="12569" max="12569" width="20.375" style="48" customWidth="1"/>
    <col min="12570" max="12570" width="21.125" style="48" customWidth="1"/>
    <col min="12571" max="12571" width="18.125" style="48" bestFit="1" customWidth="1"/>
    <col min="12572" max="12572" width="17.75" style="48" bestFit="1" customWidth="1"/>
    <col min="12573" max="12573" width="25" style="48" customWidth="1"/>
    <col min="12574" max="12574" width="11.25" style="48" customWidth="1"/>
    <col min="12575" max="12575" width="9.625" style="48" customWidth="1"/>
    <col min="12576" max="12576" width="19.625" style="48" customWidth="1"/>
    <col min="12577" max="12577" width="16" style="48" customWidth="1"/>
    <col min="12578" max="12578" width="19" style="48" customWidth="1"/>
    <col min="12579" max="12579" width="12.75" style="48" customWidth="1"/>
    <col min="12580" max="12580" width="20.75" style="48" customWidth="1"/>
    <col min="12581" max="12581" width="12.75" style="48" customWidth="1"/>
    <col min="12582" max="12582" width="16.75" style="48" customWidth="1"/>
    <col min="12583" max="12583" width="31.25" style="48" customWidth="1"/>
    <col min="12584" max="12584" width="20.25" style="48" customWidth="1"/>
    <col min="12585" max="12585" width="17.75" style="48" customWidth="1"/>
    <col min="12586" max="12586" width="32.625" style="48" customWidth="1"/>
    <col min="12587" max="12587" width="17.25" style="48" customWidth="1"/>
    <col min="12588" max="12588" width="13.5" style="48" customWidth="1"/>
    <col min="12589" max="12589" width="13.875" style="48" customWidth="1"/>
    <col min="12590" max="12591" width="17.25" style="48" customWidth="1"/>
    <col min="12592" max="12592" width="32.625" style="48" customWidth="1"/>
    <col min="12593" max="12776" width="7.875" style="48" customWidth="1"/>
    <col min="12777" max="12801" width="9" style="48"/>
    <col min="12802" max="12803" width="0" style="48" hidden="1" customWidth="1"/>
    <col min="12804" max="12805" width="20.625" style="48" customWidth="1"/>
    <col min="12806" max="12806" width="16.5" style="48" customWidth="1"/>
    <col min="12807" max="12807" width="16.25" style="48" customWidth="1"/>
    <col min="12808" max="12808" width="18.75" style="48" customWidth="1"/>
    <col min="12809" max="12809" width="16.5" style="48" customWidth="1"/>
    <col min="12810" max="12810" width="18.75" style="48" customWidth="1"/>
    <col min="12811" max="12811" width="17.125" style="48" customWidth="1"/>
    <col min="12812" max="12812" width="13.875" style="48" customWidth="1"/>
    <col min="12813" max="12813" width="13.125" style="48" customWidth="1"/>
    <col min="12814" max="12814" width="16.125" style="48" customWidth="1"/>
    <col min="12815" max="12815" width="17.375" style="48" customWidth="1"/>
    <col min="12816" max="12816" width="22.5" style="48" customWidth="1"/>
    <col min="12817" max="12817" width="20.625" style="48" customWidth="1"/>
    <col min="12818" max="12818" width="14.125" style="48" customWidth="1"/>
    <col min="12819" max="12819" width="37.875" style="48" bestFit="1" customWidth="1"/>
    <col min="12820" max="12822" width="25.25" style="48" customWidth="1"/>
    <col min="12823" max="12823" width="32.125" style="48" customWidth="1"/>
    <col min="12824" max="12824" width="20.625" style="48" customWidth="1"/>
    <col min="12825" max="12825" width="20.375" style="48" customWidth="1"/>
    <col min="12826" max="12826" width="21.125" style="48" customWidth="1"/>
    <col min="12827" max="12827" width="18.125" style="48" bestFit="1" customWidth="1"/>
    <col min="12828" max="12828" width="17.75" style="48" bestFit="1" customWidth="1"/>
    <col min="12829" max="12829" width="25" style="48" customWidth="1"/>
    <col min="12830" max="12830" width="11.25" style="48" customWidth="1"/>
    <col min="12831" max="12831" width="9.625" style="48" customWidth="1"/>
    <col min="12832" max="12832" width="19.625" style="48" customWidth="1"/>
    <col min="12833" max="12833" width="16" style="48" customWidth="1"/>
    <col min="12834" max="12834" width="19" style="48" customWidth="1"/>
    <col min="12835" max="12835" width="12.75" style="48" customWidth="1"/>
    <col min="12836" max="12836" width="20.75" style="48" customWidth="1"/>
    <col min="12837" max="12837" width="12.75" style="48" customWidth="1"/>
    <col min="12838" max="12838" width="16.75" style="48" customWidth="1"/>
    <col min="12839" max="12839" width="31.25" style="48" customWidth="1"/>
    <col min="12840" max="12840" width="20.25" style="48" customWidth="1"/>
    <col min="12841" max="12841" width="17.75" style="48" customWidth="1"/>
    <col min="12842" max="12842" width="32.625" style="48" customWidth="1"/>
    <col min="12843" max="12843" width="17.25" style="48" customWidth="1"/>
    <col min="12844" max="12844" width="13.5" style="48" customWidth="1"/>
    <col min="12845" max="12845" width="13.875" style="48" customWidth="1"/>
    <col min="12846" max="12847" width="17.25" style="48" customWidth="1"/>
    <col min="12848" max="12848" width="32.625" style="48" customWidth="1"/>
    <col min="12849" max="13032" width="7.875" style="48" customWidth="1"/>
    <col min="13033" max="13057" width="9" style="48"/>
    <col min="13058" max="13059" width="0" style="48" hidden="1" customWidth="1"/>
    <col min="13060" max="13061" width="20.625" style="48" customWidth="1"/>
    <col min="13062" max="13062" width="16.5" style="48" customWidth="1"/>
    <col min="13063" max="13063" width="16.25" style="48" customWidth="1"/>
    <col min="13064" max="13064" width="18.75" style="48" customWidth="1"/>
    <col min="13065" max="13065" width="16.5" style="48" customWidth="1"/>
    <col min="13066" max="13066" width="18.75" style="48" customWidth="1"/>
    <col min="13067" max="13067" width="17.125" style="48" customWidth="1"/>
    <col min="13068" max="13068" width="13.875" style="48" customWidth="1"/>
    <col min="13069" max="13069" width="13.125" style="48" customWidth="1"/>
    <col min="13070" max="13070" width="16.125" style="48" customWidth="1"/>
    <col min="13071" max="13071" width="17.375" style="48" customWidth="1"/>
    <col min="13072" max="13072" width="22.5" style="48" customWidth="1"/>
    <col min="13073" max="13073" width="20.625" style="48" customWidth="1"/>
    <col min="13074" max="13074" width="14.125" style="48" customWidth="1"/>
    <col min="13075" max="13075" width="37.875" style="48" bestFit="1" customWidth="1"/>
    <col min="13076" max="13078" width="25.25" style="48" customWidth="1"/>
    <col min="13079" max="13079" width="32.125" style="48" customWidth="1"/>
    <col min="13080" max="13080" width="20.625" style="48" customWidth="1"/>
    <col min="13081" max="13081" width="20.375" style="48" customWidth="1"/>
    <col min="13082" max="13082" width="21.125" style="48" customWidth="1"/>
    <col min="13083" max="13083" width="18.125" style="48" bestFit="1" customWidth="1"/>
    <col min="13084" max="13084" width="17.75" style="48" bestFit="1" customWidth="1"/>
    <col min="13085" max="13085" width="25" style="48" customWidth="1"/>
    <col min="13086" max="13086" width="11.25" style="48" customWidth="1"/>
    <col min="13087" max="13087" width="9.625" style="48" customWidth="1"/>
    <col min="13088" max="13088" width="19.625" style="48" customWidth="1"/>
    <col min="13089" max="13089" width="16" style="48" customWidth="1"/>
    <col min="13090" max="13090" width="19" style="48" customWidth="1"/>
    <col min="13091" max="13091" width="12.75" style="48" customWidth="1"/>
    <col min="13092" max="13092" width="20.75" style="48" customWidth="1"/>
    <col min="13093" max="13093" width="12.75" style="48" customWidth="1"/>
    <col min="13094" max="13094" width="16.75" style="48" customWidth="1"/>
    <col min="13095" max="13095" width="31.25" style="48" customWidth="1"/>
    <col min="13096" max="13096" width="20.25" style="48" customWidth="1"/>
    <col min="13097" max="13097" width="17.75" style="48" customWidth="1"/>
    <col min="13098" max="13098" width="32.625" style="48" customWidth="1"/>
    <col min="13099" max="13099" width="17.25" style="48" customWidth="1"/>
    <col min="13100" max="13100" width="13.5" style="48" customWidth="1"/>
    <col min="13101" max="13101" width="13.875" style="48" customWidth="1"/>
    <col min="13102" max="13103" width="17.25" style="48" customWidth="1"/>
    <col min="13104" max="13104" width="32.625" style="48" customWidth="1"/>
    <col min="13105" max="13288" width="7.875" style="48" customWidth="1"/>
    <col min="13289" max="13313" width="9" style="48"/>
    <col min="13314" max="13315" width="0" style="48" hidden="1" customWidth="1"/>
    <col min="13316" max="13317" width="20.625" style="48" customWidth="1"/>
    <col min="13318" max="13318" width="16.5" style="48" customWidth="1"/>
    <col min="13319" max="13319" width="16.25" style="48" customWidth="1"/>
    <col min="13320" max="13320" width="18.75" style="48" customWidth="1"/>
    <col min="13321" max="13321" width="16.5" style="48" customWidth="1"/>
    <col min="13322" max="13322" width="18.75" style="48" customWidth="1"/>
    <col min="13323" max="13323" width="17.125" style="48" customWidth="1"/>
    <col min="13324" max="13324" width="13.875" style="48" customWidth="1"/>
    <col min="13325" max="13325" width="13.125" style="48" customWidth="1"/>
    <col min="13326" max="13326" width="16.125" style="48" customWidth="1"/>
    <col min="13327" max="13327" width="17.375" style="48" customWidth="1"/>
    <col min="13328" max="13328" width="22.5" style="48" customWidth="1"/>
    <col min="13329" max="13329" width="20.625" style="48" customWidth="1"/>
    <col min="13330" max="13330" width="14.125" style="48" customWidth="1"/>
    <col min="13331" max="13331" width="37.875" style="48" bestFit="1" customWidth="1"/>
    <col min="13332" max="13334" width="25.25" style="48" customWidth="1"/>
    <col min="13335" max="13335" width="32.125" style="48" customWidth="1"/>
    <col min="13336" max="13336" width="20.625" style="48" customWidth="1"/>
    <col min="13337" max="13337" width="20.375" style="48" customWidth="1"/>
    <col min="13338" max="13338" width="21.125" style="48" customWidth="1"/>
    <col min="13339" max="13339" width="18.125" style="48" bestFit="1" customWidth="1"/>
    <col min="13340" max="13340" width="17.75" style="48" bestFit="1" customWidth="1"/>
    <col min="13341" max="13341" width="25" style="48" customWidth="1"/>
    <col min="13342" max="13342" width="11.25" style="48" customWidth="1"/>
    <col min="13343" max="13343" width="9.625" style="48" customWidth="1"/>
    <col min="13344" max="13344" width="19.625" style="48" customWidth="1"/>
    <col min="13345" max="13345" width="16" style="48" customWidth="1"/>
    <col min="13346" max="13346" width="19" style="48" customWidth="1"/>
    <col min="13347" max="13347" width="12.75" style="48" customWidth="1"/>
    <col min="13348" max="13348" width="20.75" style="48" customWidth="1"/>
    <col min="13349" max="13349" width="12.75" style="48" customWidth="1"/>
    <col min="13350" max="13350" width="16.75" style="48" customWidth="1"/>
    <col min="13351" max="13351" width="31.25" style="48" customWidth="1"/>
    <col min="13352" max="13352" width="20.25" style="48" customWidth="1"/>
    <col min="13353" max="13353" width="17.75" style="48" customWidth="1"/>
    <col min="13354" max="13354" width="32.625" style="48" customWidth="1"/>
    <col min="13355" max="13355" width="17.25" style="48" customWidth="1"/>
    <col min="13356" max="13356" width="13.5" style="48" customWidth="1"/>
    <col min="13357" max="13357" width="13.875" style="48" customWidth="1"/>
    <col min="13358" max="13359" width="17.25" style="48" customWidth="1"/>
    <col min="13360" max="13360" width="32.625" style="48" customWidth="1"/>
    <col min="13361" max="13544" width="7.875" style="48" customWidth="1"/>
    <col min="13545" max="13569" width="9" style="48"/>
    <col min="13570" max="13571" width="0" style="48" hidden="1" customWidth="1"/>
    <col min="13572" max="13573" width="20.625" style="48" customWidth="1"/>
    <col min="13574" max="13574" width="16.5" style="48" customWidth="1"/>
    <col min="13575" max="13575" width="16.25" style="48" customWidth="1"/>
    <col min="13576" max="13576" width="18.75" style="48" customWidth="1"/>
    <col min="13577" max="13577" width="16.5" style="48" customWidth="1"/>
    <col min="13578" max="13578" width="18.75" style="48" customWidth="1"/>
    <col min="13579" max="13579" width="17.125" style="48" customWidth="1"/>
    <col min="13580" max="13580" width="13.875" style="48" customWidth="1"/>
    <col min="13581" max="13581" width="13.125" style="48" customWidth="1"/>
    <col min="13582" max="13582" width="16.125" style="48" customWidth="1"/>
    <col min="13583" max="13583" width="17.375" style="48" customWidth="1"/>
    <col min="13584" max="13584" width="22.5" style="48" customWidth="1"/>
    <col min="13585" max="13585" width="20.625" style="48" customWidth="1"/>
    <col min="13586" max="13586" width="14.125" style="48" customWidth="1"/>
    <col min="13587" max="13587" width="37.875" style="48" bestFit="1" customWidth="1"/>
    <col min="13588" max="13590" width="25.25" style="48" customWidth="1"/>
    <col min="13591" max="13591" width="32.125" style="48" customWidth="1"/>
    <col min="13592" max="13592" width="20.625" style="48" customWidth="1"/>
    <col min="13593" max="13593" width="20.375" style="48" customWidth="1"/>
    <col min="13594" max="13594" width="21.125" style="48" customWidth="1"/>
    <col min="13595" max="13595" width="18.125" style="48" bestFit="1" customWidth="1"/>
    <col min="13596" max="13596" width="17.75" style="48" bestFit="1" customWidth="1"/>
    <col min="13597" max="13597" width="25" style="48" customWidth="1"/>
    <col min="13598" max="13598" width="11.25" style="48" customWidth="1"/>
    <col min="13599" max="13599" width="9.625" style="48" customWidth="1"/>
    <col min="13600" max="13600" width="19.625" style="48" customWidth="1"/>
    <col min="13601" max="13601" width="16" style="48" customWidth="1"/>
    <col min="13602" max="13602" width="19" style="48" customWidth="1"/>
    <col min="13603" max="13603" width="12.75" style="48" customWidth="1"/>
    <col min="13604" max="13604" width="20.75" style="48" customWidth="1"/>
    <col min="13605" max="13605" width="12.75" style="48" customWidth="1"/>
    <col min="13606" max="13606" width="16.75" style="48" customWidth="1"/>
    <col min="13607" max="13607" width="31.25" style="48" customWidth="1"/>
    <col min="13608" max="13608" width="20.25" style="48" customWidth="1"/>
    <col min="13609" max="13609" width="17.75" style="48" customWidth="1"/>
    <col min="13610" max="13610" width="32.625" style="48" customWidth="1"/>
    <col min="13611" max="13611" width="17.25" style="48" customWidth="1"/>
    <col min="13612" max="13612" width="13.5" style="48" customWidth="1"/>
    <col min="13613" max="13613" width="13.875" style="48" customWidth="1"/>
    <col min="13614" max="13615" width="17.25" style="48" customWidth="1"/>
    <col min="13616" max="13616" width="32.625" style="48" customWidth="1"/>
    <col min="13617" max="13800" width="7.875" style="48" customWidth="1"/>
    <col min="13801" max="13825" width="9" style="48"/>
    <col min="13826" max="13827" width="0" style="48" hidden="1" customWidth="1"/>
    <col min="13828" max="13829" width="20.625" style="48" customWidth="1"/>
    <col min="13830" max="13830" width="16.5" style="48" customWidth="1"/>
    <col min="13831" max="13831" width="16.25" style="48" customWidth="1"/>
    <col min="13832" max="13832" width="18.75" style="48" customWidth="1"/>
    <col min="13833" max="13833" width="16.5" style="48" customWidth="1"/>
    <col min="13834" max="13834" width="18.75" style="48" customWidth="1"/>
    <col min="13835" max="13835" width="17.125" style="48" customWidth="1"/>
    <col min="13836" max="13836" width="13.875" style="48" customWidth="1"/>
    <col min="13837" max="13837" width="13.125" style="48" customWidth="1"/>
    <col min="13838" max="13838" width="16.125" style="48" customWidth="1"/>
    <col min="13839" max="13839" width="17.375" style="48" customWidth="1"/>
    <col min="13840" max="13840" width="22.5" style="48" customWidth="1"/>
    <col min="13841" max="13841" width="20.625" style="48" customWidth="1"/>
    <col min="13842" max="13842" width="14.125" style="48" customWidth="1"/>
    <col min="13843" max="13843" width="37.875" style="48" bestFit="1" customWidth="1"/>
    <col min="13844" max="13846" width="25.25" style="48" customWidth="1"/>
    <col min="13847" max="13847" width="32.125" style="48" customWidth="1"/>
    <col min="13848" max="13848" width="20.625" style="48" customWidth="1"/>
    <col min="13849" max="13849" width="20.375" style="48" customWidth="1"/>
    <col min="13850" max="13850" width="21.125" style="48" customWidth="1"/>
    <col min="13851" max="13851" width="18.125" style="48" bestFit="1" customWidth="1"/>
    <col min="13852" max="13852" width="17.75" style="48" bestFit="1" customWidth="1"/>
    <col min="13853" max="13853" width="25" style="48" customWidth="1"/>
    <col min="13854" max="13854" width="11.25" style="48" customWidth="1"/>
    <col min="13855" max="13855" width="9.625" style="48" customWidth="1"/>
    <col min="13856" max="13856" width="19.625" style="48" customWidth="1"/>
    <col min="13857" max="13857" width="16" style="48" customWidth="1"/>
    <col min="13858" max="13858" width="19" style="48" customWidth="1"/>
    <col min="13859" max="13859" width="12.75" style="48" customWidth="1"/>
    <col min="13860" max="13860" width="20.75" style="48" customWidth="1"/>
    <col min="13861" max="13861" width="12.75" style="48" customWidth="1"/>
    <col min="13862" max="13862" width="16.75" style="48" customWidth="1"/>
    <col min="13863" max="13863" width="31.25" style="48" customWidth="1"/>
    <col min="13864" max="13864" width="20.25" style="48" customWidth="1"/>
    <col min="13865" max="13865" width="17.75" style="48" customWidth="1"/>
    <col min="13866" max="13866" width="32.625" style="48" customWidth="1"/>
    <col min="13867" max="13867" width="17.25" style="48" customWidth="1"/>
    <col min="13868" max="13868" width="13.5" style="48" customWidth="1"/>
    <col min="13869" max="13869" width="13.875" style="48" customWidth="1"/>
    <col min="13870" max="13871" width="17.25" style="48" customWidth="1"/>
    <col min="13872" max="13872" width="32.625" style="48" customWidth="1"/>
    <col min="13873" max="14056" width="7.875" style="48" customWidth="1"/>
    <col min="14057" max="14081" width="9" style="48"/>
    <col min="14082" max="14083" width="0" style="48" hidden="1" customWidth="1"/>
    <col min="14084" max="14085" width="20.625" style="48" customWidth="1"/>
    <col min="14086" max="14086" width="16.5" style="48" customWidth="1"/>
    <col min="14087" max="14087" width="16.25" style="48" customWidth="1"/>
    <col min="14088" max="14088" width="18.75" style="48" customWidth="1"/>
    <col min="14089" max="14089" width="16.5" style="48" customWidth="1"/>
    <col min="14090" max="14090" width="18.75" style="48" customWidth="1"/>
    <col min="14091" max="14091" width="17.125" style="48" customWidth="1"/>
    <col min="14092" max="14092" width="13.875" style="48" customWidth="1"/>
    <col min="14093" max="14093" width="13.125" style="48" customWidth="1"/>
    <col min="14094" max="14094" width="16.125" style="48" customWidth="1"/>
    <col min="14095" max="14095" width="17.375" style="48" customWidth="1"/>
    <col min="14096" max="14096" width="22.5" style="48" customWidth="1"/>
    <col min="14097" max="14097" width="20.625" style="48" customWidth="1"/>
    <col min="14098" max="14098" width="14.125" style="48" customWidth="1"/>
    <col min="14099" max="14099" width="37.875" style="48" bestFit="1" customWidth="1"/>
    <col min="14100" max="14102" width="25.25" style="48" customWidth="1"/>
    <col min="14103" max="14103" width="32.125" style="48" customWidth="1"/>
    <col min="14104" max="14104" width="20.625" style="48" customWidth="1"/>
    <col min="14105" max="14105" width="20.375" style="48" customWidth="1"/>
    <col min="14106" max="14106" width="21.125" style="48" customWidth="1"/>
    <col min="14107" max="14107" width="18.125" style="48" bestFit="1" customWidth="1"/>
    <col min="14108" max="14108" width="17.75" style="48" bestFit="1" customWidth="1"/>
    <col min="14109" max="14109" width="25" style="48" customWidth="1"/>
    <col min="14110" max="14110" width="11.25" style="48" customWidth="1"/>
    <col min="14111" max="14111" width="9.625" style="48" customWidth="1"/>
    <col min="14112" max="14112" width="19.625" style="48" customWidth="1"/>
    <col min="14113" max="14113" width="16" style="48" customWidth="1"/>
    <col min="14114" max="14114" width="19" style="48" customWidth="1"/>
    <col min="14115" max="14115" width="12.75" style="48" customWidth="1"/>
    <col min="14116" max="14116" width="20.75" style="48" customWidth="1"/>
    <col min="14117" max="14117" width="12.75" style="48" customWidth="1"/>
    <col min="14118" max="14118" width="16.75" style="48" customWidth="1"/>
    <col min="14119" max="14119" width="31.25" style="48" customWidth="1"/>
    <col min="14120" max="14120" width="20.25" style="48" customWidth="1"/>
    <col min="14121" max="14121" width="17.75" style="48" customWidth="1"/>
    <col min="14122" max="14122" width="32.625" style="48" customWidth="1"/>
    <col min="14123" max="14123" width="17.25" style="48" customWidth="1"/>
    <col min="14124" max="14124" width="13.5" style="48" customWidth="1"/>
    <col min="14125" max="14125" width="13.875" style="48" customWidth="1"/>
    <col min="14126" max="14127" width="17.25" style="48" customWidth="1"/>
    <col min="14128" max="14128" width="32.625" style="48" customWidth="1"/>
    <col min="14129" max="14312" width="7.875" style="48" customWidth="1"/>
    <col min="14313" max="14337" width="9" style="48"/>
    <col min="14338" max="14339" width="0" style="48" hidden="1" customWidth="1"/>
    <col min="14340" max="14341" width="20.625" style="48" customWidth="1"/>
    <col min="14342" max="14342" width="16.5" style="48" customWidth="1"/>
    <col min="14343" max="14343" width="16.25" style="48" customWidth="1"/>
    <col min="14344" max="14344" width="18.75" style="48" customWidth="1"/>
    <col min="14345" max="14345" width="16.5" style="48" customWidth="1"/>
    <col min="14346" max="14346" width="18.75" style="48" customWidth="1"/>
    <col min="14347" max="14347" width="17.125" style="48" customWidth="1"/>
    <col min="14348" max="14348" width="13.875" style="48" customWidth="1"/>
    <col min="14349" max="14349" width="13.125" style="48" customWidth="1"/>
    <col min="14350" max="14350" width="16.125" style="48" customWidth="1"/>
    <col min="14351" max="14351" width="17.375" style="48" customWidth="1"/>
    <col min="14352" max="14352" width="22.5" style="48" customWidth="1"/>
    <col min="14353" max="14353" width="20.625" style="48" customWidth="1"/>
    <col min="14354" max="14354" width="14.125" style="48" customWidth="1"/>
    <col min="14355" max="14355" width="37.875" style="48" bestFit="1" customWidth="1"/>
    <col min="14356" max="14358" width="25.25" style="48" customWidth="1"/>
    <col min="14359" max="14359" width="32.125" style="48" customWidth="1"/>
    <col min="14360" max="14360" width="20.625" style="48" customWidth="1"/>
    <col min="14361" max="14361" width="20.375" style="48" customWidth="1"/>
    <col min="14362" max="14362" width="21.125" style="48" customWidth="1"/>
    <col min="14363" max="14363" width="18.125" style="48" bestFit="1" customWidth="1"/>
    <col min="14364" max="14364" width="17.75" style="48" bestFit="1" customWidth="1"/>
    <col min="14365" max="14365" width="25" style="48" customWidth="1"/>
    <col min="14366" max="14366" width="11.25" style="48" customWidth="1"/>
    <col min="14367" max="14367" width="9.625" style="48" customWidth="1"/>
    <col min="14368" max="14368" width="19.625" style="48" customWidth="1"/>
    <col min="14369" max="14369" width="16" style="48" customWidth="1"/>
    <col min="14370" max="14370" width="19" style="48" customWidth="1"/>
    <col min="14371" max="14371" width="12.75" style="48" customWidth="1"/>
    <col min="14372" max="14372" width="20.75" style="48" customWidth="1"/>
    <col min="14373" max="14373" width="12.75" style="48" customWidth="1"/>
    <col min="14374" max="14374" width="16.75" style="48" customWidth="1"/>
    <col min="14375" max="14375" width="31.25" style="48" customWidth="1"/>
    <col min="14376" max="14376" width="20.25" style="48" customWidth="1"/>
    <col min="14377" max="14377" width="17.75" style="48" customWidth="1"/>
    <col min="14378" max="14378" width="32.625" style="48" customWidth="1"/>
    <col min="14379" max="14379" width="17.25" style="48" customWidth="1"/>
    <col min="14380" max="14380" width="13.5" style="48" customWidth="1"/>
    <col min="14381" max="14381" width="13.875" style="48" customWidth="1"/>
    <col min="14382" max="14383" width="17.25" style="48" customWidth="1"/>
    <col min="14384" max="14384" width="32.625" style="48" customWidth="1"/>
    <col min="14385" max="14568" width="7.875" style="48" customWidth="1"/>
    <col min="14569" max="14593" width="9" style="48"/>
    <col min="14594" max="14595" width="0" style="48" hidden="1" customWidth="1"/>
    <col min="14596" max="14597" width="20.625" style="48" customWidth="1"/>
    <col min="14598" max="14598" width="16.5" style="48" customWidth="1"/>
    <col min="14599" max="14599" width="16.25" style="48" customWidth="1"/>
    <col min="14600" max="14600" width="18.75" style="48" customWidth="1"/>
    <col min="14601" max="14601" width="16.5" style="48" customWidth="1"/>
    <col min="14602" max="14602" width="18.75" style="48" customWidth="1"/>
    <col min="14603" max="14603" width="17.125" style="48" customWidth="1"/>
    <col min="14604" max="14604" width="13.875" style="48" customWidth="1"/>
    <col min="14605" max="14605" width="13.125" style="48" customWidth="1"/>
    <col min="14606" max="14606" width="16.125" style="48" customWidth="1"/>
    <col min="14607" max="14607" width="17.375" style="48" customWidth="1"/>
    <col min="14608" max="14608" width="22.5" style="48" customWidth="1"/>
    <col min="14609" max="14609" width="20.625" style="48" customWidth="1"/>
    <col min="14610" max="14610" width="14.125" style="48" customWidth="1"/>
    <col min="14611" max="14611" width="37.875" style="48" bestFit="1" customWidth="1"/>
    <col min="14612" max="14614" width="25.25" style="48" customWidth="1"/>
    <col min="14615" max="14615" width="32.125" style="48" customWidth="1"/>
    <col min="14616" max="14616" width="20.625" style="48" customWidth="1"/>
    <col min="14617" max="14617" width="20.375" style="48" customWidth="1"/>
    <col min="14618" max="14618" width="21.125" style="48" customWidth="1"/>
    <col min="14619" max="14619" width="18.125" style="48" bestFit="1" customWidth="1"/>
    <col min="14620" max="14620" width="17.75" style="48" bestFit="1" customWidth="1"/>
    <col min="14621" max="14621" width="25" style="48" customWidth="1"/>
    <col min="14622" max="14622" width="11.25" style="48" customWidth="1"/>
    <col min="14623" max="14623" width="9.625" style="48" customWidth="1"/>
    <col min="14624" max="14624" width="19.625" style="48" customWidth="1"/>
    <col min="14625" max="14625" width="16" style="48" customWidth="1"/>
    <col min="14626" max="14626" width="19" style="48" customWidth="1"/>
    <col min="14627" max="14627" width="12.75" style="48" customWidth="1"/>
    <col min="14628" max="14628" width="20.75" style="48" customWidth="1"/>
    <col min="14629" max="14629" width="12.75" style="48" customWidth="1"/>
    <col min="14630" max="14630" width="16.75" style="48" customWidth="1"/>
    <col min="14631" max="14631" width="31.25" style="48" customWidth="1"/>
    <col min="14632" max="14632" width="20.25" style="48" customWidth="1"/>
    <col min="14633" max="14633" width="17.75" style="48" customWidth="1"/>
    <col min="14634" max="14634" width="32.625" style="48" customWidth="1"/>
    <col min="14635" max="14635" width="17.25" style="48" customWidth="1"/>
    <col min="14636" max="14636" width="13.5" style="48" customWidth="1"/>
    <col min="14637" max="14637" width="13.875" style="48" customWidth="1"/>
    <col min="14638" max="14639" width="17.25" style="48" customWidth="1"/>
    <col min="14640" max="14640" width="32.625" style="48" customWidth="1"/>
    <col min="14641" max="14824" width="7.875" style="48" customWidth="1"/>
    <col min="14825" max="14849" width="9" style="48"/>
    <col min="14850" max="14851" width="0" style="48" hidden="1" customWidth="1"/>
    <col min="14852" max="14853" width="20.625" style="48" customWidth="1"/>
    <col min="14854" max="14854" width="16.5" style="48" customWidth="1"/>
    <col min="14855" max="14855" width="16.25" style="48" customWidth="1"/>
    <col min="14856" max="14856" width="18.75" style="48" customWidth="1"/>
    <col min="14857" max="14857" width="16.5" style="48" customWidth="1"/>
    <col min="14858" max="14858" width="18.75" style="48" customWidth="1"/>
    <col min="14859" max="14859" width="17.125" style="48" customWidth="1"/>
    <col min="14860" max="14860" width="13.875" style="48" customWidth="1"/>
    <col min="14861" max="14861" width="13.125" style="48" customWidth="1"/>
    <col min="14862" max="14862" width="16.125" style="48" customWidth="1"/>
    <col min="14863" max="14863" width="17.375" style="48" customWidth="1"/>
    <col min="14864" max="14864" width="22.5" style="48" customWidth="1"/>
    <col min="14865" max="14865" width="20.625" style="48" customWidth="1"/>
    <col min="14866" max="14866" width="14.125" style="48" customWidth="1"/>
    <col min="14867" max="14867" width="37.875" style="48" bestFit="1" customWidth="1"/>
    <col min="14868" max="14870" width="25.25" style="48" customWidth="1"/>
    <col min="14871" max="14871" width="32.125" style="48" customWidth="1"/>
    <col min="14872" max="14872" width="20.625" style="48" customWidth="1"/>
    <col min="14873" max="14873" width="20.375" style="48" customWidth="1"/>
    <col min="14874" max="14874" width="21.125" style="48" customWidth="1"/>
    <col min="14875" max="14875" width="18.125" style="48" bestFit="1" customWidth="1"/>
    <col min="14876" max="14876" width="17.75" style="48" bestFit="1" customWidth="1"/>
    <col min="14877" max="14877" width="25" style="48" customWidth="1"/>
    <col min="14878" max="14878" width="11.25" style="48" customWidth="1"/>
    <col min="14879" max="14879" width="9.625" style="48" customWidth="1"/>
    <col min="14880" max="14880" width="19.625" style="48" customWidth="1"/>
    <col min="14881" max="14881" width="16" style="48" customWidth="1"/>
    <col min="14882" max="14882" width="19" style="48" customWidth="1"/>
    <col min="14883" max="14883" width="12.75" style="48" customWidth="1"/>
    <col min="14884" max="14884" width="20.75" style="48" customWidth="1"/>
    <col min="14885" max="14885" width="12.75" style="48" customWidth="1"/>
    <col min="14886" max="14886" width="16.75" style="48" customWidth="1"/>
    <col min="14887" max="14887" width="31.25" style="48" customWidth="1"/>
    <col min="14888" max="14888" width="20.25" style="48" customWidth="1"/>
    <col min="14889" max="14889" width="17.75" style="48" customWidth="1"/>
    <col min="14890" max="14890" width="32.625" style="48" customWidth="1"/>
    <col min="14891" max="14891" width="17.25" style="48" customWidth="1"/>
    <col min="14892" max="14892" width="13.5" style="48" customWidth="1"/>
    <col min="14893" max="14893" width="13.875" style="48" customWidth="1"/>
    <col min="14894" max="14895" width="17.25" style="48" customWidth="1"/>
    <col min="14896" max="14896" width="32.625" style="48" customWidth="1"/>
    <col min="14897" max="15080" width="7.875" style="48" customWidth="1"/>
    <col min="15081" max="15105" width="9" style="48"/>
    <col min="15106" max="15107" width="0" style="48" hidden="1" customWidth="1"/>
    <col min="15108" max="15109" width="20.625" style="48" customWidth="1"/>
    <col min="15110" max="15110" width="16.5" style="48" customWidth="1"/>
    <col min="15111" max="15111" width="16.25" style="48" customWidth="1"/>
    <col min="15112" max="15112" width="18.75" style="48" customWidth="1"/>
    <col min="15113" max="15113" width="16.5" style="48" customWidth="1"/>
    <col min="15114" max="15114" width="18.75" style="48" customWidth="1"/>
    <col min="15115" max="15115" width="17.125" style="48" customWidth="1"/>
    <col min="15116" max="15116" width="13.875" style="48" customWidth="1"/>
    <col min="15117" max="15117" width="13.125" style="48" customWidth="1"/>
    <col min="15118" max="15118" width="16.125" style="48" customWidth="1"/>
    <col min="15119" max="15119" width="17.375" style="48" customWidth="1"/>
    <col min="15120" max="15120" width="22.5" style="48" customWidth="1"/>
    <col min="15121" max="15121" width="20.625" style="48" customWidth="1"/>
    <col min="15122" max="15122" width="14.125" style="48" customWidth="1"/>
    <col min="15123" max="15123" width="37.875" style="48" bestFit="1" customWidth="1"/>
    <col min="15124" max="15126" width="25.25" style="48" customWidth="1"/>
    <col min="15127" max="15127" width="32.125" style="48" customWidth="1"/>
    <col min="15128" max="15128" width="20.625" style="48" customWidth="1"/>
    <col min="15129" max="15129" width="20.375" style="48" customWidth="1"/>
    <col min="15130" max="15130" width="21.125" style="48" customWidth="1"/>
    <col min="15131" max="15131" width="18.125" style="48" bestFit="1" customWidth="1"/>
    <col min="15132" max="15132" width="17.75" style="48" bestFit="1" customWidth="1"/>
    <col min="15133" max="15133" width="25" style="48" customWidth="1"/>
    <col min="15134" max="15134" width="11.25" style="48" customWidth="1"/>
    <col min="15135" max="15135" width="9.625" style="48" customWidth="1"/>
    <col min="15136" max="15136" width="19.625" style="48" customWidth="1"/>
    <col min="15137" max="15137" width="16" style="48" customWidth="1"/>
    <col min="15138" max="15138" width="19" style="48" customWidth="1"/>
    <col min="15139" max="15139" width="12.75" style="48" customWidth="1"/>
    <col min="15140" max="15140" width="20.75" style="48" customWidth="1"/>
    <col min="15141" max="15141" width="12.75" style="48" customWidth="1"/>
    <col min="15142" max="15142" width="16.75" style="48" customWidth="1"/>
    <col min="15143" max="15143" width="31.25" style="48" customWidth="1"/>
    <col min="15144" max="15144" width="20.25" style="48" customWidth="1"/>
    <col min="15145" max="15145" width="17.75" style="48" customWidth="1"/>
    <col min="15146" max="15146" width="32.625" style="48" customWidth="1"/>
    <col min="15147" max="15147" width="17.25" style="48" customWidth="1"/>
    <col min="15148" max="15148" width="13.5" style="48" customWidth="1"/>
    <col min="15149" max="15149" width="13.875" style="48" customWidth="1"/>
    <col min="15150" max="15151" width="17.25" style="48" customWidth="1"/>
    <col min="15152" max="15152" width="32.625" style="48" customWidth="1"/>
    <col min="15153" max="15336" width="7.875" style="48" customWidth="1"/>
    <col min="15337" max="15361" width="9" style="48"/>
    <col min="15362" max="15363" width="0" style="48" hidden="1" customWidth="1"/>
    <col min="15364" max="15365" width="20.625" style="48" customWidth="1"/>
    <col min="15366" max="15366" width="16.5" style="48" customWidth="1"/>
    <col min="15367" max="15367" width="16.25" style="48" customWidth="1"/>
    <col min="15368" max="15368" width="18.75" style="48" customWidth="1"/>
    <col min="15369" max="15369" width="16.5" style="48" customWidth="1"/>
    <col min="15370" max="15370" width="18.75" style="48" customWidth="1"/>
    <col min="15371" max="15371" width="17.125" style="48" customWidth="1"/>
    <col min="15372" max="15372" width="13.875" style="48" customWidth="1"/>
    <col min="15373" max="15373" width="13.125" style="48" customWidth="1"/>
    <col min="15374" max="15374" width="16.125" style="48" customWidth="1"/>
    <col min="15375" max="15375" width="17.375" style="48" customWidth="1"/>
    <col min="15376" max="15376" width="22.5" style="48" customWidth="1"/>
    <col min="15377" max="15377" width="20.625" style="48" customWidth="1"/>
    <col min="15378" max="15378" width="14.125" style="48" customWidth="1"/>
    <col min="15379" max="15379" width="37.875" style="48" bestFit="1" customWidth="1"/>
    <col min="15380" max="15382" width="25.25" style="48" customWidth="1"/>
    <col min="15383" max="15383" width="32.125" style="48" customWidth="1"/>
    <col min="15384" max="15384" width="20.625" style="48" customWidth="1"/>
    <col min="15385" max="15385" width="20.375" style="48" customWidth="1"/>
    <col min="15386" max="15386" width="21.125" style="48" customWidth="1"/>
    <col min="15387" max="15387" width="18.125" style="48" bestFit="1" customWidth="1"/>
    <col min="15388" max="15388" width="17.75" style="48" bestFit="1" customWidth="1"/>
    <col min="15389" max="15389" width="25" style="48" customWidth="1"/>
    <col min="15390" max="15390" width="11.25" style="48" customWidth="1"/>
    <col min="15391" max="15391" width="9.625" style="48" customWidth="1"/>
    <col min="15392" max="15392" width="19.625" style="48" customWidth="1"/>
    <col min="15393" max="15393" width="16" style="48" customWidth="1"/>
    <col min="15394" max="15394" width="19" style="48" customWidth="1"/>
    <col min="15395" max="15395" width="12.75" style="48" customWidth="1"/>
    <col min="15396" max="15396" width="20.75" style="48" customWidth="1"/>
    <col min="15397" max="15397" width="12.75" style="48" customWidth="1"/>
    <col min="15398" max="15398" width="16.75" style="48" customWidth="1"/>
    <col min="15399" max="15399" width="31.25" style="48" customWidth="1"/>
    <col min="15400" max="15400" width="20.25" style="48" customWidth="1"/>
    <col min="15401" max="15401" width="17.75" style="48" customWidth="1"/>
    <col min="15402" max="15402" width="32.625" style="48" customWidth="1"/>
    <col min="15403" max="15403" width="17.25" style="48" customWidth="1"/>
    <col min="15404" max="15404" width="13.5" style="48" customWidth="1"/>
    <col min="15405" max="15405" width="13.875" style="48" customWidth="1"/>
    <col min="15406" max="15407" width="17.25" style="48" customWidth="1"/>
    <col min="15408" max="15408" width="32.625" style="48" customWidth="1"/>
    <col min="15409" max="15592" width="7.875" style="48" customWidth="1"/>
    <col min="15593" max="15617" width="9" style="48"/>
    <col min="15618" max="15619" width="0" style="48" hidden="1" customWidth="1"/>
    <col min="15620" max="15621" width="20.625" style="48" customWidth="1"/>
    <col min="15622" max="15622" width="16.5" style="48" customWidth="1"/>
    <col min="15623" max="15623" width="16.25" style="48" customWidth="1"/>
    <col min="15624" max="15624" width="18.75" style="48" customWidth="1"/>
    <col min="15625" max="15625" width="16.5" style="48" customWidth="1"/>
    <col min="15626" max="15626" width="18.75" style="48" customWidth="1"/>
    <col min="15627" max="15627" width="17.125" style="48" customWidth="1"/>
    <col min="15628" max="15628" width="13.875" style="48" customWidth="1"/>
    <col min="15629" max="15629" width="13.125" style="48" customWidth="1"/>
    <col min="15630" max="15630" width="16.125" style="48" customWidth="1"/>
    <col min="15631" max="15631" width="17.375" style="48" customWidth="1"/>
    <col min="15632" max="15632" width="22.5" style="48" customWidth="1"/>
    <col min="15633" max="15633" width="20.625" style="48" customWidth="1"/>
    <col min="15634" max="15634" width="14.125" style="48" customWidth="1"/>
    <col min="15635" max="15635" width="37.875" style="48" bestFit="1" customWidth="1"/>
    <col min="15636" max="15638" width="25.25" style="48" customWidth="1"/>
    <col min="15639" max="15639" width="32.125" style="48" customWidth="1"/>
    <col min="15640" max="15640" width="20.625" style="48" customWidth="1"/>
    <col min="15641" max="15641" width="20.375" style="48" customWidth="1"/>
    <col min="15642" max="15642" width="21.125" style="48" customWidth="1"/>
    <col min="15643" max="15643" width="18.125" style="48" bestFit="1" customWidth="1"/>
    <col min="15644" max="15644" width="17.75" style="48" bestFit="1" customWidth="1"/>
    <col min="15645" max="15645" width="25" style="48" customWidth="1"/>
    <col min="15646" max="15646" width="11.25" style="48" customWidth="1"/>
    <col min="15647" max="15647" width="9.625" style="48" customWidth="1"/>
    <col min="15648" max="15648" width="19.625" style="48" customWidth="1"/>
    <col min="15649" max="15649" width="16" style="48" customWidth="1"/>
    <col min="15650" max="15650" width="19" style="48" customWidth="1"/>
    <col min="15651" max="15651" width="12.75" style="48" customWidth="1"/>
    <col min="15652" max="15652" width="20.75" style="48" customWidth="1"/>
    <col min="15653" max="15653" width="12.75" style="48" customWidth="1"/>
    <col min="15654" max="15654" width="16.75" style="48" customWidth="1"/>
    <col min="15655" max="15655" width="31.25" style="48" customWidth="1"/>
    <col min="15656" max="15656" width="20.25" style="48" customWidth="1"/>
    <col min="15657" max="15657" width="17.75" style="48" customWidth="1"/>
    <col min="15658" max="15658" width="32.625" style="48" customWidth="1"/>
    <col min="15659" max="15659" width="17.25" style="48" customWidth="1"/>
    <col min="15660" max="15660" width="13.5" style="48" customWidth="1"/>
    <col min="15661" max="15661" width="13.875" style="48" customWidth="1"/>
    <col min="15662" max="15663" width="17.25" style="48" customWidth="1"/>
    <col min="15664" max="15664" width="32.625" style="48" customWidth="1"/>
    <col min="15665" max="15848" width="7.875" style="48" customWidth="1"/>
    <col min="15849" max="15873" width="9" style="48"/>
    <col min="15874" max="15875" width="0" style="48" hidden="1" customWidth="1"/>
    <col min="15876" max="15877" width="20.625" style="48" customWidth="1"/>
    <col min="15878" max="15878" width="16.5" style="48" customWidth="1"/>
    <col min="15879" max="15879" width="16.25" style="48" customWidth="1"/>
    <col min="15880" max="15880" width="18.75" style="48" customWidth="1"/>
    <col min="15881" max="15881" width="16.5" style="48" customWidth="1"/>
    <col min="15882" max="15882" width="18.75" style="48" customWidth="1"/>
    <col min="15883" max="15883" width="17.125" style="48" customWidth="1"/>
    <col min="15884" max="15884" width="13.875" style="48" customWidth="1"/>
    <col min="15885" max="15885" width="13.125" style="48" customWidth="1"/>
    <col min="15886" max="15886" width="16.125" style="48" customWidth="1"/>
    <col min="15887" max="15887" width="17.375" style="48" customWidth="1"/>
    <col min="15888" max="15888" width="22.5" style="48" customWidth="1"/>
    <col min="15889" max="15889" width="20.625" style="48" customWidth="1"/>
    <col min="15890" max="15890" width="14.125" style="48" customWidth="1"/>
    <col min="15891" max="15891" width="37.875" style="48" bestFit="1" customWidth="1"/>
    <col min="15892" max="15894" width="25.25" style="48" customWidth="1"/>
    <col min="15895" max="15895" width="32.125" style="48" customWidth="1"/>
    <col min="15896" max="15896" width="20.625" style="48" customWidth="1"/>
    <col min="15897" max="15897" width="20.375" style="48" customWidth="1"/>
    <col min="15898" max="15898" width="21.125" style="48" customWidth="1"/>
    <col min="15899" max="15899" width="18.125" style="48" bestFit="1" customWidth="1"/>
    <col min="15900" max="15900" width="17.75" style="48" bestFit="1" customWidth="1"/>
    <col min="15901" max="15901" width="25" style="48" customWidth="1"/>
    <col min="15902" max="15902" width="11.25" style="48" customWidth="1"/>
    <col min="15903" max="15903" width="9.625" style="48" customWidth="1"/>
    <col min="15904" max="15904" width="19.625" style="48" customWidth="1"/>
    <col min="15905" max="15905" width="16" style="48" customWidth="1"/>
    <col min="15906" max="15906" width="19" style="48" customWidth="1"/>
    <col min="15907" max="15907" width="12.75" style="48" customWidth="1"/>
    <col min="15908" max="15908" width="20.75" style="48" customWidth="1"/>
    <col min="15909" max="15909" width="12.75" style="48" customWidth="1"/>
    <col min="15910" max="15910" width="16.75" style="48" customWidth="1"/>
    <col min="15911" max="15911" width="31.25" style="48" customWidth="1"/>
    <col min="15912" max="15912" width="20.25" style="48" customWidth="1"/>
    <col min="15913" max="15913" width="17.75" style="48" customWidth="1"/>
    <col min="15914" max="15914" width="32.625" style="48" customWidth="1"/>
    <col min="15915" max="15915" width="17.25" style="48" customWidth="1"/>
    <col min="15916" max="15916" width="13.5" style="48" customWidth="1"/>
    <col min="15917" max="15917" width="13.875" style="48" customWidth="1"/>
    <col min="15918" max="15919" width="17.25" style="48" customWidth="1"/>
    <col min="15920" max="15920" width="32.625" style="48" customWidth="1"/>
    <col min="15921" max="16104" width="7.875" style="48" customWidth="1"/>
    <col min="16105" max="16129" width="9" style="48"/>
    <col min="16130" max="16131" width="0" style="48" hidden="1" customWidth="1"/>
    <col min="16132" max="16133" width="20.625" style="48" customWidth="1"/>
    <col min="16134" max="16134" width="16.5" style="48" customWidth="1"/>
    <col min="16135" max="16135" width="16.25" style="48" customWidth="1"/>
    <col min="16136" max="16136" width="18.75" style="48" customWidth="1"/>
    <col min="16137" max="16137" width="16.5" style="48" customWidth="1"/>
    <col min="16138" max="16138" width="18.75" style="48" customWidth="1"/>
    <col min="16139" max="16139" width="17.125" style="48" customWidth="1"/>
    <col min="16140" max="16140" width="13.875" style="48" customWidth="1"/>
    <col min="16141" max="16141" width="13.125" style="48" customWidth="1"/>
    <col min="16142" max="16142" width="16.125" style="48" customWidth="1"/>
    <col min="16143" max="16143" width="17.375" style="48" customWidth="1"/>
    <col min="16144" max="16144" width="22.5" style="48" customWidth="1"/>
    <col min="16145" max="16145" width="20.625" style="48" customWidth="1"/>
    <col min="16146" max="16146" width="14.125" style="48" customWidth="1"/>
    <col min="16147" max="16147" width="37.875" style="48" bestFit="1" customWidth="1"/>
    <col min="16148" max="16150" width="25.25" style="48" customWidth="1"/>
    <col min="16151" max="16151" width="32.125" style="48" customWidth="1"/>
    <col min="16152" max="16152" width="20.625" style="48" customWidth="1"/>
    <col min="16153" max="16153" width="20.375" style="48" customWidth="1"/>
    <col min="16154" max="16154" width="21.125" style="48" customWidth="1"/>
    <col min="16155" max="16155" width="18.125" style="48" bestFit="1" customWidth="1"/>
    <col min="16156" max="16156" width="17.75" style="48" bestFit="1" customWidth="1"/>
    <col min="16157" max="16157" width="25" style="48" customWidth="1"/>
    <col min="16158" max="16158" width="11.25" style="48" customWidth="1"/>
    <col min="16159" max="16159" width="9.625" style="48" customWidth="1"/>
    <col min="16160" max="16160" width="19.625" style="48" customWidth="1"/>
    <col min="16161" max="16161" width="16" style="48" customWidth="1"/>
    <col min="16162" max="16162" width="19" style="48" customWidth="1"/>
    <col min="16163" max="16163" width="12.75" style="48" customWidth="1"/>
    <col min="16164" max="16164" width="20.75" style="48" customWidth="1"/>
    <col min="16165" max="16165" width="12.75" style="48" customWidth="1"/>
    <col min="16166" max="16166" width="16.75" style="48" customWidth="1"/>
    <col min="16167" max="16167" width="31.25" style="48" customWidth="1"/>
    <col min="16168" max="16168" width="20.25" style="48" customWidth="1"/>
    <col min="16169" max="16169" width="17.75" style="48" customWidth="1"/>
    <col min="16170" max="16170" width="32.625" style="48" customWidth="1"/>
    <col min="16171" max="16171" width="17.25" style="48" customWidth="1"/>
    <col min="16172" max="16172" width="13.5" style="48" customWidth="1"/>
    <col min="16173" max="16173" width="13.875" style="48" customWidth="1"/>
    <col min="16174" max="16175" width="17.25" style="48" customWidth="1"/>
    <col min="16176" max="16176" width="32.625" style="48" customWidth="1"/>
    <col min="16177" max="16360" width="7.875" style="48" customWidth="1"/>
    <col min="16361" max="16384" width="9" style="48"/>
  </cols>
  <sheetData>
    <row r="1" spans="1:97" s="37" customFormat="1" x14ac:dyDescent="0.25">
      <c r="A1" s="29" t="s">
        <v>6350</v>
      </c>
      <c r="B1" s="29" t="s">
        <v>6351</v>
      </c>
      <c r="C1" s="29"/>
      <c r="D1" s="29" t="s">
        <v>6352</v>
      </c>
      <c r="E1" s="29" t="s">
        <v>6353</v>
      </c>
      <c r="F1" s="30" t="s">
        <v>6354</v>
      </c>
      <c r="G1" s="30" t="s">
        <v>6355</v>
      </c>
      <c r="H1" s="31" t="s">
        <v>6356</v>
      </c>
      <c r="I1" s="30" t="s">
        <v>6357</v>
      </c>
      <c r="J1" s="31" t="s">
        <v>6358</v>
      </c>
      <c r="K1" s="29" t="s">
        <v>6359</v>
      </c>
      <c r="L1" s="31" t="s">
        <v>6360</v>
      </c>
      <c r="M1" s="31" t="s">
        <v>6361</v>
      </c>
      <c r="N1" s="30" t="s">
        <v>6362</v>
      </c>
      <c r="O1" s="31" t="s">
        <v>5949</v>
      </c>
      <c r="P1" s="29" t="s">
        <v>5948</v>
      </c>
      <c r="Q1" s="29" t="s">
        <v>10</v>
      </c>
      <c r="R1" s="29" t="s">
        <v>5946</v>
      </c>
      <c r="S1" s="31" t="s">
        <v>6363</v>
      </c>
      <c r="T1" s="29" t="s">
        <v>6364</v>
      </c>
      <c r="U1" s="29" t="s">
        <v>6365</v>
      </c>
      <c r="V1" s="31" t="s">
        <v>6366</v>
      </c>
      <c r="W1" s="29" t="s">
        <v>6367</v>
      </c>
      <c r="X1" s="29" t="s">
        <v>6368</v>
      </c>
      <c r="Y1" s="31" t="s">
        <v>6369</v>
      </c>
      <c r="Z1" s="29" t="s">
        <v>1520</v>
      </c>
      <c r="AA1" s="29" t="s">
        <v>6370</v>
      </c>
      <c r="AB1" s="29" t="s">
        <v>6371</v>
      </c>
      <c r="AC1" s="29" t="s">
        <v>6372</v>
      </c>
      <c r="AD1" s="29" t="s">
        <v>6373</v>
      </c>
      <c r="AE1" s="32" t="s">
        <v>1518</v>
      </c>
      <c r="AF1" s="33" t="s">
        <v>6374</v>
      </c>
      <c r="AG1" s="34" t="s">
        <v>1519</v>
      </c>
      <c r="AH1" s="34" t="s">
        <v>1525</v>
      </c>
      <c r="AI1" s="33" t="s">
        <v>6375</v>
      </c>
      <c r="AJ1" s="33" t="s">
        <v>6376</v>
      </c>
      <c r="AK1" s="29" t="s">
        <v>6377</v>
      </c>
      <c r="AL1" s="29" t="s">
        <v>6378</v>
      </c>
      <c r="AM1" s="33" t="s">
        <v>6379</v>
      </c>
      <c r="AN1" s="33" t="s">
        <v>6380</v>
      </c>
      <c r="AO1" s="29" t="s">
        <v>6381</v>
      </c>
      <c r="AP1" s="29" t="s">
        <v>6382</v>
      </c>
      <c r="AQ1" s="29" t="s">
        <v>6383</v>
      </c>
      <c r="AR1" s="29" t="s">
        <v>6384</v>
      </c>
      <c r="AS1" s="29" t="s">
        <v>6385</v>
      </c>
      <c r="AT1" s="29" t="s">
        <v>6386</v>
      </c>
      <c r="AU1" s="29" t="s">
        <v>6387</v>
      </c>
      <c r="AV1" s="29" t="s">
        <v>6388</v>
      </c>
      <c r="AW1" s="35"/>
      <c r="AX1" s="35"/>
      <c r="AY1" s="35"/>
      <c r="AZ1" s="35"/>
      <c r="BA1" s="35"/>
      <c r="BB1" s="35"/>
      <c r="BC1" s="35"/>
      <c r="BD1" s="35"/>
      <c r="BE1" s="35"/>
      <c r="BF1" s="35"/>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row>
    <row r="2" spans="1:97" x14ac:dyDescent="0.25">
      <c r="C2" s="55" t="s">
        <v>6285</v>
      </c>
      <c r="D2" s="49" t="s">
        <v>6389</v>
      </c>
      <c r="E2" s="49" t="s">
        <v>22</v>
      </c>
      <c r="F2" s="45" t="s">
        <v>21</v>
      </c>
      <c r="G2" s="45" t="s">
        <v>21</v>
      </c>
      <c r="H2" s="40" t="s">
        <v>1102</v>
      </c>
      <c r="I2" s="45" t="s">
        <v>21</v>
      </c>
      <c r="J2" s="50" t="s">
        <v>6476</v>
      </c>
      <c r="L2" s="40" t="s">
        <v>23</v>
      </c>
      <c r="M2" s="40" t="s">
        <v>24</v>
      </c>
      <c r="N2" s="46" t="s">
        <v>21</v>
      </c>
      <c r="O2" s="40" t="s">
        <v>5923</v>
      </c>
      <c r="S2" s="40" t="s">
        <v>6477</v>
      </c>
      <c r="V2" s="40" t="s">
        <v>6477</v>
      </c>
      <c r="Y2" s="40" t="s">
        <v>5993</v>
      </c>
      <c r="AB2" s="49" t="s">
        <v>6390</v>
      </c>
      <c r="AC2" s="49" t="s">
        <v>6391</v>
      </c>
      <c r="AE2" s="41">
        <v>1</v>
      </c>
      <c r="AG2" s="41">
        <v>55595</v>
      </c>
      <c r="AH2" s="47">
        <v>55595</v>
      </c>
      <c r="AL2" s="51">
        <v>8</v>
      </c>
      <c r="AN2" s="41">
        <v>4448</v>
      </c>
      <c r="AO2" s="52" t="s">
        <v>6392</v>
      </c>
      <c r="AQ2" s="53" t="s">
        <v>6393</v>
      </c>
      <c r="AR2" s="53" t="s">
        <v>6394</v>
      </c>
      <c r="AS2" s="53" t="s">
        <v>6395</v>
      </c>
    </row>
    <row r="3" spans="1:97" x14ac:dyDescent="0.25">
      <c r="C3" s="55" t="s">
        <v>6285</v>
      </c>
      <c r="D3" s="49" t="s">
        <v>6389</v>
      </c>
      <c r="E3" s="49" t="s">
        <v>22</v>
      </c>
      <c r="F3" s="45" t="s">
        <v>21</v>
      </c>
      <c r="G3" s="45" t="s">
        <v>21</v>
      </c>
      <c r="H3" s="40" t="s">
        <v>1490</v>
      </c>
      <c r="I3" s="45" t="s">
        <v>21</v>
      </c>
      <c r="J3" s="54" t="s">
        <v>6558</v>
      </c>
      <c r="L3" s="40" t="s">
        <v>23</v>
      </c>
      <c r="M3" s="40" t="s">
        <v>40</v>
      </c>
      <c r="N3" s="46" t="s">
        <v>21</v>
      </c>
      <c r="O3" s="40" t="s">
        <v>5836</v>
      </c>
      <c r="S3" s="40" t="s">
        <v>6408</v>
      </c>
      <c r="V3" s="40" t="s">
        <v>6408</v>
      </c>
      <c r="Y3" s="40" t="s">
        <v>6163</v>
      </c>
      <c r="AB3" s="49" t="s">
        <v>6390</v>
      </c>
      <c r="AC3" s="49" t="s">
        <v>6391</v>
      </c>
      <c r="AE3" s="41">
        <v>4</v>
      </c>
      <c r="AG3" s="41">
        <v>49500</v>
      </c>
      <c r="AH3" s="47">
        <v>198000</v>
      </c>
      <c r="AL3" s="51">
        <v>8</v>
      </c>
      <c r="AN3" s="41">
        <v>15840</v>
      </c>
      <c r="AO3" s="52" t="s">
        <v>6392</v>
      </c>
      <c r="AQ3" s="53" t="s">
        <v>6393</v>
      </c>
      <c r="AR3" s="53" t="s">
        <v>6394</v>
      </c>
      <c r="AS3" s="53" t="s">
        <v>6395</v>
      </c>
    </row>
    <row r="4" spans="1:97" x14ac:dyDescent="0.25">
      <c r="C4" s="55" t="s">
        <v>6285</v>
      </c>
      <c r="D4" s="49" t="s">
        <v>6389</v>
      </c>
      <c r="E4" s="49" t="s">
        <v>22</v>
      </c>
      <c r="F4" s="45" t="s">
        <v>21</v>
      </c>
      <c r="G4" s="45" t="s">
        <v>21</v>
      </c>
      <c r="H4" s="40" t="s">
        <v>1490</v>
      </c>
      <c r="I4" s="45" t="s">
        <v>21</v>
      </c>
      <c r="J4" s="54" t="s">
        <v>6558</v>
      </c>
      <c r="L4" s="40" t="s">
        <v>23</v>
      </c>
      <c r="M4" s="40" t="s">
        <v>40</v>
      </c>
      <c r="N4" s="46" t="s">
        <v>21</v>
      </c>
      <c r="O4" s="40" t="s">
        <v>5836</v>
      </c>
      <c r="S4" s="40" t="s">
        <v>6408</v>
      </c>
      <c r="V4" s="40" t="s">
        <v>6408</v>
      </c>
      <c r="Y4" s="40" t="s">
        <v>6139</v>
      </c>
      <c r="AB4" s="49" t="s">
        <v>6390</v>
      </c>
      <c r="AC4" s="49" t="s">
        <v>6391</v>
      </c>
      <c r="AE4" s="41">
        <v>2</v>
      </c>
      <c r="AG4" s="41">
        <v>89285</v>
      </c>
      <c r="AH4" s="47">
        <v>178570</v>
      </c>
      <c r="AL4" s="51">
        <v>8</v>
      </c>
      <c r="AN4" s="41">
        <v>14286</v>
      </c>
      <c r="AO4" s="52" t="s">
        <v>6392</v>
      </c>
      <c r="AQ4" s="53" t="s">
        <v>6393</v>
      </c>
      <c r="AR4" s="53" t="s">
        <v>6394</v>
      </c>
      <c r="AS4" s="53" t="s">
        <v>6395</v>
      </c>
    </row>
    <row r="5" spans="1:97" x14ac:dyDescent="0.25">
      <c r="C5" s="55" t="s">
        <v>6283</v>
      </c>
      <c r="D5" s="49" t="s">
        <v>6389</v>
      </c>
      <c r="E5" s="49" t="s">
        <v>22</v>
      </c>
      <c r="F5" s="45" t="s">
        <v>21</v>
      </c>
      <c r="G5" s="45" t="s">
        <v>21</v>
      </c>
      <c r="H5" s="40" t="s">
        <v>1436</v>
      </c>
      <c r="I5" s="45" t="s">
        <v>21</v>
      </c>
      <c r="J5" s="54" t="s">
        <v>6559</v>
      </c>
      <c r="L5" s="40" t="s">
        <v>23</v>
      </c>
      <c r="M5" s="40" t="s">
        <v>49</v>
      </c>
      <c r="N5" s="46" t="s">
        <v>21</v>
      </c>
      <c r="O5" s="40" t="s">
        <v>5937</v>
      </c>
      <c r="S5" s="40" t="s">
        <v>6478</v>
      </c>
      <c r="V5" s="40" t="s">
        <v>6478</v>
      </c>
      <c r="Y5" s="40" t="s">
        <v>6210</v>
      </c>
      <c r="AB5" s="49" t="s">
        <v>6390</v>
      </c>
      <c r="AC5" s="49" t="s">
        <v>6391</v>
      </c>
      <c r="AE5" s="41">
        <v>2</v>
      </c>
      <c r="AG5" s="41">
        <v>70950</v>
      </c>
      <c r="AH5" s="47">
        <v>141900</v>
      </c>
      <c r="AL5" s="51">
        <v>8</v>
      </c>
      <c r="AN5" s="41">
        <v>11351</v>
      </c>
      <c r="AO5" s="52" t="s">
        <v>6392</v>
      </c>
      <c r="AQ5" s="53" t="s">
        <v>6393</v>
      </c>
      <c r="AR5" s="53" t="s">
        <v>6394</v>
      </c>
      <c r="AS5" s="53" t="s">
        <v>6395</v>
      </c>
    </row>
    <row r="6" spans="1:97" x14ac:dyDescent="0.25">
      <c r="C6" s="55" t="s">
        <v>6283</v>
      </c>
      <c r="D6" s="49" t="s">
        <v>6389</v>
      </c>
      <c r="E6" s="49" t="s">
        <v>22</v>
      </c>
      <c r="F6" s="45" t="s">
        <v>21</v>
      </c>
      <c r="G6" s="45" t="s">
        <v>21</v>
      </c>
      <c r="H6" s="40" t="s">
        <v>1436</v>
      </c>
      <c r="I6" s="45" t="s">
        <v>21</v>
      </c>
      <c r="J6" s="54" t="s">
        <v>6559</v>
      </c>
      <c r="L6" s="40" t="s">
        <v>23</v>
      </c>
      <c r="M6" s="40" t="s">
        <v>49</v>
      </c>
      <c r="N6" s="46" t="s">
        <v>21</v>
      </c>
      <c r="O6" s="40" t="s">
        <v>5937</v>
      </c>
      <c r="S6" s="40" t="s">
        <v>6478</v>
      </c>
      <c r="V6" s="40" t="s">
        <v>6478</v>
      </c>
      <c r="Y6" s="40" t="s">
        <v>6027</v>
      </c>
      <c r="AB6" s="49" t="s">
        <v>6390</v>
      </c>
      <c r="AC6" s="49" t="s">
        <v>6391</v>
      </c>
      <c r="AE6" s="41">
        <v>1</v>
      </c>
      <c r="AG6" s="41">
        <v>46000</v>
      </c>
      <c r="AH6" s="47">
        <v>46000</v>
      </c>
      <c r="AL6" s="51">
        <v>8</v>
      </c>
      <c r="AN6" s="41">
        <v>3680</v>
      </c>
      <c r="AO6" s="52" t="s">
        <v>6392</v>
      </c>
      <c r="AQ6" s="53" t="s">
        <v>6393</v>
      </c>
      <c r="AR6" s="53" t="s">
        <v>6394</v>
      </c>
      <c r="AS6" s="53" t="s">
        <v>6395</v>
      </c>
    </row>
    <row r="7" spans="1:97" x14ac:dyDescent="0.25">
      <c r="C7" s="55" t="s">
        <v>6283</v>
      </c>
      <c r="D7" s="49" t="s">
        <v>6389</v>
      </c>
      <c r="E7" s="49" t="s">
        <v>22</v>
      </c>
      <c r="F7" s="45" t="s">
        <v>21</v>
      </c>
      <c r="G7" s="45" t="s">
        <v>21</v>
      </c>
      <c r="H7" s="40" t="s">
        <v>1436</v>
      </c>
      <c r="I7" s="45" t="s">
        <v>21</v>
      </c>
      <c r="J7" s="54" t="s">
        <v>6559</v>
      </c>
      <c r="L7" s="40" t="s">
        <v>23</v>
      </c>
      <c r="M7" s="40" t="s">
        <v>49</v>
      </c>
      <c r="N7" s="46" t="s">
        <v>21</v>
      </c>
      <c r="O7" s="40" t="s">
        <v>5937</v>
      </c>
      <c r="S7" s="40" t="s">
        <v>6478</v>
      </c>
      <c r="V7" s="40" t="s">
        <v>6478</v>
      </c>
      <c r="Y7" s="40" t="s">
        <v>6147</v>
      </c>
      <c r="AB7" s="49" t="s">
        <v>6390</v>
      </c>
      <c r="AC7" s="49" t="s">
        <v>6391</v>
      </c>
      <c r="AE7" s="41">
        <v>1</v>
      </c>
      <c r="AG7" s="41">
        <v>50182</v>
      </c>
      <c r="AH7" s="47">
        <v>50182</v>
      </c>
      <c r="AL7" s="51">
        <v>8</v>
      </c>
      <c r="AN7" s="41">
        <v>4015</v>
      </c>
      <c r="AO7" s="52" t="s">
        <v>6392</v>
      </c>
      <c r="AQ7" s="53" t="s">
        <v>6393</v>
      </c>
      <c r="AR7" s="53" t="s">
        <v>6394</v>
      </c>
      <c r="AS7" s="53" t="s">
        <v>6395</v>
      </c>
    </row>
    <row r="8" spans="1:97" x14ac:dyDescent="0.25">
      <c r="C8" s="55" t="s">
        <v>6283</v>
      </c>
      <c r="D8" s="49" t="s">
        <v>6389</v>
      </c>
      <c r="E8" s="49" t="s">
        <v>22</v>
      </c>
      <c r="F8" s="45" t="s">
        <v>21</v>
      </c>
      <c r="G8" s="45" t="s">
        <v>21</v>
      </c>
      <c r="H8" s="40" t="s">
        <v>1436</v>
      </c>
      <c r="I8" s="45" t="s">
        <v>21</v>
      </c>
      <c r="J8" s="54" t="s">
        <v>6559</v>
      </c>
      <c r="L8" s="40" t="s">
        <v>23</v>
      </c>
      <c r="M8" s="40" t="s">
        <v>49</v>
      </c>
      <c r="N8" s="46" t="s">
        <v>21</v>
      </c>
      <c r="O8" s="40" t="s">
        <v>5937</v>
      </c>
      <c r="S8" s="40" t="s">
        <v>6478</v>
      </c>
      <c r="V8" s="40" t="s">
        <v>6478</v>
      </c>
      <c r="Y8" s="40" t="s">
        <v>6139</v>
      </c>
      <c r="AB8" s="49" t="s">
        <v>6390</v>
      </c>
      <c r="AC8" s="49" t="s">
        <v>6391</v>
      </c>
      <c r="AE8" s="41">
        <v>2</v>
      </c>
      <c r="AG8" s="41">
        <v>89285</v>
      </c>
      <c r="AH8" s="47">
        <v>178570</v>
      </c>
      <c r="AL8" s="51">
        <v>8</v>
      </c>
      <c r="AN8" s="41">
        <v>14286</v>
      </c>
      <c r="AO8" s="52" t="s">
        <v>6392</v>
      </c>
      <c r="AQ8" s="53" t="s">
        <v>6393</v>
      </c>
      <c r="AR8" s="53" t="s">
        <v>6394</v>
      </c>
      <c r="AS8" s="53" t="s">
        <v>6395</v>
      </c>
    </row>
    <row r="9" spans="1:97" x14ac:dyDescent="0.25">
      <c r="C9" s="55" t="s">
        <v>6283</v>
      </c>
      <c r="D9" s="49" t="s">
        <v>6389</v>
      </c>
      <c r="E9" s="49" t="s">
        <v>22</v>
      </c>
      <c r="F9" s="45" t="s">
        <v>21</v>
      </c>
      <c r="G9" s="45" t="s">
        <v>21</v>
      </c>
      <c r="H9" s="40" t="s">
        <v>1436</v>
      </c>
      <c r="I9" s="45" t="s">
        <v>21</v>
      </c>
      <c r="J9" s="54" t="s">
        <v>6559</v>
      </c>
      <c r="L9" s="40" t="s">
        <v>23</v>
      </c>
      <c r="M9" s="40" t="s">
        <v>49</v>
      </c>
      <c r="N9" s="46" t="s">
        <v>21</v>
      </c>
      <c r="O9" s="40" t="s">
        <v>5937</v>
      </c>
      <c r="S9" s="40" t="s">
        <v>6478</v>
      </c>
      <c r="V9" s="40" t="s">
        <v>6478</v>
      </c>
      <c r="Y9" s="40" t="s">
        <v>6156</v>
      </c>
      <c r="AB9" s="49" t="s">
        <v>6390</v>
      </c>
      <c r="AC9" s="49" t="s">
        <v>6391</v>
      </c>
      <c r="AE9" s="41">
        <v>3</v>
      </c>
      <c r="AG9" s="41">
        <v>111058</v>
      </c>
      <c r="AH9" s="47">
        <v>333174</v>
      </c>
      <c r="AL9" s="51">
        <v>8</v>
      </c>
      <c r="AN9" s="41">
        <v>26654</v>
      </c>
      <c r="AO9" s="52" t="s">
        <v>6392</v>
      </c>
      <c r="AQ9" s="53" t="s">
        <v>6393</v>
      </c>
      <c r="AR9" s="53" t="s">
        <v>6394</v>
      </c>
      <c r="AS9" s="53" t="s">
        <v>6395</v>
      </c>
    </row>
    <row r="10" spans="1:97" x14ac:dyDescent="0.25">
      <c r="C10" s="55" t="s">
        <v>6285</v>
      </c>
      <c r="D10" s="49" t="s">
        <v>6389</v>
      </c>
      <c r="E10" s="49" t="s">
        <v>22</v>
      </c>
      <c r="F10" s="45" t="s">
        <v>21</v>
      </c>
      <c r="G10" s="45" t="s">
        <v>21</v>
      </c>
      <c r="H10" s="40" t="s">
        <v>1096</v>
      </c>
      <c r="I10" s="45" t="s">
        <v>21</v>
      </c>
      <c r="J10" s="54" t="s">
        <v>6560</v>
      </c>
      <c r="L10" s="40" t="s">
        <v>23</v>
      </c>
      <c r="M10" s="40" t="s">
        <v>59</v>
      </c>
      <c r="N10" s="46" t="s">
        <v>21</v>
      </c>
      <c r="O10" s="40" t="s">
        <v>5923</v>
      </c>
      <c r="S10" s="40" t="s">
        <v>6479</v>
      </c>
      <c r="V10" s="40" t="s">
        <v>6479</v>
      </c>
      <c r="Y10" s="40" t="s">
        <v>6156</v>
      </c>
      <c r="AB10" s="49" t="s">
        <v>6390</v>
      </c>
      <c r="AC10" s="49" t="s">
        <v>6391</v>
      </c>
      <c r="AE10" s="41">
        <v>2</v>
      </c>
      <c r="AG10" s="41">
        <v>111058</v>
      </c>
      <c r="AH10" s="47">
        <v>222116</v>
      </c>
      <c r="AL10" s="51">
        <v>8</v>
      </c>
      <c r="AN10" s="41">
        <v>17769</v>
      </c>
      <c r="AO10" s="52" t="s">
        <v>6392</v>
      </c>
      <c r="AQ10" s="53" t="s">
        <v>6393</v>
      </c>
      <c r="AR10" s="53" t="s">
        <v>6394</v>
      </c>
      <c r="AS10" s="53" t="s">
        <v>6395</v>
      </c>
    </row>
    <row r="11" spans="1:97" x14ac:dyDescent="0.25">
      <c r="C11" s="55" t="s">
        <v>6283</v>
      </c>
      <c r="D11" s="49" t="s">
        <v>6389</v>
      </c>
      <c r="E11" s="49" t="s">
        <v>22</v>
      </c>
      <c r="F11" s="45" t="s">
        <v>21</v>
      </c>
      <c r="G11" s="45" t="s">
        <v>21</v>
      </c>
      <c r="H11" s="40" t="s">
        <v>1459</v>
      </c>
      <c r="I11" s="45" t="s">
        <v>21</v>
      </c>
      <c r="J11" s="54" t="s">
        <v>6561</v>
      </c>
      <c r="L11" s="40" t="s">
        <v>23</v>
      </c>
      <c r="M11" s="40" t="s">
        <v>65</v>
      </c>
      <c r="N11" s="46" t="s">
        <v>21</v>
      </c>
      <c r="O11" s="40" t="s">
        <v>5818</v>
      </c>
      <c r="S11" s="40" t="s">
        <v>6427</v>
      </c>
      <c r="V11" s="40" t="s">
        <v>6427</v>
      </c>
      <c r="Y11" s="40" t="s">
        <v>6156</v>
      </c>
      <c r="AB11" s="49" t="s">
        <v>6390</v>
      </c>
      <c r="AC11" s="49" t="s">
        <v>6391</v>
      </c>
      <c r="AE11" s="41">
        <v>2</v>
      </c>
      <c r="AG11" s="41">
        <v>111058</v>
      </c>
      <c r="AH11" s="47">
        <v>222116</v>
      </c>
      <c r="AL11" s="51">
        <v>8</v>
      </c>
      <c r="AN11" s="41">
        <v>17769</v>
      </c>
      <c r="AO11" s="52" t="s">
        <v>6392</v>
      </c>
      <c r="AQ11" s="53" t="s">
        <v>6393</v>
      </c>
      <c r="AR11" s="53" t="s">
        <v>6394</v>
      </c>
      <c r="AS11" s="53" t="s">
        <v>6395</v>
      </c>
    </row>
    <row r="12" spans="1:97" x14ac:dyDescent="0.25">
      <c r="C12" s="55" t="s">
        <v>6283</v>
      </c>
      <c r="D12" s="49" t="s">
        <v>6389</v>
      </c>
      <c r="E12" s="49" t="s">
        <v>22</v>
      </c>
      <c r="F12" s="45" t="s">
        <v>21</v>
      </c>
      <c r="G12" s="45" t="s">
        <v>21</v>
      </c>
      <c r="H12" s="40" t="s">
        <v>1453</v>
      </c>
      <c r="I12" s="45" t="s">
        <v>21</v>
      </c>
      <c r="J12" s="54" t="s">
        <v>6562</v>
      </c>
      <c r="L12" s="40" t="s">
        <v>23</v>
      </c>
      <c r="M12" s="40" t="s">
        <v>71</v>
      </c>
      <c r="N12" s="46" t="s">
        <v>21</v>
      </c>
      <c r="O12" s="40" t="s">
        <v>5818</v>
      </c>
      <c r="S12" s="40" t="s">
        <v>6480</v>
      </c>
      <c r="V12" s="40" t="s">
        <v>6480</v>
      </c>
      <c r="Y12" s="40" t="s">
        <v>6244</v>
      </c>
      <c r="AB12" s="49" t="s">
        <v>6390</v>
      </c>
      <c r="AC12" s="49" t="s">
        <v>6391</v>
      </c>
      <c r="AE12" s="41">
        <v>1</v>
      </c>
      <c r="AG12" s="41">
        <v>73431</v>
      </c>
      <c r="AH12" s="47">
        <v>73431</v>
      </c>
      <c r="AL12" s="51">
        <v>8</v>
      </c>
      <c r="AN12" s="41">
        <v>5874</v>
      </c>
      <c r="AO12" s="52" t="s">
        <v>6392</v>
      </c>
      <c r="AQ12" s="53" t="s">
        <v>6393</v>
      </c>
      <c r="AR12" s="53" t="s">
        <v>6394</v>
      </c>
      <c r="AS12" s="53" t="s">
        <v>6395</v>
      </c>
    </row>
    <row r="13" spans="1:97" x14ac:dyDescent="0.25">
      <c r="C13" s="55" t="s">
        <v>6285</v>
      </c>
      <c r="D13" s="49" t="s">
        <v>6389</v>
      </c>
      <c r="E13" s="49" t="s">
        <v>22</v>
      </c>
      <c r="F13" s="45" t="s">
        <v>21</v>
      </c>
      <c r="G13" s="45" t="s">
        <v>21</v>
      </c>
      <c r="H13" s="40" t="s">
        <v>1124</v>
      </c>
      <c r="I13" s="45" t="s">
        <v>21</v>
      </c>
      <c r="J13" s="54" t="s">
        <v>6563</v>
      </c>
      <c r="L13" s="40" t="s">
        <v>23</v>
      </c>
      <c r="M13" s="40" t="s">
        <v>77</v>
      </c>
      <c r="N13" s="46" t="s">
        <v>21</v>
      </c>
      <c r="O13" s="40" t="s">
        <v>5750</v>
      </c>
      <c r="S13" s="40" t="s">
        <v>6481</v>
      </c>
      <c r="V13" s="40" t="s">
        <v>6481</v>
      </c>
      <c r="Y13" s="40" t="s">
        <v>6147</v>
      </c>
      <c r="AB13" s="49" t="s">
        <v>6390</v>
      </c>
      <c r="AC13" s="49" t="s">
        <v>6391</v>
      </c>
      <c r="AE13" s="41">
        <v>2</v>
      </c>
      <c r="AG13" s="41">
        <v>50182</v>
      </c>
      <c r="AH13" s="47">
        <v>100364</v>
      </c>
      <c r="AL13" s="51">
        <v>8</v>
      </c>
      <c r="AN13" s="41">
        <v>8029</v>
      </c>
      <c r="AO13" s="52" t="s">
        <v>6392</v>
      </c>
      <c r="AQ13" s="53" t="s">
        <v>6393</v>
      </c>
      <c r="AR13" s="53" t="s">
        <v>6394</v>
      </c>
      <c r="AS13" s="53" t="s">
        <v>6395</v>
      </c>
    </row>
    <row r="14" spans="1:97" x14ac:dyDescent="0.25">
      <c r="C14" s="55" t="s">
        <v>6285</v>
      </c>
      <c r="D14" s="49" t="s">
        <v>6389</v>
      </c>
      <c r="E14" s="49" t="s">
        <v>22</v>
      </c>
      <c r="F14" s="45" t="s">
        <v>21</v>
      </c>
      <c r="G14" s="45" t="s">
        <v>21</v>
      </c>
      <c r="H14" s="40" t="s">
        <v>1165</v>
      </c>
      <c r="I14" s="45" t="s">
        <v>21</v>
      </c>
      <c r="J14" s="54" t="s">
        <v>6564</v>
      </c>
      <c r="L14" s="40" t="s">
        <v>23</v>
      </c>
      <c r="M14" s="40" t="s">
        <v>86</v>
      </c>
      <c r="N14" s="46" t="s">
        <v>21</v>
      </c>
      <c r="O14" s="40" t="s">
        <v>5776</v>
      </c>
      <c r="S14" s="40" t="s">
        <v>6409</v>
      </c>
      <c r="V14" s="40" t="s">
        <v>6409</v>
      </c>
      <c r="Y14" s="40" t="s">
        <v>6163</v>
      </c>
      <c r="AB14" s="49" t="s">
        <v>6390</v>
      </c>
      <c r="AC14" s="49" t="s">
        <v>6391</v>
      </c>
      <c r="AE14" s="41">
        <v>1</v>
      </c>
      <c r="AG14" s="41">
        <v>49500</v>
      </c>
      <c r="AH14" s="47">
        <v>49500</v>
      </c>
      <c r="AL14" s="51">
        <v>8</v>
      </c>
      <c r="AN14" s="41">
        <v>3960</v>
      </c>
      <c r="AO14" s="52" t="s">
        <v>6392</v>
      </c>
      <c r="AQ14" s="53" t="s">
        <v>6393</v>
      </c>
      <c r="AR14" s="53" t="s">
        <v>6394</v>
      </c>
      <c r="AS14" s="53" t="s">
        <v>6395</v>
      </c>
    </row>
    <row r="15" spans="1:97" x14ac:dyDescent="0.25">
      <c r="C15" s="55" t="s">
        <v>6285</v>
      </c>
      <c r="D15" s="49" t="s">
        <v>6389</v>
      </c>
      <c r="E15" s="49" t="s">
        <v>22</v>
      </c>
      <c r="F15" s="45" t="s">
        <v>21</v>
      </c>
      <c r="G15" s="45" t="s">
        <v>21</v>
      </c>
      <c r="H15" s="40" t="s">
        <v>1206</v>
      </c>
      <c r="I15" s="45" t="s">
        <v>21</v>
      </c>
      <c r="J15" s="54" t="s">
        <v>6565</v>
      </c>
      <c r="L15" s="40" t="s">
        <v>23</v>
      </c>
      <c r="M15" s="40" t="s">
        <v>95</v>
      </c>
      <c r="N15" s="46" t="s">
        <v>21</v>
      </c>
      <c r="O15" s="40" t="s">
        <v>5844</v>
      </c>
      <c r="S15" s="40" t="s">
        <v>6482</v>
      </c>
      <c r="V15" s="40" t="s">
        <v>6482</v>
      </c>
      <c r="Y15" s="40" t="s">
        <v>5993</v>
      </c>
      <c r="AB15" s="49" t="s">
        <v>6390</v>
      </c>
      <c r="AC15" s="49" t="s">
        <v>6391</v>
      </c>
      <c r="AE15" s="41">
        <v>1</v>
      </c>
      <c r="AG15" s="41">
        <v>55595</v>
      </c>
      <c r="AH15" s="47">
        <v>55595</v>
      </c>
      <c r="AL15" s="51">
        <v>8</v>
      </c>
      <c r="AN15" s="41">
        <v>4448</v>
      </c>
      <c r="AO15" s="52" t="s">
        <v>6392</v>
      </c>
      <c r="AQ15" s="53" t="s">
        <v>6393</v>
      </c>
      <c r="AR15" s="53" t="s">
        <v>6394</v>
      </c>
      <c r="AS15" s="53" t="s">
        <v>6395</v>
      </c>
    </row>
    <row r="16" spans="1:97" x14ac:dyDescent="0.25">
      <c r="C16" s="55" t="s">
        <v>6285</v>
      </c>
      <c r="D16" s="49" t="s">
        <v>6389</v>
      </c>
      <c r="E16" s="49" t="s">
        <v>22</v>
      </c>
      <c r="F16" s="45" t="s">
        <v>21</v>
      </c>
      <c r="G16" s="45" t="s">
        <v>21</v>
      </c>
      <c r="H16" s="40" t="s">
        <v>1206</v>
      </c>
      <c r="I16" s="45" t="s">
        <v>21</v>
      </c>
      <c r="J16" s="54" t="s">
        <v>6565</v>
      </c>
      <c r="L16" s="40" t="s">
        <v>23</v>
      </c>
      <c r="M16" s="40" t="s">
        <v>95</v>
      </c>
      <c r="N16" s="46" t="s">
        <v>21</v>
      </c>
      <c r="O16" s="40" t="s">
        <v>5844</v>
      </c>
      <c r="S16" s="40" t="s">
        <v>6482</v>
      </c>
      <c r="V16" s="40" t="s">
        <v>6482</v>
      </c>
      <c r="Y16" s="40" t="s">
        <v>6156</v>
      </c>
      <c r="AB16" s="49" t="s">
        <v>6390</v>
      </c>
      <c r="AC16" s="49" t="s">
        <v>6391</v>
      </c>
      <c r="AE16" s="41">
        <v>2</v>
      </c>
      <c r="AG16" s="41">
        <v>111058</v>
      </c>
      <c r="AH16" s="47">
        <v>222116</v>
      </c>
      <c r="AL16" s="51">
        <v>8</v>
      </c>
      <c r="AN16" s="41">
        <v>17769</v>
      </c>
      <c r="AO16" s="52" t="s">
        <v>6392</v>
      </c>
      <c r="AQ16" s="53" t="s">
        <v>6393</v>
      </c>
      <c r="AR16" s="53" t="s">
        <v>6394</v>
      </c>
      <c r="AS16" s="53" t="s">
        <v>6395</v>
      </c>
    </row>
    <row r="17" spans="3:45" x14ac:dyDescent="0.25">
      <c r="C17" s="55" t="s">
        <v>6285</v>
      </c>
      <c r="D17" s="49" t="s">
        <v>6389</v>
      </c>
      <c r="E17" s="49" t="s">
        <v>22</v>
      </c>
      <c r="F17" s="45" t="s">
        <v>21</v>
      </c>
      <c r="G17" s="45" t="s">
        <v>21</v>
      </c>
      <c r="H17" s="40" t="s">
        <v>1119</v>
      </c>
      <c r="I17" s="45" t="s">
        <v>21</v>
      </c>
      <c r="J17" s="54" t="s">
        <v>6566</v>
      </c>
      <c r="L17" s="40" t="s">
        <v>23</v>
      </c>
      <c r="M17" s="40" t="s">
        <v>105</v>
      </c>
      <c r="N17" s="46" t="s">
        <v>21</v>
      </c>
      <c r="O17" s="40" t="s">
        <v>5750</v>
      </c>
      <c r="S17" s="40" t="s">
        <v>6481</v>
      </c>
      <c r="V17" s="40" t="s">
        <v>6481</v>
      </c>
      <c r="Y17" s="40" t="s">
        <v>6156</v>
      </c>
      <c r="AB17" s="49" t="s">
        <v>6390</v>
      </c>
      <c r="AC17" s="49" t="s">
        <v>6391</v>
      </c>
      <c r="AE17" s="41">
        <v>3</v>
      </c>
      <c r="AG17" s="41">
        <v>111058</v>
      </c>
      <c r="AH17" s="47">
        <v>333174</v>
      </c>
      <c r="AL17" s="51">
        <v>8</v>
      </c>
      <c r="AN17" s="41">
        <v>26654</v>
      </c>
      <c r="AO17" s="52" t="s">
        <v>6392</v>
      </c>
      <c r="AQ17" s="53" t="s">
        <v>6393</v>
      </c>
      <c r="AR17" s="53" t="s">
        <v>6394</v>
      </c>
      <c r="AS17" s="53" t="s">
        <v>6395</v>
      </c>
    </row>
    <row r="18" spans="3:45" x14ac:dyDescent="0.25">
      <c r="C18" s="55" t="s">
        <v>6285</v>
      </c>
      <c r="D18" s="49" t="s">
        <v>6389</v>
      </c>
      <c r="E18" s="49" t="s">
        <v>22</v>
      </c>
      <c r="F18" s="45" t="s">
        <v>21</v>
      </c>
      <c r="G18" s="45" t="s">
        <v>21</v>
      </c>
      <c r="H18" s="40" t="s">
        <v>1159</v>
      </c>
      <c r="I18" s="45" t="s">
        <v>21</v>
      </c>
      <c r="J18" s="54" t="s">
        <v>6567</v>
      </c>
      <c r="L18" s="40" t="s">
        <v>23</v>
      </c>
      <c r="M18" s="40" t="s">
        <v>111</v>
      </c>
      <c r="N18" s="46" t="s">
        <v>21</v>
      </c>
      <c r="O18" s="40" t="s">
        <v>5776</v>
      </c>
      <c r="S18" s="40" t="s">
        <v>6483</v>
      </c>
      <c r="V18" s="40" t="s">
        <v>6483</v>
      </c>
      <c r="Y18" s="40" t="s">
        <v>6251</v>
      </c>
      <c r="AB18" s="49" t="s">
        <v>6390</v>
      </c>
      <c r="AC18" s="49" t="s">
        <v>6391</v>
      </c>
      <c r="AE18" s="41">
        <v>2</v>
      </c>
      <c r="AG18" s="41">
        <v>74250</v>
      </c>
      <c r="AH18" s="47">
        <v>148500</v>
      </c>
      <c r="AL18" s="51">
        <v>8</v>
      </c>
      <c r="AN18" s="41">
        <v>11880</v>
      </c>
      <c r="AO18" s="52" t="s">
        <v>6392</v>
      </c>
      <c r="AQ18" s="53" t="s">
        <v>6393</v>
      </c>
      <c r="AR18" s="53" t="s">
        <v>6394</v>
      </c>
      <c r="AS18" s="53" t="s">
        <v>6395</v>
      </c>
    </row>
    <row r="19" spans="3:45" x14ac:dyDescent="0.25">
      <c r="C19" s="55" t="s">
        <v>6285</v>
      </c>
      <c r="D19" s="49" t="s">
        <v>6389</v>
      </c>
      <c r="E19" s="49" t="s">
        <v>22</v>
      </c>
      <c r="F19" s="45" t="s">
        <v>21</v>
      </c>
      <c r="G19" s="45" t="s">
        <v>21</v>
      </c>
      <c r="H19" s="40" t="s">
        <v>1159</v>
      </c>
      <c r="I19" s="45" t="s">
        <v>21</v>
      </c>
      <c r="J19" s="54" t="s">
        <v>6567</v>
      </c>
      <c r="L19" s="40" t="s">
        <v>23</v>
      </c>
      <c r="M19" s="40" t="s">
        <v>111</v>
      </c>
      <c r="N19" s="46" t="s">
        <v>21</v>
      </c>
      <c r="O19" s="40" t="s">
        <v>5776</v>
      </c>
      <c r="S19" s="40" t="s">
        <v>6483</v>
      </c>
      <c r="V19" s="40" t="s">
        <v>6483</v>
      </c>
      <c r="Y19" s="40" t="s">
        <v>6027</v>
      </c>
      <c r="AB19" s="49" t="s">
        <v>6390</v>
      </c>
      <c r="AC19" s="49" t="s">
        <v>6391</v>
      </c>
      <c r="AE19" s="41">
        <v>1</v>
      </c>
      <c r="AG19" s="41">
        <v>46000</v>
      </c>
      <c r="AH19" s="47">
        <v>46000</v>
      </c>
      <c r="AL19" s="51">
        <v>8</v>
      </c>
      <c r="AN19" s="41">
        <v>3680</v>
      </c>
      <c r="AO19" s="52" t="s">
        <v>6392</v>
      </c>
      <c r="AQ19" s="53" t="s">
        <v>6393</v>
      </c>
      <c r="AR19" s="53" t="s">
        <v>6394</v>
      </c>
      <c r="AS19" s="53" t="s">
        <v>6395</v>
      </c>
    </row>
    <row r="20" spans="3:45" x14ac:dyDescent="0.25">
      <c r="C20" s="55" t="s">
        <v>6283</v>
      </c>
      <c r="D20" s="49" t="s">
        <v>6389</v>
      </c>
      <c r="E20" s="49" t="s">
        <v>22</v>
      </c>
      <c r="F20" s="45" t="s">
        <v>21</v>
      </c>
      <c r="G20" s="45" t="s">
        <v>21</v>
      </c>
      <c r="H20" s="40" t="s">
        <v>1012</v>
      </c>
      <c r="I20" s="45" t="s">
        <v>21</v>
      </c>
      <c r="J20" s="54" t="s">
        <v>6568</v>
      </c>
      <c r="L20" s="40" t="s">
        <v>23</v>
      </c>
      <c r="M20" s="40" t="s">
        <v>117</v>
      </c>
      <c r="N20" s="46" t="s">
        <v>21</v>
      </c>
      <c r="O20" s="40" t="s">
        <v>5914</v>
      </c>
      <c r="S20" s="40" t="s">
        <v>6422</v>
      </c>
      <c r="V20" s="40" t="s">
        <v>6422</v>
      </c>
      <c r="Y20" s="40" t="s">
        <v>6139</v>
      </c>
      <c r="AB20" s="49" t="s">
        <v>6390</v>
      </c>
      <c r="AC20" s="49" t="s">
        <v>6391</v>
      </c>
      <c r="AE20" s="41">
        <v>2</v>
      </c>
      <c r="AG20" s="41">
        <v>89285</v>
      </c>
      <c r="AH20" s="47">
        <v>178570</v>
      </c>
      <c r="AL20" s="51">
        <v>8</v>
      </c>
      <c r="AN20" s="41">
        <v>14286</v>
      </c>
      <c r="AO20" s="52" t="s">
        <v>6392</v>
      </c>
      <c r="AQ20" s="53" t="s">
        <v>6393</v>
      </c>
      <c r="AR20" s="53" t="s">
        <v>6394</v>
      </c>
      <c r="AS20" s="53" t="s">
        <v>6395</v>
      </c>
    </row>
    <row r="21" spans="3:45" x14ac:dyDescent="0.25">
      <c r="C21" s="55" t="s">
        <v>6283</v>
      </c>
      <c r="D21" s="49" t="s">
        <v>6389</v>
      </c>
      <c r="E21" s="49" t="s">
        <v>22</v>
      </c>
      <c r="F21" s="45" t="s">
        <v>21</v>
      </c>
      <c r="G21" s="45" t="s">
        <v>21</v>
      </c>
      <c r="H21" s="40" t="s">
        <v>1437</v>
      </c>
      <c r="I21" s="45" t="s">
        <v>21</v>
      </c>
      <c r="J21" s="54" t="s">
        <v>6569</v>
      </c>
      <c r="L21" s="40" t="s">
        <v>23</v>
      </c>
      <c r="M21" s="40" t="s">
        <v>126</v>
      </c>
      <c r="N21" s="46" t="s">
        <v>21</v>
      </c>
      <c r="O21" s="40" t="s">
        <v>5937</v>
      </c>
      <c r="S21" s="40" t="s">
        <v>6484</v>
      </c>
      <c r="V21" s="40" t="s">
        <v>6484</v>
      </c>
      <c r="Y21" s="40" t="s">
        <v>6210</v>
      </c>
      <c r="AB21" s="49" t="s">
        <v>6390</v>
      </c>
      <c r="AC21" s="49" t="s">
        <v>6391</v>
      </c>
      <c r="AE21" s="41">
        <v>1</v>
      </c>
      <c r="AG21" s="41">
        <v>70950</v>
      </c>
      <c r="AH21" s="47">
        <v>70950</v>
      </c>
      <c r="AL21" s="51">
        <v>8</v>
      </c>
      <c r="AN21" s="41">
        <v>5676</v>
      </c>
      <c r="AO21" s="52" t="s">
        <v>6392</v>
      </c>
      <c r="AQ21" s="53" t="s">
        <v>6393</v>
      </c>
      <c r="AR21" s="53" t="s">
        <v>6394</v>
      </c>
      <c r="AS21" s="53" t="s">
        <v>6395</v>
      </c>
    </row>
    <row r="22" spans="3:45" x14ac:dyDescent="0.25">
      <c r="C22" s="55" t="s">
        <v>6283</v>
      </c>
      <c r="D22" s="49" t="s">
        <v>6389</v>
      </c>
      <c r="E22" s="49" t="s">
        <v>22</v>
      </c>
      <c r="F22" s="45" t="s">
        <v>21</v>
      </c>
      <c r="G22" s="45" t="s">
        <v>21</v>
      </c>
      <c r="H22" s="40" t="s">
        <v>1437</v>
      </c>
      <c r="I22" s="45" t="s">
        <v>21</v>
      </c>
      <c r="J22" s="54" t="s">
        <v>6569</v>
      </c>
      <c r="L22" s="40" t="s">
        <v>23</v>
      </c>
      <c r="M22" s="40" t="s">
        <v>126</v>
      </c>
      <c r="N22" s="46" t="s">
        <v>21</v>
      </c>
      <c r="O22" s="40" t="s">
        <v>5937</v>
      </c>
      <c r="S22" s="40" t="s">
        <v>6484</v>
      </c>
      <c r="V22" s="40" t="s">
        <v>6484</v>
      </c>
      <c r="Y22" s="40" t="s">
        <v>6163</v>
      </c>
      <c r="AB22" s="49" t="s">
        <v>6390</v>
      </c>
      <c r="AC22" s="49" t="s">
        <v>6391</v>
      </c>
      <c r="AE22" s="41">
        <v>1</v>
      </c>
      <c r="AG22" s="41">
        <v>49500</v>
      </c>
      <c r="AH22" s="47">
        <v>49500</v>
      </c>
      <c r="AL22" s="51">
        <v>8</v>
      </c>
      <c r="AN22" s="41">
        <v>3960</v>
      </c>
      <c r="AO22" s="52" t="s">
        <v>6392</v>
      </c>
      <c r="AQ22" s="53" t="s">
        <v>6393</v>
      </c>
      <c r="AR22" s="53" t="s">
        <v>6394</v>
      </c>
      <c r="AS22" s="53" t="s">
        <v>6395</v>
      </c>
    </row>
    <row r="23" spans="3:45" x14ac:dyDescent="0.25">
      <c r="C23" s="55" t="s">
        <v>6283</v>
      </c>
      <c r="D23" s="49" t="s">
        <v>6389</v>
      </c>
      <c r="E23" s="49" t="s">
        <v>22</v>
      </c>
      <c r="F23" s="45" t="s">
        <v>21</v>
      </c>
      <c r="G23" s="45" t="s">
        <v>21</v>
      </c>
      <c r="H23" s="40" t="s">
        <v>1433</v>
      </c>
      <c r="I23" s="45" t="s">
        <v>21</v>
      </c>
      <c r="J23" s="54" t="s">
        <v>6570</v>
      </c>
      <c r="L23" s="40" t="s">
        <v>23</v>
      </c>
      <c r="M23" s="40" t="s">
        <v>132</v>
      </c>
      <c r="N23" s="46" t="s">
        <v>21</v>
      </c>
      <c r="O23" s="40" t="s">
        <v>5937</v>
      </c>
      <c r="S23" s="40" t="s">
        <v>6484</v>
      </c>
      <c r="V23" s="40" t="s">
        <v>6484</v>
      </c>
      <c r="Y23" s="40" t="s">
        <v>6139</v>
      </c>
      <c r="AB23" s="49" t="s">
        <v>6390</v>
      </c>
      <c r="AC23" s="49" t="s">
        <v>6391</v>
      </c>
      <c r="AE23" s="41">
        <v>6</v>
      </c>
      <c r="AG23" s="41">
        <v>89285</v>
      </c>
      <c r="AH23" s="47">
        <v>535710</v>
      </c>
      <c r="AL23" s="51">
        <v>8</v>
      </c>
      <c r="AN23" s="41">
        <v>42857</v>
      </c>
      <c r="AO23" s="52" t="s">
        <v>6392</v>
      </c>
      <c r="AQ23" s="53" t="s">
        <v>6393</v>
      </c>
      <c r="AR23" s="53" t="s">
        <v>6394</v>
      </c>
      <c r="AS23" s="53" t="s">
        <v>6395</v>
      </c>
    </row>
    <row r="24" spans="3:45" x14ac:dyDescent="0.25">
      <c r="C24" s="55" t="s">
        <v>6283</v>
      </c>
      <c r="D24" s="49" t="s">
        <v>6389</v>
      </c>
      <c r="E24" s="49" t="s">
        <v>22</v>
      </c>
      <c r="F24" s="45" t="s">
        <v>21</v>
      </c>
      <c r="G24" s="45" t="s">
        <v>21</v>
      </c>
      <c r="H24" s="40" t="s">
        <v>1433</v>
      </c>
      <c r="I24" s="45" t="s">
        <v>21</v>
      </c>
      <c r="J24" s="54" t="s">
        <v>6570</v>
      </c>
      <c r="L24" s="40" t="s">
        <v>23</v>
      </c>
      <c r="M24" s="40" t="s">
        <v>132</v>
      </c>
      <c r="N24" s="46" t="s">
        <v>21</v>
      </c>
      <c r="O24" s="40" t="s">
        <v>5937</v>
      </c>
      <c r="S24" s="40" t="s">
        <v>6484</v>
      </c>
      <c r="V24" s="40" t="s">
        <v>6484</v>
      </c>
      <c r="Y24" s="40" t="s">
        <v>6163</v>
      </c>
      <c r="AB24" s="49" t="s">
        <v>6390</v>
      </c>
      <c r="AC24" s="49" t="s">
        <v>6391</v>
      </c>
      <c r="AE24" s="41">
        <v>4</v>
      </c>
      <c r="AG24" s="41">
        <v>49500</v>
      </c>
      <c r="AH24" s="47">
        <v>198000</v>
      </c>
      <c r="AL24" s="51">
        <v>8</v>
      </c>
      <c r="AN24" s="41">
        <v>15840</v>
      </c>
      <c r="AO24" s="52" t="s">
        <v>6392</v>
      </c>
      <c r="AQ24" s="53" t="s">
        <v>6393</v>
      </c>
      <c r="AR24" s="53" t="s">
        <v>6394</v>
      </c>
      <c r="AS24" s="53" t="s">
        <v>6395</v>
      </c>
    </row>
    <row r="25" spans="3:45" x14ac:dyDescent="0.25">
      <c r="C25" s="55" t="s">
        <v>6283</v>
      </c>
      <c r="D25" s="49" t="s">
        <v>6389</v>
      </c>
      <c r="E25" s="49" t="s">
        <v>22</v>
      </c>
      <c r="F25" s="45" t="s">
        <v>21</v>
      </c>
      <c r="G25" s="45" t="s">
        <v>21</v>
      </c>
      <c r="H25" s="40" t="s">
        <v>1433</v>
      </c>
      <c r="I25" s="45" t="s">
        <v>21</v>
      </c>
      <c r="J25" s="54" t="s">
        <v>6570</v>
      </c>
      <c r="L25" s="40" t="s">
        <v>23</v>
      </c>
      <c r="M25" s="40" t="s">
        <v>132</v>
      </c>
      <c r="N25" s="46" t="s">
        <v>21</v>
      </c>
      <c r="O25" s="40" t="s">
        <v>5937</v>
      </c>
      <c r="S25" s="40" t="s">
        <v>6484</v>
      </c>
      <c r="V25" s="40" t="s">
        <v>6484</v>
      </c>
      <c r="Y25" s="40" t="s">
        <v>6147</v>
      </c>
      <c r="AB25" s="49" t="s">
        <v>6390</v>
      </c>
      <c r="AC25" s="49" t="s">
        <v>6391</v>
      </c>
      <c r="AE25" s="41">
        <v>2</v>
      </c>
      <c r="AG25" s="41">
        <v>50182</v>
      </c>
      <c r="AH25" s="47">
        <v>100364</v>
      </c>
      <c r="AL25" s="51">
        <v>8</v>
      </c>
      <c r="AN25" s="41">
        <v>8029</v>
      </c>
      <c r="AO25" s="52" t="s">
        <v>6392</v>
      </c>
      <c r="AQ25" s="53" t="s">
        <v>6393</v>
      </c>
      <c r="AR25" s="53" t="s">
        <v>6394</v>
      </c>
      <c r="AS25" s="53" t="s">
        <v>6395</v>
      </c>
    </row>
    <row r="26" spans="3:45" x14ac:dyDescent="0.25">
      <c r="C26" s="55" t="s">
        <v>6283</v>
      </c>
      <c r="D26" s="49" t="s">
        <v>6389</v>
      </c>
      <c r="E26" s="49" t="s">
        <v>22</v>
      </c>
      <c r="F26" s="45" t="s">
        <v>21</v>
      </c>
      <c r="G26" s="45" t="s">
        <v>21</v>
      </c>
      <c r="H26" s="40" t="s">
        <v>1433</v>
      </c>
      <c r="I26" s="45" t="s">
        <v>21</v>
      </c>
      <c r="J26" s="54" t="s">
        <v>6570</v>
      </c>
      <c r="L26" s="40" t="s">
        <v>23</v>
      </c>
      <c r="M26" s="40" t="s">
        <v>132</v>
      </c>
      <c r="N26" s="46" t="s">
        <v>21</v>
      </c>
      <c r="O26" s="40" t="s">
        <v>5937</v>
      </c>
      <c r="S26" s="40" t="s">
        <v>6484</v>
      </c>
      <c r="V26" s="40" t="s">
        <v>6484</v>
      </c>
      <c r="Y26" s="40" t="s">
        <v>6210</v>
      </c>
      <c r="AB26" s="49" t="s">
        <v>6390</v>
      </c>
      <c r="AC26" s="49" t="s">
        <v>6391</v>
      </c>
      <c r="AE26" s="41">
        <v>2</v>
      </c>
      <c r="AG26" s="41">
        <v>70950</v>
      </c>
      <c r="AH26" s="47">
        <v>141900</v>
      </c>
      <c r="AL26" s="51">
        <v>8</v>
      </c>
      <c r="AN26" s="41">
        <v>11352</v>
      </c>
      <c r="AO26" s="52" t="s">
        <v>6392</v>
      </c>
      <c r="AQ26" s="53" t="s">
        <v>6393</v>
      </c>
      <c r="AR26" s="53" t="s">
        <v>6394</v>
      </c>
      <c r="AS26" s="53" t="s">
        <v>6395</v>
      </c>
    </row>
    <row r="27" spans="3:45" x14ac:dyDescent="0.25">
      <c r="C27" s="55" t="s">
        <v>6285</v>
      </c>
      <c r="D27" s="49" t="s">
        <v>6389</v>
      </c>
      <c r="E27" s="49" t="s">
        <v>22</v>
      </c>
      <c r="F27" s="45" t="s">
        <v>21</v>
      </c>
      <c r="G27" s="45" t="s">
        <v>21</v>
      </c>
      <c r="H27" s="40" t="s">
        <v>1033</v>
      </c>
      <c r="I27" s="45" t="s">
        <v>21</v>
      </c>
      <c r="J27" s="54" t="s">
        <v>6571</v>
      </c>
      <c r="L27" s="40" t="s">
        <v>23</v>
      </c>
      <c r="M27" s="40" t="s">
        <v>138</v>
      </c>
      <c r="N27" s="46" t="s">
        <v>21</v>
      </c>
      <c r="O27" s="40" t="s">
        <v>5933</v>
      </c>
      <c r="S27" s="40" t="s">
        <v>6485</v>
      </c>
      <c r="V27" s="40" t="s">
        <v>6485</v>
      </c>
      <c r="Y27" s="40" t="s">
        <v>6156</v>
      </c>
      <c r="AB27" s="49" t="s">
        <v>6390</v>
      </c>
      <c r="AC27" s="49" t="s">
        <v>6391</v>
      </c>
      <c r="AE27" s="41">
        <v>4</v>
      </c>
      <c r="AG27" s="41">
        <v>111058</v>
      </c>
      <c r="AH27" s="47">
        <v>444232</v>
      </c>
      <c r="AL27" s="51">
        <v>8</v>
      </c>
      <c r="AN27" s="41">
        <v>35539</v>
      </c>
      <c r="AO27" s="52" t="s">
        <v>6392</v>
      </c>
      <c r="AQ27" s="53" t="s">
        <v>6393</v>
      </c>
      <c r="AR27" s="53" t="s">
        <v>6394</v>
      </c>
      <c r="AS27" s="53" t="s">
        <v>6395</v>
      </c>
    </row>
    <row r="28" spans="3:45" x14ac:dyDescent="0.25">
      <c r="C28" s="55" t="s">
        <v>6285</v>
      </c>
      <c r="D28" s="49" t="s">
        <v>6389</v>
      </c>
      <c r="E28" s="49" t="s">
        <v>22</v>
      </c>
      <c r="F28" s="45" t="s">
        <v>21</v>
      </c>
      <c r="G28" s="45" t="s">
        <v>21</v>
      </c>
      <c r="H28" s="40" t="s">
        <v>1033</v>
      </c>
      <c r="I28" s="45" t="s">
        <v>21</v>
      </c>
      <c r="J28" s="54" t="s">
        <v>6571</v>
      </c>
      <c r="L28" s="40" t="s">
        <v>23</v>
      </c>
      <c r="M28" s="40" t="s">
        <v>138</v>
      </c>
      <c r="N28" s="46" t="s">
        <v>21</v>
      </c>
      <c r="O28" s="40" t="s">
        <v>5933</v>
      </c>
      <c r="S28" s="40" t="s">
        <v>6485</v>
      </c>
      <c r="V28" s="40" t="s">
        <v>6485</v>
      </c>
      <c r="Y28" s="40" t="s">
        <v>6147</v>
      </c>
      <c r="AB28" s="49" t="s">
        <v>6390</v>
      </c>
      <c r="AC28" s="49" t="s">
        <v>6391</v>
      </c>
      <c r="AE28" s="41">
        <v>4</v>
      </c>
      <c r="AG28" s="41">
        <v>50182</v>
      </c>
      <c r="AH28" s="47">
        <v>200728</v>
      </c>
      <c r="AL28" s="51">
        <v>8</v>
      </c>
      <c r="AN28" s="41">
        <v>16058</v>
      </c>
      <c r="AO28" s="52" t="s">
        <v>6392</v>
      </c>
      <c r="AQ28" s="53" t="s">
        <v>6393</v>
      </c>
      <c r="AR28" s="53" t="s">
        <v>6394</v>
      </c>
      <c r="AS28" s="53" t="s">
        <v>6395</v>
      </c>
    </row>
    <row r="29" spans="3:45" x14ac:dyDescent="0.25">
      <c r="C29" s="55" t="s">
        <v>6285</v>
      </c>
      <c r="D29" s="49" t="s">
        <v>6389</v>
      </c>
      <c r="E29" s="49" t="s">
        <v>22</v>
      </c>
      <c r="F29" s="45" t="s">
        <v>21</v>
      </c>
      <c r="G29" s="45" t="s">
        <v>21</v>
      </c>
      <c r="H29" s="40" t="s">
        <v>1382</v>
      </c>
      <c r="I29" s="45" t="s">
        <v>21</v>
      </c>
      <c r="J29" s="54" t="s">
        <v>6572</v>
      </c>
      <c r="L29" s="40" t="s">
        <v>23</v>
      </c>
      <c r="M29" s="40" t="s">
        <v>147</v>
      </c>
      <c r="N29" s="46" t="s">
        <v>21</v>
      </c>
      <c r="O29" s="40" t="s">
        <v>5923</v>
      </c>
      <c r="S29" s="40" t="s">
        <v>6486</v>
      </c>
      <c r="V29" s="40" t="s">
        <v>6486</v>
      </c>
      <c r="Y29" s="40" t="s">
        <v>6156</v>
      </c>
      <c r="AB29" s="49" t="s">
        <v>6390</v>
      </c>
      <c r="AC29" s="49" t="s">
        <v>6391</v>
      </c>
      <c r="AE29" s="41">
        <v>4</v>
      </c>
      <c r="AG29" s="41">
        <v>111058</v>
      </c>
      <c r="AH29" s="47">
        <v>444232</v>
      </c>
      <c r="AL29" s="51">
        <v>8</v>
      </c>
      <c r="AN29" s="41">
        <v>35539</v>
      </c>
      <c r="AO29" s="52" t="s">
        <v>6392</v>
      </c>
      <c r="AQ29" s="53" t="s">
        <v>6393</v>
      </c>
      <c r="AR29" s="53" t="s">
        <v>6394</v>
      </c>
      <c r="AS29" s="53" t="s">
        <v>6395</v>
      </c>
    </row>
    <row r="30" spans="3:45" x14ac:dyDescent="0.25">
      <c r="C30" s="55" t="s">
        <v>6285</v>
      </c>
      <c r="D30" s="49" t="s">
        <v>6389</v>
      </c>
      <c r="E30" s="49" t="s">
        <v>22</v>
      </c>
      <c r="F30" s="45" t="s">
        <v>21</v>
      </c>
      <c r="G30" s="45" t="s">
        <v>21</v>
      </c>
      <c r="H30" s="40" t="s">
        <v>1240</v>
      </c>
      <c r="I30" s="45" t="s">
        <v>21</v>
      </c>
      <c r="J30" s="54" t="s">
        <v>6573</v>
      </c>
      <c r="L30" s="40" t="s">
        <v>23</v>
      </c>
      <c r="M30" s="40" t="s">
        <v>153</v>
      </c>
      <c r="N30" s="46" t="s">
        <v>21</v>
      </c>
      <c r="O30" s="40" t="s">
        <v>5836</v>
      </c>
      <c r="S30" s="40" t="s">
        <v>6408</v>
      </c>
      <c r="V30" s="40" t="s">
        <v>6408</v>
      </c>
      <c r="Y30" s="40" t="s">
        <v>6139</v>
      </c>
      <c r="AB30" s="49" t="s">
        <v>6390</v>
      </c>
      <c r="AC30" s="49" t="s">
        <v>6391</v>
      </c>
      <c r="AE30" s="41">
        <v>1</v>
      </c>
      <c r="AG30" s="41">
        <v>89285</v>
      </c>
      <c r="AH30" s="47">
        <v>89285</v>
      </c>
      <c r="AL30" s="51">
        <v>8</v>
      </c>
      <c r="AN30" s="41">
        <v>7143</v>
      </c>
      <c r="AO30" s="52" t="s">
        <v>6392</v>
      </c>
      <c r="AQ30" s="53" t="s">
        <v>6393</v>
      </c>
      <c r="AR30" s="53" t="s">
        <v>6394</v>
      </c>
      <c r="AS30" s="53" t="s">
        <v>6395</v>
      </c>
    </row>
    <row r="31" spans="3:45" x14ac:dyDescent="0.25">
      <c r="C31" s="55" t="s">
        <v>6285</v>
      </c>
      <c r="D31" s="49" t="s">
        <v>6389</v>
      </c>
      <c r="E31" s="49" t="s">
        <v>22</v>
      </c>
      <c r="F31" s="45" t="s">
        <v>21</v>
      </c>
      <c r="G31" s="45" t="s">
        <v>21</v>
      </c>
      <c r="H31" s="40" t="s">
        <v>1240</v>
      </c>
      <c r="I31" s="45" t="s">
        <v>21</v>
      </c>
      <c r="J31" s="54" t="s">
        <v>6573</v>
      </c>
      <c r="L31" s="40" t="s">
        <v>23</v>
      </c>
      <c r="M31" s="40" t="s">
        <v>153</v>
      </c>
      <c r="N31" s="46" t="s">
        <v>21</v>
      </c>
      <c r="O31" s="40" t="s">
        <v>5836</v>
      </c>
      <c r="S31" s="40" t="s">
        <v>6408</v>
      </c>
      <c r="V31" s="40" t="s">
        <v>6408</v>
      </c>
      <c r="Y31" s="40" t="s">
        <v>6152</v>
      </c>
      <c r="AB31" s="49" t="s">
        <v>6390</v>
      </c>
      <c r="AC31" s="49" t="s">
        <v>6391</v>
      </c>
      <c r="AE31" s="41">
        <v>3</v>
      </c>
      <c r="AG31" s="41">
        <v>50400</v>
      </c>
      <c r="AH31" s="47">
        <v>151200</v>
      </c>
      <c r="AL31" s="51">
        <v>8</v>
      </c>
      <c r="AN31" s="41">
        <v>12096</v>
      </c>
      <c r="AO31" s="52" t="s">
        <v>6392</v>
      </c>
      <c r="AQ31" s="53" t="s">
        <v>6393</v>
      </c>
      <c r="AR31" s="53" t="s">
        <v>6394</v>
      </c>
      <c r="AS31" s="53" t="s">
        <v>6395</v>
      </c>
    </row>
    <row r="32" spans="3:45" x14ac:dyDescent="0.25">
      <c r="C32" s="55" t="s">
        <v>6285</v>
      </c>
      <c r="D32" s="49" t="s">
        <v>6389</v>
      </c>
      <c r="E32" s="49" t="s">
        <v>22</v>
      </c>
      <c r="F32" s="45" t="s">
        <v>21</v>
      </c>
      <c r="G32" s="45" t="s">
        <v>21</v>
      </c>
      <c r="H32" s="40" t="s">
        <v>1373</v>
      </c>
      <c r="I32" s="45" t="s">
        <v>21</v>
      </c>
      <c r="J32" s="54" t="s">
        <v>6574</v>
      </c>
      <c r="L32" s="40" t="s">
        <v>23</v>
      </c>
      <c r="M32" s="40" t="s">
        <v>159</v>
      </c>
      <c r="N32" s="46" t="s">
        <v>21</v>
      </c>
      <c r="O32" s="40" t="s">
        <v>5933</v>
      </c>
      <c r="S32" s="40" t="s">
        <v>6435</v>
      </c>
      <c r="V32" s="40" t="s">
        <v>6435</v>
      </c>
      <c r="Y32" s="40" t="s">
        <v>6156</v>
      </c>
      <c r="AB32" s="49" t="s">
        <v>6390</v>
      </c>
      <c r="AC32" s="49" t="s">
        <v>6391</v>
      </c>
      <c r="AE32" s="41">
        <v>4</v>
      </c>
      <c r="AG32" s="41">
        <v>111058</v>
      </c>
      <c r="AH32" s="47">
        <v>444232</v>
      </c>
      <c r="AL32" s="51">
        <v>8</v>
      </c>
      <c r="AN32" s="41">
        <v>35539</v>
      </c>
      <c r="AO32" s="52" t="s">
        <v>6392</v>
      </c>
      <c r="AQ32" s="53" t="s">
        <v>6393</v>
      </c>
      <c r="AR32" s="53" t="s">
        <v>6394</v>
      </c>
      <c r="AS32" s="53" t="s">
        <v>6395</v>
      </c>
    </row>
    <row r="33" spans="3:45" x14ac:dyDescent="0.25">
      <c r="C33" s="55" t="s">
        <v>6285</v>
      </c>
      <c r="D33" s="49" t="s">
        <v>6389</v>
      </c>
      <c r="E33" s="49" t="s">
        <v>22</v>
      </c>
      <c r="F33" s="45" t="s">
        <v>21</v>
      </c>
      <c r="G33" s="45" t="s">
        <v>21</v>
      </c>
      <c r="H33" s="40" t="s">
        <v>1142</v>
      </c>
      <c r="I33" s="45" t="s">
        <v>21</v>
      </c>
      <c r="J33" s="54" t="s">
        <v>6575</v>
      </c>
      <c r="L33" s="40" t="s">
        <v>23</v>
      </c>
      <c r="M33" s="40" t="s">
        <v>162</v>
      </c>
      <c r="N33" s="46" t="s">
        <v>21</v>
      </c>
      <c r="O33" s="40" t="s">
        <v>5933</v>
      </c>
      <c r="S33" s="40" t="s">
        <v>6487</v>
      </c>
      <c r="V33" s="40" t="s">
        <v>6487</v>
      </c>
      <c r="Y33" s="40" t="s">
        <v>6147</v>
      </c>
      <c r="AB33" s="49" t="s">
        <v>6390</v>
      </c>
      <c r="AC33" s="49" t="s">
        <v>6391</v>
      </c>
      <c r="AE33" s="41">
        <v>2</v>
      </c>
      <c r="AG33" s="41">
        <v>50182</v>
      </c>
      <c r="AH33" s="47">
        <v>100364</v>
      </c>
      <c r="AL33" s="51">
        <v>8</v>
      </c>
      <c r="AN33" s="41">
        <v>8029</v>
      </c>
      <c r="AO33" s="52" t="s">
        <v>6392</v>
      </c>
      <c r="AQ33" s="53" t="s">
        <v>6393</v>
      </c>
      <c r="AR33" s="53" t="s">
        <v>6394</v>
      </c>
      <c r="AS33" s="53" t="s">
        <v>6395</v>
      </c>
    </row>
    <row r="34" spans="3:45" x14ac:dyDescent="0.25">
      <c r="C34" s="55" t="s">
        <v>6283</v>
      </c>
      <c r="D34" s="49" t="s">
        <v>6389</v>
      </c>
      <c r="E34" s="49" t="s">
        <v>22</v>
      </c>
      <c r="F34" s="45" t="s">
        <v>21</v>
      </c>
      <c r="G34" s="45" t="s">
        <v>21</v>
      </c>
      <c r="H34" s="40" t="s">
        <v>1271</v>
      </c>
      <c r="I34" s="45" t="s">
        <v>21</v>
      </c>
      <c r="J34" s="54" t="s">
        <v>6576</v>
      </c>
      <c r="L34" s="40" t="s">
        <v>23</v>
      </c>
      <c r="M34" s="40" t="s">
        <v>165</v>
      </c>
      <c r="N34" s="46" t="s">
        <v>21</v>
      </c>
      <c r="O34" s="40" t="s">
        <v>5937</v>
      </c>
      <c r="S34" s="40" t="s">
        <v>6488</v>
      </c>
      <c r="V34" s="40" t="s">
        <v>6488</v>
      </c>
      <c r="Y34" s="40" t="s">
        <v>6163</v>
      </c>
      <c r="AB34" s="49" t="s">
        <v>6390</v>
      </c>
      <c r="AC34" s="49" t="s">
        <v>6391</v>
      </c>
      <c r="AE34" s="41">
        <v>1</v>
      </c>
      <c r="AG34" s="41">
        <v>49500</v>
      </c>
      <c r="AH34" s="47">
        <v>49500</v>
      </c>
      <c r="AL34" s="51">
        <v>8</v>
      </c>
      <c r="AN34" s="41">
        <v>3960</v>
      </c>
      <c r="AO34" s="52" t="s">
        <v>6392</v>
      </c>
      <c r="AQ34" s="53" t="s">
        <v>6393</v>
      </c>
      <c r="AR34" s="53" t="s">
        <v>6394</v>
      </c>
      <c r="AS34" s="53" t="s">
        <v>6395</v>
      </c>
    </row>
    <row r="35" spans="3:45" x14ac:dyDescent="0.25">
      <c r="C35" s="55" t="s">
        <v>6283</v>
      </c>
      <c r="D35" s="49" t="s">
        <v>6389</v>
      </c>
      <c r="E35" s="49" t="s">
        <v>22</v>
      </c>
      <c r="F35" s="45" t="s">
        <v>21</v>
      </c>
      <c r="G35" s="45" t="s">
        <v>21</v>
      </c>
      <c r="H35" s="40" t="s">
        <v>1271</v>
      </c>
      <c r="I35" s="45" t="s">
        <v>21</v>
      </c>
      <c r="J35" s="54" t="s">
        <v>6576</v>
      </c>
      <c r="L35" s="40" t="s">
        <v>23</v>
      </c>
      <c r="M35" s="40" t="s">
        <v>165</v>
      </c>
      <c r="N35" s="46" t="s">
        <v>21</v>
      </c>
      <c r="O35" s="40" t="s">
        <v>5937</v>
      </c>
      <c r="S35" s="40" t="s">
        <v>6488</v>
      </c>
      <c r="V35" s="40" t="s">
        <v>6488</v>
      </c>
      <c r="Y35" s="40" t="s">
        <v>6210</v>
      </c>
      <c r="AB35" s="49" t="s">
        <v>6390</v>
      </c>
      <c r="AC35" s="49" t="s">
        <v>6391</v>
      </c>
      <c r="AE35" s="41">
        <v>1</v>
      </c>
      <c r="AG35" s="41">
        <v>70950</v>
      </c>
      <c r="AH35" s="47">
        <v>70950</v>
      </c>
      <c r="AL35" s="51">
        <v>8</v>
      </c>
      <c r="AN35" s="41">
        <v>5675</v>
      </c>
      <c r="AO35" s="52" t="s">
        <v>6392</v>
      </c>
      <c r="AQ35" s="53" t="s">
        <v>6393</v>
      </c>
      <c r="AR35" s="53" t="s">
        <v>6394</v>
      </c>
      <c r="AS35" s="53" t="s">
        <v>6395</v>
      </c>
    </row>
    <row r="36" spans="3:45" x14ac:dyDescent="0.25">
      <c r="C36" s="55" t="s">
        <v>6283</v>
      </c>
      <c r="D36" s="49" t="s">
        <v>6389</v>
      </c>
      <c r="E36" s="49" t="s">
        <v>22</v>
      </c>
      <c r="F36" s="45" t="s">
        <v>21</v>
      </c>
      <c r="G36" s="45" t="s">
        <v>21</v>
      </c>
      <c r="H36" s="40" t="s">
        <v>1271</v>
      </c>
      <c r="I36" s="45" t="s">
        <v>21</v>
      </c>
      <c r="J36" s="54" t="s">
        <v>6576</v>
      </c>
      <c r="L36" s="40" t="s">
        <v>23</v>
      </c>
      <c r="M36" s="40" t="s">
        <v>165</v>
      </c>
      <c r="N36" s="46" t="s">
        <v>21</v>
      </c>
      <c r="O36" s="40" t="s">
        <v>5937</v>
      </c>
      <c r="S36" s="40" t="s">
        <v>6488</v>
      </c>
      <c r="V36" s="40" t="s">
        <v>6488</v>
      </c>
      <c r="Y36" s="40" t="s">
        <v>6251</v>
      </c>
      <c r="AB36" s="49" t="s">
        <v>6390</v>
      </c>
      <c r="AC36" s="49" t="s">
        <v>6391</v>
      </c>
      <c r="AE36" s="41">
        <v>2</v>
      </c>
      <c r="AG36" s="41">
        <v>74250</v>
      </c>
      <c r="AH36" s="47">
        <v>148500</v>
      </c>
      <c r="AL36" s="51">
        <v>8</v>
      </c>
      <c r="AN36" s="41">
        <v>11880</v>
      </c>
      <c r="AO36" s="52" t="s">
        <v>6392</v>
      </c>
      <c r="AQ36" s="53" t="s">
        <v>6393</v>
      </c>
      <c r="AR36" s="53" t="s">
        <v>6394</v>
      </c>
      <c r="AS36" s="53" t="s">
        <v>6395</v>
      </c>
    </row>
    <row r="37" spans="3:45" x14ac:dyDescent="0.25">
      <c r="C37" s="55" t="s">
        <v>6283</v>
      </c>
      <c r="D37" s="49" t="s">
        <v>6389</v>
      </c>
      <c r="E37" s="49" t="s">
        <v>22</v>
      </c>
      <c r="F37" s="45" t="s">
        <v>21</v>
      </c>
      <c r="G37" s="45" t="s">
        <v>21</v>
      </c>
      <c r="H37" s="40" t="s">
        <v>1271</v>
      </c>
      <c r="I37" s="45" t="s">
        <v>21</v>
      </c>
      <c r="J37" s="54" t="s">
        <v>6576</v>
      </c>
      <c r="L37" s="40" t="s">
        <v>23</v>
      </c>
      <c r="M37" s="40" t="s">
        <v>165</v>
      </c>
      <c r="N37" s="46" t="s">
        <v>21</v>
      </c>
      <c r="O37" s="40" t="s">
        <v>5937</v>
      </c>
      <c r="S37" s="40" t="s">
        <v>6488</v>
      </c>
      <c r="V37" s="40" t="s">
        <v>6488</v>
      </c>
      <c r="Y37" s="40" t="s">
        <v>6147</v>
      </c>
      <c r="AB37" s="49" t="s">
        <v>6390</v>
      </c>
      <c r="AC37" s="49" t="s">
        <v>6391</v>
      </c>
      <c r="AE37" s="41">
        <v>1</v>
      </c>
      <c r="AG37" s="41">
        <v>50182</v>
      </c>
      <c r="AH37" s="47">
        <v>50182</v>
      </c>
      <c r="AL37" s="51">
        <v>8</v>
      </c>
      <c r="AN37" s="41">
        <v>4015</v>
      </c>
      <c r="AO37" s="52" t="s">
        <v>6392</v>
      </c>
      <c r="AQ37" s="53" t="s">
        <v>6393</v>
      </c>
      <c r="AR37" s="53" t="s">
        <v>6394</v>
      </c>
      <c r="AS37" s="53" t="s">
        <v>6395</v>
      </c>
    </row>
    <row r="38" spans="3:45" x14ac:dyDescent="0.25">
      <c r="C38" s="55" t="s">
        <v>6283</v>
      </c>
      <c r="D38" s="49" t="s">
        <v>6389</v>
      </c>
      <c r="E38" s="49" t="s">
        <v>22</v>
      </c>
      <c r="F38" s="45" t="s">
        <v>21</v>
      </c>
      <c r="G38" s="45" t="s">
        <v>21</v>
      </c>
      <c r="H38" s="40" t="s">
        <v>1271</v>
      </c>
      <c r="I38" s="45" t="s">
        <v>21</v>
      </c>
      <c r="J38" s="54" t="s">
        <v>6576</v>
      </c>
      <c r="L38" s="40" t="s">
        <v>23</v>
      </c>
      <c r="M38" s="40" t="s">
        <v>165</v>
      </c>
      <c r="N38" s="46" t="s">
        <v>21</v>
      </c>
      <c r="O38" s="40" t="s">
        <v>5937</v>
      </c>
      <c r="S38" s="40" t="s">
        <v>6488</v>
      </c>
      <c r="V38" s="40" t="s">
        <v>6488</v>
      </c>
      <c r="Y38" s="40" t="s">
        <v>6027</v>
      </c>
      <c r="AB38" s="49" t="s">
        <v>6390</v>
      </c>
      <c r="AC38" s="49" t="s">
        <v>6391</v>
      </c>
      <c r="AE38" s="41">
        <v>1</v>
      </c>
      <c r="AG38" s="41">
        <v>46000</v>
      </c>
      <c r="AH38" s="47">
        <v>46000</v>
      </c>
      <c r="AL38" s="51">
        <v>8</v>
      </c>
      <c r="AN38" s="41">
        <v>3680</v>
      </c>
      <c r="AO38" s="52" t="s">
        <v>6392</v>
      </c>
      <c r="AQ38" s="53" t="s">
        <v>6393</v>
      </c>
      <c r="AR38" s="53" t="s">
        <v>6394</v>
      </c>
      <c r="AS38" s="53" t="s">
        <v>6395</v>
      </c>
    </row>
    <row r="39" spans="3:45" x14ac:dyDescent="0.25">
      <c r="C39" s="55" t="s">
        <v>6283</v>
      </c>
      <c r="D39" s="49" t="s">
        <v>6389</v>
      </c>
      <c r="E39" s="49" t="s">
        <v>22</v>
      </c>
      <c r="F39" s="45" t="s">
        <v>21</v>
      </c>
      <c r="G39" s="45" t="s">
        <v>21</v>
      </c>
      <c r="H39" s="40" t="s">
        <v>1271</v>
      </c>
      <c r="I39" s="45" t="s">
        <v>21</v>
      </c>
      <c r="J39" s="54" t="s">
        <v>6576</v>
      </c>
      <c r="L39" s="40" t="s">
        <v>23</v>
      </c>
      <c r="M39" s="40" t="s">
        <v>165</v>
      </c>
      <c r="N39" s="46" t="s">
        <v>21</v>
      </c>
      <c r="O39" s="40" t="s">
        <v>5937</v>
      </c>
      <c r="S39" s="40" t="s">
        <v>6488</v>
      </c>
      <c r="V39" s="40" t="s">
        <v>6488</v>
      </c>
      <c r="Y39" s="40" t="s">
        <v>6139</v>
      </c>
      <c r="AB39" s="49" t="s">
        <v>6390</v>
      </c>
      <c r="AC39" s="49" t="s">
        <v>6391</v>
      </c>
      <c r="AE39" s="41">
        <v>2</v>
      </c>
      <c r="AG39" s="41">
        <v>89285</v>
      </c>
      <c r="AH39" s="47">
        <v>178570</v>
      </c>
      <c r="AL39" s="51">
        <v>8</v>
      </c>
      <c r="AN39" s="41">
        <v>14286</v>
      </c>
      <c r="AO39" s="52" t="s">
        <v>6392</v>
      </c>
      <c r="AQ39" s="53" t="s">
        <v>6393</v>
      </c>
      <c r="AR39" s="53" t="s">
        <v>6394</v>
      </c>
      <c r="AS39" s="53" t="s">
        <v>6395</v>
      </c>
    </row>
    <row r="40" spans="3:45" x14ac:dyDescent="0.25">
      <c r="C40" s="55" t="s">
        <v>6285</v>
      </c>
      <c r="D40" s="49" t="s">
        <v>6389</v>
      </c>
      <c r="E40" s="49" t="s">
        <v>22</v>
      </c>
      <c r="F40" s="45" t="s">
        <v>21</v>
      </c>
      <c r="G40" s="45" t="s">
        <v>21</v>
      </c>
      <c r="H40" s="40" t="s">
        <v>1066</v>
      </c>
      <c r="I40" s="45" t="s">
        <v>21</v>
      </c>
      <c r="J40" s="54" t="s">
        <v>6577</v>
      </c>
      <c r="L40" s="40" t="s">
        <v>23</v>
      </c>
      <c r="M40" s="40" t="s">
        <v>171</v>
      </c>
      <c r="N40" s="46" t="s">
        <v>21</v>
      </c>
      <c r="O40" s="40" t="s">
        <v>5923</v>
      </c>
      <c r="S40" s="40" t="s">
        <v>6489</v>
      </c>
      <c r="V40" s="40" t="s">
        <v>6489</v>
      </c>
      <c r="Y40" s="40" t="s">
        <v>6156</v>
      </c>
      <c r="AB40" s="49" t="s">
        <v>6390</v>
      </c>
      <c r="AC40" s="49" t="s">
        <v>6391</v>
      </c>
      <c r="AE40" s="41">
        <v>4</v>
      </c>
      <c r="AG40" s="41">
        <v>111058</v>
      </c>
      <c r="AH40" s="47">
        <v>444232</v>
      </c>
      <c r="AL40" s="51">
        <v>8</v>
      </c>
      <c r="AN40" s="41">
        <v>35539</v>
      </c>
      <c r="AO40" s="52" t="s">
        <v>6392</v>
      </c>
      <c r="AQ40" s="53" t="s">
        <v>6393</v>
      </c>
      <c r="AR40" s="53" t="s">
        <v>6394</v>
      </c>
      <c r="AS40" s="53" t="s">
        <v>6395</v>
      </c>
    </row>
    <row r="41" spans="3:45" x14ac:dyDescent="0.25">
      <c r="C41" s="55" t="s">
        <v>6285</v>
      </c>
      <c r="D41" s="49" t="s">
        <v>6389</v>
      </c>
      <c r="E41" s="49" t="s">
        <v>22</v>
      </c>
      <c r="F41" s="45" t="s">
        <v>21</v>
      </c>
      <c r="G41" s="45" t="s">
        <v>21</v>
      </c>
      <c r="H41" s="40" t="s">
        <v>1199</v>
      </c>
      <c r="I41" s="45" t="s">
        <v>21</v>
      </c>
      <c r="J41" s="54" t="s">
        <v>6578</v>
      </c>
      <c r="L41" s="40" t="s">
        <v>23</v>
      </c>
      <c r="M41" s="40" t="s">
        <v>174</v>
      </c>
      <c r="N41" s="46" t="s">
        <v>21</v>
      </c>
      <c r="O41" s="40" t="s">
        <v>5933</v>
      </c>
      <c r="S41" s="40" t="s">
        <v>6490</v>
      </c>
      <c r="V41" s="40" t="s">
        <v>6490</v>
      </c>
      <c r="Y41" s="40" t="s">
        <v>6147</v>
      </c>
      <c r="AB41" s="49" t="s">
        <v>6390</v>
      </c>
      <c r="AC41" s="49" t="s">
        <v>6391</v>
      </c>
      <c r="AE41" s="41">
        <v>1</v>
      </c>
      <c r="AG41" s="41">
        <v>50182</v>
      </c>
      <c r="AH41" s="47">
        <v>50182</v>
      </c>
      <c r="AL41" s="51">
        <v>8</v>
      </c>
      <c r="AN41" s="41">
        <v>4015</v>
      </c>
      <c r="AO41" s="52" t="s">
        <v>6392</v>
      </c>
      <c r="AQ41" s="53" t="s">
        <v>6393</v>
      </c>
      <c r="AR41" s="53" t="s">
        <v>6394</v>
      </c>
      <c r="AS41" s="53" t="s">
        <v>6395</v>
      </c>
    </row>
    <row r="42" spans="3:45" x14ac:dyDescent="0.25">
      <c r="C42" s="55" t="s">
        <v>6285</v>
      </c>
      <c r="D42" s="49" t="s">
        <v>6389</v>
      </c>
      <c r="E42" s="49" t="s">
        <v>22</v>
      </c>
      <c r="F42" s="45" t="s">
        <v>21</v>
      </c>
      <c r="G42" s="45" t="s">
        <v>21</v>
      </c>
      <c r="H42" s="40" t="s">
        <v>1193</v>
      </c>
      <c r="I42" s="45" t="s">
        <v>21</v>
      </c>
      <c r="J42" s="54" t="s">
        <v>6579</v>
      </c>
      <c r="L42" s="40" t="s">
        <v>23</v>
      </c>
      <c r="M42" s="40" t="s">
        <v>180</v>
      </c>
      <c r="N42" s="46" t="s">
        <v>21</v>
      </c>
      <c r="O42" s="40" t="s">
        <v>5929</v>
      </c>
      <c r="S42" s="40" t="s">
        <v>6419</v>
      </c>
      <c r="V42" s="40" t="s">
        <v>6419</v>
      </c>
      <c r="Y42" s="40" t="s">
        <v>6244</v>
      </c>
      <c r="AB42" s="49" t="s">
        <v>6390</v>
      </c>
      <c r="AC42" s="49" t="s">
        <v>6391</v>
      </c>
      <c r="AE42" s="41">
        <v>1</v>
      </c>
      <c r="AG42" s="41">
        <v>73431</v>
      </c>
      <c r="AH42" s="47">
        <v>73431</v>
      </c>
      <c r="AL42" s="51">
        <v>8</v>
      </c>
      <c r="AN42" s="41">
        <v>5874</v>
      </c>
      <c r="AO42" s="52" t="s">
        <v>6392</v>
      </c>
      <c r="AQ42" s="53" t="s">
        <v>6393</v>
      </c>
      <c r="AR42" s="53" t="s">
        <v>6394</v>
      </c>
      <c r="AS42" s="53" t="s">
        <v>6395</v>
      </c>
    </row>
    <row r="43" spans="3:45" x14ac:dyDescent="0.25">
      <c r="C43" s="55" t="s">
        <v>6285</v>
      </c>
      <c r="D43" s="49" t="s">
        <v>6389</v>
      </c>
      <c r="E43" s="49" t="s">
        <v>22</v>
      </c>
      <c r="F43" s="45" t="s">
        <v>21</v>
      </c>
      <c r="G43" s="45" t="s">
        <v>21</v>
      </c>
      <c r="H43" s="40" t="s">
        <v>1193</v>
      </c>
      <c r="I43" s="45" t="s">
        <v>21</v>
      </c>
      <c r="J43" s="54" t="s">
        <v>6579</v>
      </c>
      <c r="L43" s="40" t="s">
        <v>23</v>
      </c>
      <c r="M43" s="40" t="s">
        <v>180</v>
      </c>
      <c r="N43" s="46" t="s">
        <v>21</v>
      </c>
      <c r="O43" s="40" t="s">
        <v>5929</v>
      </c>
      <c r="S43" s="40" t="s">
        <v>6419</v>
      </c>
      <c r="V43" s="40" t="s">
        <v>6419</v>
      </c>
      <c r="Y43" s="40" t="s">
        <v>5993</v>
      </c>
      <c r="AB43" s="49" t="s">
        <v>6390</v>
      </c>
      <c r="AC43" s="49" t="s">
        <v>6391</v>
      </c>
      <c r="AE43" s="41">
        <v>1</v>
      </c>
      <c r="AG43" s="41">
        <v>55595</v>
      </c>
      <c r="AH43" s="47">
        <v>55595</v>
      </c>
      <c r="AL43" s="51">
        <v>8</v>
      </c>
      <c r="AN43" s="41">
        <v>4448</v>
      </c>
      <c r="AO43" s="52" t="s">
        <v>6392</v>
      </c>
      <c r="AQ43" s="53" t="s">
        <v>6393</v>
      </c>
      <c r="AR43" s="53" t="s">
        <v>6394</v>
      </c>
      <c r="AS43" s="53" t="s">
        <v>6395</v>
      </c>
    </row>
    <row r="44" spans="3:45" x14ac:dyDescent="0.25">
      <c r="C44" s="55" t="s">
        <v>6285</v>
      </c>
      <c r="D44" s="49" t="s">
        <v>6389</v>
      </c>
      <c r="E44" s="49" t="s">
        <v>22</v>
      </c>
      <c r="F44" s="45" t="s">
        <v>21</v>
      </c>
      <c r="G44" s="45" t="s">
        <v>21</v>
      </c>
      <c r="H44" s="40" t="s">
        <v>1516</v>
      </c>
      <c r="I44" s="45" t="s">
        <v>21</v>
      </c>
      <c r="J44" s="54" t="s">
        <v>6580</v>
      </c>
      <c r="L44" s="40" t="s">
        <v>23</v>
      </c>
      <c r="M44" s="40" t="s">
        <v>190</v>
      </c>
      <c r="N44" s="46" t="s">
        <v>21</v>
      </c>
      <c r="O44" s="40" t="s">
        <v>5936</v>
      </c>
      <c r="S44" s="40" t="s">
        <v>6491</v>
      </c>
      <c r="V44" s="40" t="s">
        <v>6491</v>
      </c>
      <c r="Y44" s="40" t="s">
        <v>6251</v>
      </c>
      <c r="AB44" s="49" t="s">
        <v>6390</v>
      </c>
      <c r="AC44" s="49" t="s">
        <v>6391</v>
      </c>
      <c r="AE44" s="41">
        <v>1</v>
      </c>
      <c r="AG44" s="41">
        <v>74250</v>
      </c>
      <c r="AH44" s="47">
        <v>74250</v>
      </c>
      <c r="AL44" s="51">
        <v>8</v>
      </c>
      <c r="AN44" s="41">
        <v>5940</v>
      </c>
      <c r="AO44" s="52" t="s">
        <v>6392</v>
      </c>
      <c r="AQ44" s="53" t="s">
        <v>6393</v>
      </c>
      <c r="AR44" s="53" t="s">
        <v>6394</v>
      </c>
      <c r="AS44" s="53" t="s">
        <v>6395</v>
      </c>
    </row>
    <row r="45" spans="3:45" x14ac:dyDescent="0.25">
      <c r="C45" s="55" t="s">
        <v>6285</v>
      </c>
      <c r="D45" s="49" t="s">
        <v>6389</v>
      </c>
      <c r="E45" s="49" t="s">
        <v>22</v>
      </c>
      <c r="F45" s="45" t="s">
        <v>21</v>
      </c>
      <c r="G45" s="45" t="s">
        <v>21</v>
      </c>
      <c r="H45" s="40" t="s">
        <v>1134</v>
      </c>
      <c r="I45" s="45" t="s">
        <v>21</v>
      </c>
      <c r="J45" s="54" t="s">
        <v>6581</v>
      </c>
      <c r="L45" s="40" t="s">
        <v>23</v>
      </c>
      <c r="M45" s="40" t="s">
        <v>199</v>
      </c>
      <c r="N45" s="46" t="s">
        <v>21</v>
      </c>
      <c r="O45" s="40" t="s">
        <v>5776</v>
      </c>
      <c r="S45" s="40" t="s">
        <v>6492</v>
      </c>
      <c r="V45" s="40" t="s">
        <v>6492</v>
      </c>
      <c r="Y45" s="40" t="s">
        <v>6156</v>
      </c>
      <c r="AB45" s="49" t="s">
        <v>6390</v>
      </c>
      <c r="AC45" s="49" t="s">
        <v>6391</v>
      </c>
      <c r="AE45" s="41">
        <v>1</v>
      </c>
      <c r="AG45" s="41">
        <v>111058</v>
      </c>
      <c r="AH45" s="47">
        <v>111058</v>
      </c>
      <c r="AL45" s="51">
        <v>8</v>
      </c>
      <c r="AN45" s="41">
        <v>8885</v>
      </c>
      <c r="AO45" s="52" t="s">
        <v>6392</v>
      </c>
      <c r="AQ45" s="53" t="s">
        <v>6393</v>
      </c>
      <c r="AR45" s="53" t="s">
        <v>6394</v>
      </c>
      <c r="AS45" s="53" t="s">
        <v>6395</v>
      </c>
    </row>
    <row r="46" spans="3:45" x14ac:dyDescent="0.25">
      <c r="C46" s="55" t="s">
        <v>6283</v>
      </c>
      <c r="D46" s="49" t="s">
        <v>6389</v>
      </c>
      <c r="E46" s="49" t="s">
        <v>22</v>
      </c>
      <c r="F46" s="45" t="s">
        <v>21</v>
      </c>
      <c r="G46" s="45" t="s">
        <v>21</v>
      </c>
      <c r="H46" s="40" t="s">
        <v>1370</v>
      </c>
      <c r="I46" s="45" t="s">
        <v>21</v>
      </c>
      <c r="J46" s="54" t="s">
        <v>6582</v>
      </c>
      <c r="L46" s="40" t="s">
        <v>23</v>
      </c>
      <c r="M46" s="40" t="s">
        <v>205</v>
      </c>
      <c r="N46" s="46" t="s">
        <v>21</v>
      </c>
      <c r="O46" s="40" t="s">
        <v>5937</v>
      </c>
      <c r="S46" s="40" t="s">
        <v>6493</v>
      </c>
      <c r="V46" s="40" t="s">
        <v>6493</v>
      </c>
      <c r="Y46" s="40" t="s">
        <v>6147</v>
      </c>
      <c r="AB46" s="49" t="s">
        <v>6390</v>
      </c>
      <c r="AC46" s="49" t="s">
        <v>6391</v>
      </c>
      <c r="AE46" s="41">
        <v>2</v>
      </c>
      <c r="AG46" s="41">
        <v>50182</v>
      </c>
      <c r="AH46" s="47">
        <v>100364</v>
      </c>
      <c r="AL46" s="51">
        <v>8</v>
      </c>
      <c r="AN46" s="41">
        <v>8029</v>
      </c>
      <c r="AO46" s="52" t="s">
        <v>6392</v>
      </c>
      <c r="AQ46" s="53" t="s">
        <v>6393</v>
      </c>
      <c r="AR46" s="53" t="s">
        <v>6394</v>
      </c>
      <c r="AS46" s="53" t="s">
        <v>6395</v>
      </c>
    </row>
    <row r="47" spans="3:45" x14ac:dyDescent="0.25">
      <c r="C47" s="55" t="s">
        <v>6283</v>
      </c>
      <c r="D47" s="49" t="s">
        <v>6389</v>
      </c>
      <c r="E47" s="49" t="s">
        <v>22</v>
      </c>
      <c r="F47" s="45" t="s">
        <v>21</v>
      </c>
      <c r="G47" s="45" t="s">
        <v>21</v>
      </c>
      <c r="H47" s="40" t="s">
        <v>1370</v>
      </c>
      <c r="I47" s="45" t="s">
        <v>21</v>
      </c>
      <c r="J47" s="54" t="s">
        <v>6582</v>
      </c>
      <c r="L47" s="40" t="s">
        <v>23</v>
      </c>
      <c r="M47" s="40" t="s">
        <v>205</v>
      </c>
      <c r="N47" s="46" t="s">
        <v>21</v>
      </c>
      <c r="O47" s="40" t="s">
        <v>5937</v>
      </c>
      <c r="S47" s="40" t="s">
        <v>6493</v>
      </c>
      <c r="V47" s="40" t="s">
        <v>6493</v>
      </c>
      <c r="Y47" s="40" t="s">
        <v>6027</v>
      </c>
      <c r="AB47" s="49" t="s">
        <v>6390</v>
      </c>
      <c r="AC47" s="49" t="s">
        <v>6391</v>
      </c>
      <c r="AE47" s="41">
        <v>2</v>
      </c>
      <c r="AG47" s="41">
        <v>46000</v>
      </c>
      <c r="AH47" s="47">
        <v>92000</v>
      </c>
      <c r="AL47" s="51">
        <v>8</v>
      </c>
      <c r="AN47" s="41">
        <v>7360</v>
      </c>
      <c r="AO47" s="52" t="s">
        <v>6392</v>
      </c>
      <c r="AQ47" s="53" t="s">
        <v>6393</v>
      </c>
      <c r="AR47" s="53" t="s">
        <v>6394</v>
      </c>
      <c r="AS47" s="53" t="s">
        <v>6395</v>
      </c>
    </row>
    <row r="48" spans="3:45" x14ac:dyDescent="0.25">
      <c r="C48" s="55" t="s">
        <v>6283</v>
      </c>
      <c r="D48" s="49" t="s">
        <v>6389</v>
      </c>
      <c r="E48" s="49" t="s">
        <v>22</v>
      </c>
      <c r="F48" s="45" t="s">
        <v>21</v>
      </c>
      <c r="G48" s="45" t="s">
        <v>21</v>
      </c>
      <c r="H48" s="40" t="s">
        <v>1370</v>
      </c>
      <c r="I48" s="45" t="s">
        <v>21</v>
      </c>
      <c r="J48" s="54" t="s">
        <v>6582</v>
      </c>
      <c r="L48" s="40" t="s">
        <v>23</v>
      </c>
      <c r="M48" s="40" t="s">
        <v>205</v>
      </c>
      <c r="N48" s="46" t="s">
        <v>21</v>
      </c>
      <c r="O48" s="40" t="s">
        <v>5937</v>
      </c>
      <c r="S48" s="40" t="s">
        <v>6493</v>
      </c>
      <c r="V48" s="40" t="s">
        <v>6493</v>
      </c>
      <c r="Y48" s="40" t="s">
        <v>6156</v>
      </c>
      <c r="AB48" s="49" t="s">
        <v>6390</v>
      </c>
      <c r="AC48" s="49" t="s">
        <v>6391</v>
      </c>
      <c r="AE48" s="41">
        <v>1</v>
      </c>
      <c r="AG48" s="41">
        <v>111058</v>
      </c>
      <c r="AH48" s="47">
        <v>111058</v>
      </c>
      <c r="AL48" s="51">
        <v>8</v>
      </c>
      <c r="AN48" s="41">
        <v>8885</v>
      </c>
      <c r="AO48" s="52" t="s">
        <v>6392</v>
      </c>
      <c r="AQ48" s="53" t="s">
        <v>6393</v>
      </c>
      <c r="AR48" s="53" t="s">
        <v>6394</v>
      </c>
      <c r="AS48" s="53" t="s">
        <v>6395</v>
      </c>
    </row>
    <row r="49" spans="3:45" x14ac:dyDescent="0.25">
      <c r="C49" s="55" t="s">
        <v>6283</v>
      </c>
      <c r="D49" s="49" t="s">
        <v>6389</v>
      </c>
      <c r="E49" s="49" t="s">
        <v>22</v>
      </c>
      <c r="F49" s="45" t="s">
        <v>21</v>
      </c>
      <c r="G49" s="45" t="s">
        <v>21</v>
      </c>
      <c r="H49" s="40" t="s">
        <v>1081</v>
      </c>
      <c r="I49" s="45" t="s">
        <v>21</v>
      </c>
      <c r="J49" s="54" t="s">
        <v>6583</v>
      </c>
      <c r="L49" s="40" t="s">
        <v>23</v>
      </c>
      <c r="M49" s="40" t="s">
        <v>211</v>
      </c>
      <c r="N49" s="46" t="s">
        <v>21</v>
      </c>
      <c r="O49" s="40" t="s">
        <v>5911</v>
      </c>
      <c r="S49" s="40" t="s">
        <v>6438</v>
      </c>
      <c r="V49" s="40" t="s">
        <v>6438</v>
      </c>
      <c r="Y49" s="40" t="s">
        <v>6251</v>
      </c>
      <c r="AB49" s="49" t="s">
        <v>6390</v>
      </c>
      <c r="AC49" s="49" t="s">
        <v>6391</v>
      </c>
      <c r="AE49" s="41">
        <v>2</v>
      </c>
      <c r="AG49" s="41">
        <v>74250</v>
      </c>
      <c r="AH49" s="47">
        <v>148500</v>
      </c>
      <c r="AL49" s="51">
        <v>8</v>
      </c>
      <c r="AN49" s="41">
        <v>11880</v>
      </c>
      <c r="AO49" s="52" t="s">
        <v>6392</v>
      </c>
      <c r="AQ49" s="53" t="s">
        <v>6393</v>
      </c>
      <c r="AR49" s="53" t="s">
        <v>6394</v>
      </c>
      <c r="AS49" s="53" t="s">
        <v>6395</v>
      </c>
    </row>
    <row r="50" spans="3:45" x14ac:dyDescent="0.25">
      <c r="C50" s="55" t="s">
        <v>6285</v>
      </c>
      <c r="D50" s="49" t="s">
        <v>6389</v>
      </c>
      <c r="E50" s="49" t="s">
        <v>22</v>
      </c>
      <c r="F50" s="45" t="s">
        <v>21</v>
      </c>
      <c r="G50" s="45" t="s">
        <v>21</v>
      </c>
      <c r="H50" s="40" t="s">
        <v>1391</v>
      </c>
      <c r="I50" s="45" t="s">
        <v>21</v>
      </c>
      <c r="J50" s="54" t="s">
        <v>6584</v>
      </c>
      <c r="L50" s="40" t="s">
        <v>23</v>
      </c>
      <c r="M50" s="40" t="s">
        <v>220</v>
      </c>
      <c r="N50" s="46" t="s">
        <v>21</v>
      </c>
      <c r="O50" s="40" t="s">
        <v>5933</v>
      </c>
      <c r="S50" s="40" t="s">
        <v>6494</v>
      </c>
      <c r="V50" s="40" t="s">
        <v>6494</v>
      </c>
      <c r="Y50" s="40" t="s">
        <v>6156</v>
      </c>
      <c r="AB50" s="49" t="s">
        <v>6390</v>
      </c>
      <c r="AC50" s="49" t="s">
        <v>6391</v>
      </c>
      <c r="AE50" s="41">
        <v>1</v>
      </c>
      <c r="AG50" s="41">
        <v>111058</v>
      </c>
      <c r="AH50" s="47">
        <v>111058</v>
      </c>
      <c r="AL50" s="51">
        <v>8</v>
      </c>
      <c r="AN50" s="41">
        <v>8885</v>
      </c>
      <c r="AO50" s="52" t="s">
        <v>6392</v>
      </c>
      <c r="AQ50" s="53" t="s">
        <v>6393</v>
      </c>
      <c r="AR50" s="53" t="s">
        <v>6394</v>
      </c>
      <c r="AS50" s="53" t="s">
        <v>6395</v>
      </c>
    </row>
    <row r="51" spans="3:45" x14ac:dyDescent="0.25">
      <c r="C51" s="55" t="s">
        <v>6285</v>
      </c>
      <c r="D51" s="49" t="s">
        <v>6389</v>
      </c>
      <c r="E51" s="49" t="s">
        <v>22</v>
      </c>
      <c r="F51" s="45" t="s">
        <v>21</v>
      </c>
      <c r="G51" s="45" t="s">
        <v>21</v>
      </c>
      <c r="H51" s="40" t="s">
        <v>1108</v>
      </c>
      <c r="I51" s="45" t="s">
        <v>21</v>
      </c>
      <c r="J51" s="54" t="s">
        <v>6585</v>
      </c>
      <c r="L51" s="40" t="s">
        <v>23</v>
      </c>
      <c r="M51" s="40" t="s">
        <v>223</v>
      </c>
      <c r="N51" s="46" t="s">
        <v>21</v>
      </c>
      <c r="O51" s="40" t="s">
        <v>5926</v>
      </c>
      <c r="S51" s="40" t="s">
        <v>6495</v>
      </c>
      <c r="V51" s="40" t="s">
        <v>6495</v>
      </c>
      <c r="Y51" s="40" t="s">
        <v>6210</v>
      </c>
      <c r="AB51" s="49" t="s">
        <v>6390</v>
      </c>
      <c r="AC51" s="49" t="s">
        <v>6391</v>
      </c>
      <c r="AE51" s="41">
        <v>1</v>
      </c>
      <c r="AG51" s="41">
        <v>70950</v>
      </c>
      <c r="AH51" s="47">
        <v>70950</v>
      </c>
      <c r="AL51" s="51">
        <v>8</v>
      </c>
      <c r="AN51" s="41">
        <v>5676</v>
      </c>
      <c r="AO51" s="52" t="s">
        <v>6392</v>
      </c>
      <c r="AQ51" s="53" t="s">
        <v>6393</v>
      </c>
      <c r="AR51" s="53" t="s">
        <v>6394</v>
      </c>
      <c r="AS51" s="53" t="s">
        <v>6395</v>
      </c>
    </row>
    <row r="52" spans="3:45" x14ac:dyDescent="0.25">
      <c r="C52" s="55" t="s">
        <v>6285</v>
      </c>
      <c r="D52" s="49" t="s">
        <v>6389</v>
      </c>
      <c r="E52" s="49" t="s">
        <v>22</v>
      </c>
      <c r="F52" s="45" t="s">
        <v>21</v>
      </c>
      <c r="G52" s="45" t="s">
        <v>21</v>
      </c>
      <c r="H52" s="40" t="s">
        <v>1108</v>
      </c>
      <c r="I52" s="45" t="s">
        <v>21</v>
      </c>
      <c r="J52" s="54" t="s">
        <v>6585</v>
      </c>
      <c r="L52" s="40" t="s">
        <v>23</v>
      </c>
      <c r="M52" s="40" t="s">
        <v>223</v>
      </c>
      <c r="N52" s="46" t="s">
        <v>21</v>
      </c>
      <c r="O52" s="40" t="s">
        <v>5926</v>
      </c>
      <c r="S52" s="40" t="s">
        <v>6495</v>
      </c>
      <c r="V52" s="40" t="s">
        <v>6495</v>
      </c>
      <c r="Y52" s="40" t="s">
        <v>6251</v>
      </c>
      <c r="AB52" s="49" t="s">
        <v>6390</v>
      </c>
      <c r="AC52" s="49" t="s">
        <v>6391</v>
      </c>
      <c r="AE52" s="41">
        <v>1</v>
      </c>
      <c r="AG52" s="41">
        <v>74250</v>
      </c>
      <c r="AH52" s="47">
        <v>74250</v>
      </c>
      <c r="AL52" s="51">
        <v>8</v>
      </c>
      <c r="AN52" s="41">
        <v>5940</v>
      </c>
      <c r="AO52" s="52" t="s">
        <v>6392</v>
      </c>
      <c r="AQ52" s="53" t="s">
        <v>6393</v>
      </c>
      <c r="AR52" s="53" t="s">
        <v>6394</v>
      </c>
      <c r="AS52" s="53" t="s">
        <v>6395</v>
      </c>
    </row>
    <row r="53" spans="3:45" x14ac:dyDescent="0.25">
      <c r="C53" s="55" t="s">
        <v>6285</v>
      </c>
      <c r="D53" s="49" t="s">
        <v>6389</v>
      </c>
      <c r="E53" s="49" t="s">
        <v>22</v>
      </c>
      <c r="F53" s="45" t="s">
        <v>21</v>
      </c>
      <c r="G53" s="45" t="s">
        <v>21</v>
      </c>
      <c r="H53" s="40" t="s">
        <v>1108</v>
      </c>
      <c r="I53" s="45" t="s">
        <v>21</v>
      </c>
      <c r="J53" s="54" t="s">
        <v>6585</v>
      </c>
      <c r="L53" s="40" t="s">
        <v>23</v>
      </c>
      <c r="M53" s="40" t="s">
        <v>223</v>
      </c>
      <c r="N53" s="46" t="s">
        <v>21</v>
      </c>
      <c r="O53" s="40" t="s">
        <v>5926</v>
      </c>
      <c r="S53" s="40" t="s">
        <v>6495</v>
      </c>
      <c r="V53" s="40" t="s">
        <v>6495</v>
      </c>
      <c r="Y53" s="40" t="s">
        <v>6027</v>
      </c>
      <c r="AB53" s="49" t="s">
        <v>6390</v>
      </c>
      <c r="AC53" s="49" t="s">
        <v>6391</v>
      </c>
      <c r="AE53" s="41">
        <v>1</v>
      </c>
      <c r="AG53" s="41">
        <v>46000</v>
      </c>
      <c r="AH53" s="47">
        <v>46000</v>
      </c>
      <c r="AL53" s="51">
        <v>8</v>
      </c>
      <c r="AN53" s="41">
        <v>3680</v>
      </c>
      <c r="AO53" s="52" t="s">
        <v>6392</v>
      </c>
      <c r="AQ53" s="53" t="s">
        <v>6393</v>
      </c>
      <c r="AR53" s="53" t="s">
        <v>6394</v>
      </c>
      <c r="AS53" s="53" t="s">
        <v>6395</v>
      </c>
    </row>
    <row r="54" spans="3:45" x14ac:dyDescent="0.25">
      <c r="C54" s="55" t="s">
        <v>6283</v>
      </c>
      <c r="D54" s="49" t="s">
        <v>6389</v>
      </c>
      <c r="E54" s="49" t="s">
        <v>22</v>
      </c>
      <c r="F54" s="45" t="s">
        <v>21</v>
      </c>
      <c r="G54" s="45" t="s">
        <v>21</v>
      </c>
      <c r="H54" s="40" t="s">
        <v>1265</v>
      </c>
      <c r="I54" s="45" t="s">
        <v>21</v>
      </c>
      <c r="J54" s="54" t="s">
        <v>6586</v>
      </c>
      <c r="L54" s="40" t="s">
        <v>23</v>
      </c>
      <c r="M54" s="40" t="s">
        <v>232</v>
      </c>
      <c r="N54" s="46" t="s">
        <v>21</v>
      </c>
      <c r="O54" s="40" t="s">
        <v>5937</v>
      </c>
      <c r="S54" s="40" t="s">
        <v>6496</v>
      </c>
      <c r="V54" s="40" t="s">
        <v>6496</v>
      </c>
      <c r="Y54" s="40" t="s">
        <v>6156</v>
      </c>
      <c r="AB54" s="49" t="s">
        <v>6390</v>
      </c>
      <c r="AC54" s="49" t="s">
        <v>6391</v>
      </c>
      <c r="AE54" s="41">
        <v>1</v>
      </c>
      <c r="AG54" s="41">
        <v>111058</v>
      </c>
      <c r="AH54" s="47">
        <v>111058</v>
      </c>
      <c r="AL54" s="51">
        <v>8</v>
      </c>
      <c r="AN54" s="41">
        <v>8885</v>
      </c>
      <c r="AO54" s="52" t="s">
        <v>6392</v>
      </c>
      <c r="AQ54" s="53" t="s">
        <v>6393</v>
      </c>
      <c r="AR54" s="53" t="s">
        <v>6394</v>
      </c>
      <c r="AS54" s="53" t="s">
        <v>6395</v>
      </c>
    </row>
    <row r="55" spans="3:45" x14ac:dyDescent="0.25">
      <c r="C55" s="55" t="s">
        <v>6283</v>
      </c>
      <c r="D55" s="49" t="s">
        <v>6389</v>
      </c>
      <c r="E55" s="49" t="s">
        <v>22</v>
      </c>
      <c r="F55" s="45" t="s">
        <v>21</v>
      </c>
      <c r="G55" s="45" t="s">
        <v>21</v>
      </c>
      <c r="H55" s="40" t="s">
        <v>1265</v>
      </c>
      <c r="I55" s="45" t="s">
        <v>21</v>
      </c>
      <c r="J55" s="54" t="s">
        <v>6586</v>
      </c>
      <c r="L55" s="40" t="s">
        <v>23</v>
      </c>
      <c r="M55" s="40" t="s">
        <v>232</v>
      </c>
      <c r="N55" s="46" t="s">
        <v>21</v>
      </c>
      <c r="O55" s="40" t="s">
        <v>5937</v>
      </c>
      <c r="S55" s="40" t="s">
        <v>6496</v>
      </c>
      <c r="V55" s="40" t="s">
        <v>6496</v>
      </c>
      <c r="Y55" s="40" t="s">
        <v>5993</v>
      </c>
      <c r="AB55" s="49" t="s">
        <v>6390</v>
      </c>
      <c r="AC55" s="49" t="s">
        <v>6391</v>
      </c>
      <c r="AE55" s="41">
        <v>1</v>
      </c>
      <c r="AG55" s="41">
        <v>55595</v>
      </c>
      <c r="AH55" s="47">
        <v>55595</v>
      </c>
      <c r="AL55" s="51">
        <v>8</v>
      </c>
      <c r="AN55" s="41">
        <v>4447</v>
      </c>
      <c r="AO55" s="52" t="s">
        <v>6392</v>
      </c>
      <c r="AQ55" s="53" t="s">
        <v>6393</v>
      </c>
      <c r="AR55" s="53" t="s">
        <v>6394</v>
      </c>
      <c r="AS55" s="53" t="s">
        <v>6395</v>
      </c>
    </row>
    <row r="56" spans="3:45" x14ac:dyDescent="0.25">
      <c r="C56" s="55" t="s">
        <v>6283</v>
      </c>
      <c r="D56" s="49" t="s">
        <v>6389</v>
      </c>
      <c r="E56" s="49" t="s">
        <v>22</v>
      </c>
      <c r="F56" s="45" t="s">
        <v>21</v>
      </c>
      <c r="G56" s="45" t="s">
        <v>21</v>
      </c>
      <c r="H56" s="40" t="s">
        <v>1478</v>
      </c>
      <c r="I56" s="45" t="s">
        <v>21</v>
      </c>
      <c r="J56" s="54" t="s">
        <v>6587</v>
      </c>
      <c r="L56" s="40" t="s">
        <v>23</v>
      </c>
      <c r="M56" s="40" t="s">
        <v>238</v>
      </c>
      <c r="N56" s="46" t="s">
        <v>21</v>
      </c>
      <c r="O56" s="40" t="s">
        <v>5859</v>
      </c>
      <c r="S56" s="40" t="s">
        <v>6468</v>
      </c>
      <c r="V56" s="40" t="s">
        <v>6468</v>
      </c>
      <c r="Y56" s="40" t="s">
        <v>6244</v>
      </c>
      <c r="AB56" s="49" t="s">
        <v>6390</v>
      </c>
      <c r="AC56" s="49" t="s">
        <v>6391</v>
      </c>
      <c r="AE56" s="41">
        <v>3</v>
      </c>
      <c r="AG56" s="41">
        <v>73431</v>
      </c>
      <c r="AH56" s="47">
        <v>220293</v>
      </c>
      <c r="AL56" s="51">
        <v>8</v>
      </c>
      <c r="AN56" s="41">
        <v>17623</v>
      </c>
      <c r="AO56" s="52" t="s">
        <v>6392</v>
      </c>
      <c r="AQ56" s="53" t="s">
        <v>6393</v>
      </c>
      <c r="AR56" s="53" t="s">
        <v>6394</v>
      </c>
      <c r="AS56" s="53" t="s">
        <v>6395</v>
      </c>
    </row>
    <row r="57" spans="3:45" x14ac:dyDescent="0.25">
      <c r="C57" s="55" t="s">
        <v>6283</v>
      </c>
      <c r="D57" s="49" t="s">
        <v>6389</v>
      </c>
      <c r="E57" s="49" t="s">
        <v>22</v>
      </c>
      <c r="F57" s="45" t="s">
        <v>21</v>
      </c>
      <c r="G57" s="45" t="s">
        <v>21</v>
      </c>
      <c r="H57" s="40" t="s">
        <v>1478</v>
      </c>
      <c r="I57" s="45" t="s">
        <v>21</v>
      </c>
      <c r="J57" s="54" t="s">
        <v>6587</v>
      </c>
      <c r="L57" s="40" t="s">
        <v>23</v>
      </c>
      <c r="M57" s="40" t="s">
        <v>238</v>
      </c>
      <c r="N57" s="46" t="s">
        <v>21</v>
      </c>
      <c r="O57" s="40" t="s">
        <v>5859</v>
      </c>
      <c r="S57" s="40" t="s">
        <v>6468</v>
      </c>
      <c r="V57" s="40" t="s">
        <v>6468</v>
      </c>
      <c r="Y57" s="40" t="s">
        <v>6156</v>
      </c>
      <c r="AB57" s="49" t="s">
        <v>6390</v>
      </c>
      <c r="AC57" s="49" t="s">
        <v>6391</v>
      </c>
      <c r="AE57" s="41">
        <v>6</v>
      </c>
      <c r="AG57" s="41">
        <v>111058</v>
      </c>
      <c r="AH57" s="47">
        <v>666348</v>
      </c>
      <c r="AL57" s="51">
        <v>8</v>
      </c>
      <c r="AN57" s="41">
        <v>53308</v>
      </c>
      <c r="AO57" s="52" t="s">
        <v>6392</v>
      </c>
      <c r="AQ57" s="53" t="s">
        <v>6393</v>
      </c>
      <c r="AR57" s="53" t="s">
        <v>6394</v>
      </c>
      <c r="AS57" s="53" t="s">
        <v>6395</v>
      </c>
    </row>
    <row r="58" spans="3:45" x14ac:dyDescent="0.25">
      <c r="C58" s="55" t="s">
        <v>6283</v>
      </c>
      <c r="D58" s="49" t="s">
        <v>6389</v>
      </c>
      <c r="E58" s="49" t="s">
        <v>22</v>
      </c>
      <c r="F58" s="45" t="s">
        <v>21</v>
      </c>
      <c r="G58" s="45" t="s">
        <v>21</v>
      </c>
      <c r="H58" s="40" t="s">
        <v>1478</v>
      </c>
      <c r="I58" s="45" t="s">
        <v>21</v>
      </c>
      <c r="J58" s="54" t="s">
        <v>6587</v>
      </c>
      <c r="L58" s="40" t="s">
        <v>23</v>
      </c>
      <c r="M58" s="40" t="s">
        <v>238</v>
      </c>
      <c r="N58" s="46" t="s">
        <v>21</v>
      </c>
      <c r="O58" s="40" t="s">
        <v>5859</v>
      </c>
      <c r="S58" s="40" t="s">
        <v>6468</v>
      </c>
      <c r="V58" s="40" t="s">
        <v>6468</v>
      </c>
      <c r="Y58" s="40" t="s">
        <v>6147</v>
      </c>
      <c r="AB58" s="49" t="s">
        <v>6390</v>
      </c>
      <c r="AC58" s="49" t="s">
        <v>6391</v>
      </c>
      <c r="AE58" s="41">
        <v>2</v>
      </c>
      <c r="AG58" s="41">
        <v>50182</v>
      </c>
      <c r="AH58" s="47">
        <v>100364</v>
      </c>
      <c r="AL58" s="51">
        <v>8</v>
      </c>
      <c r="AN58" s="41">
        <v>8029</v>
      </c>
      <c r="AO58" s="52" t="s">
        <v>6392</v>
      </c>
      <c r="AQ58" s="53" t="s">
        <v>6393</v>
      </c>
      <c r="AR58" s="53" t="s">
        <v>6394</v>
      </c>
      <c r="AS58" s="53" t="s">
        <v>6395</v>
      </c>
    </row>
    <row r="59" spans="3:45" x14ac:dyDescent="0.25">
      <c r="C59" s="55" t="s">
        <v>6283</v>
      </c>
      <c r="D59" s="49" t="s">
        <v>6389</v>
      </c>
      <c r="E59" s="49" t="s">
        <v>22</v>
      </c>
      <c r="F59" s="45" t="s">
        <v>21</v>
      </c>
      <c r="G59" s="45" t="s">
        <v>21</v>
      </c>
      <c r="H59" s="40" t="s">
        <v>1478</v>
      </c>
      <c r="I59" s="45" t="s">
        <v>21</v>
      </c>
      <c r="J59" s="54" t="s">
        <v>6587</v>
      </c>
      <c r="L59" s="40" t="s">
        <v>23</v>
      </c>
      <c r="M59" s="40" t="s">
        <v>238</v>
      </c>
      <c r="N59" s="46" t="s">
        <v>21</v>
      </c>
      <c r="O59" s="40" t="s">
        <v>5859</v>
      </c>
      <c r="S59" s="40" t="s">
        <v>6468</v>
      </c>
      <c r="V59" s="40" t="s">
        <v>6468</v>
      </c>
      <c r="Y59" s="40" t="s">
        <v>6251</v>
      </c>
      <c r="AB59" s="49" t="s">
        <v>6390</v>
      </c>
      <c r="AC59" s="49" t="s">
        <v>6391</v>
      </c>
      <c r="AE59" s="41">
        <v>1</v>
      </c>
      <c r="AG59" s="41">
        <v>74250</v>
      </c>
      <c r="AH59" s="47">
        <v>74250</v>
      </c>
      <c r="AL59" s="51">
        <v>8</v>
      </c>
      <c r="AN59" s="41">
        <v>5940</v>
      </c>
      <c r="AO59" s="52" t="s">
        <v>6392</v>
      </c>
      <c r="AQ59" s="53" t="s">
        <v>6393</v>
      </c>
      <c r="AR59" s="53" t="s">
        <v>6394</v>
      </c>
      <c r="AS59" s="53" t="s">
        <v>6395</v>
      </c>
    </row>
    <row r="60" spans="3:45" x14ac:dyDescent="0.25">
      <c r="C60" s="55" t="s">
        <v>6285</v>
      </c>
      <c r="D60" s="49" t="s">
        <v>6389</v>
      </c>
      <c r="E60" s="49" t="s">
        <v>22</v>
      </c>
      <c r="F60" s="45" t="s">
        <v>21</v>
      </c>
      <c r="G60" s="45" t="s">
        <v>21</v>
      </c>
      <c r="H60" s="40" t="s">
        <v>1320</v>
      </c>
      <c r="I60" s="45" t="s">
        <v>21</v>
      </c>
      <c r="J60" s="54" t="s">
        <v>6588</v>
      </c>
      <c r="L60" s="40" t="s">
        <v>23</v>
      </c>
      <c r="M60" s="40" t="s">
        <v>247</v>
      </c>
      <c r="N60" s="46" t="s">
        <v>21</v>
      </c>
      <c r="O60" s="40" t="s">
        <v>5923</v>
      </c>
      <c r="S60" s="40" t="s">
        <v>6414</v>
      </c>
      <c r="V60" s="40" t="s">
        <v>6414</v>
      </c>
      <c r="Y60" s="40" t="s">
        <v>5993</v>
      </c>
      <c r="AB60" s="49" t="s">
        <v>6390</v>
      </c>
      <c r="AC60" s="49" t="s">
        <v>6391</v>
      </c>
      <c r="AE60" s="41">
        <v>3</v>
      </c>
      <c r="AG60" s="41">
        <v>55595</v>
      </c>
      <c r="AH60" s="47">
        <v>166785</v>
      </c>
      <c r="AL60" s="51">
        <v>8</v>
      </c>
      <c r="AN60" s="41">
        <v>13343</v>
      </c>
      <c r="AO60" s="52" t="s">
        <v>6392</v>
      </c>
      <c r="AQ60" s="53" t="s">
        <v>6393</v>
      </c>
      <c r="AR60" s="53" t="s">
        <v>6394</v>
      </c>
      <c r="AS60" s="53" t="s">
        <v>6395</v>
      </c>
    </row>
    <row r="61" spans="3:45" x14ac:dyDescent="0.25">
      <c r="C61" s="55" t="s">
        <v>6285</v>
      </c>
      <c r="D61" s="49" t="s">
        <v>6389</v>
      </c>
      <c r="E61" s="49" t="s">
        <v>22</v>
      </c>
      <c r="F61" s="45" t="s">
        <v>21</v>
      </c>
      <c r="G61" s="45" t="s">
        <v>21</v>
      </c>
      <c r="H61" s="40" t="s">
        <v>1320</v>
      </c>
      <c r="I61" s="45" t="s">
        <v>21</v>
      </c>
      <c r="J61" s="54" t="s">
        <v>6588</v>
      </c>
      <c r="L61" s="40" t="s">
        <v>23</v>
      </c>
      <c r="M61" s="40" t="s">
        <v>247</v>
      </c>
      <c r="N61" s="46" t="s">
        <v>21</v>
      </c>
      <c r="O61" s="40" t="s">
        <v>5923</v>
      </c>
      <c r="S61" s="40" t="s">
        <v>6414</v>
      </c>
      <c r="V61" s="40" t="s">
        <v>6414</v>
      </c>
      <c r="Y61" s="40" t="s">
        <v>6147</v>
      </c>
      <c r="AB61" s="49" t="s">
        <v>6390</v>
      </c>
      <c r="AC61" s="49" t="s">
        <v>6391</v>
      </c>
      <c r="AE61" s="41">
        <v>8</v>
      </c>
      <c r="AG61" s="41">
        <v>50182</v>
      </c>
      <c r="AH61" s="47">
        <v>401456</v>
      </c>
      <c r="AL61" s="51">
        <v>8</v>
      </c>
      <c r="AN61" s="41">
        <v>32116</v>
      </c>
      <c r="AO61" s="52" t="s">
        <v>6392</v>
      </c>
      <c r="AQ61" s="53" t="s">
        <v>6393</v>
      </c>
      <c r="AR61" s="53" t="s">
        <v>6394</v>
      </c>
      <c r="AS61" s="53" t="s">
        <v>6395</v>
      </c>
    </row>
    <row r="62" spans="3:45" x14ac:dyDescent="0.25">
      <c r="C62" s="55" t="s">
        <v>6283</v>
      </c>
      <c r="D62" s="49" t="s">
        <v>6389</v>
      </c>
      <c r="E62" s="49" t="s">
        <v>22</v>
      </c>
      <c r="F62" s="45" t="s">
        <v>21</v>
      </c>
      <c r="G62" s="45" t="s">
        <v>21</v>
      </c>
      <c r="H62" s="40" t="s">
        <v>1474</v>
      </c>
      <c r="I62" s="45" t="s">
        <v>21</v>
      </c>
      <c r="J62" s="54" t="s">
        <v>6589</v>
      </c>
      <c r="L62" s="40" t="s">
        <v>23</v>
      </c>
      <c r="M62" s="40" t="s">
        <v>253</v>
      </c>
      <c r="N62" s="46" t="s">
        <v>21</v>
      </c>
      <c r="O62" s="40" t="s">
        <v>5859</v>
      </c>
      <c r="S62" s="40" t="s">
        <v>6411</v>
      </c>
      <c r="V62" s="40" t="s">
        <v>6411</v>
      </c>
      <c r="Y62" s="40" t="s">
        <v>6156</v>
      </c>
      <c r="AB62" s="49" t="s">
        <v>6390</v>
      </c>
      <c r="AC62" s="49" t="s">
        <v>6391</v>
      </c>
      <c r="AE62" s="41">
        <v>3</v>
      </c>
      <c r="AG62" s="41">
        <v>111058</v>
      </c>
      <c r="AH62" s="47">
        <v>333174</v>
      </c>
      <c r="AL62" s="51">
        <v>8</v>
      </c>
      <c r="AN62" s="41">
        <v>26654</v>
      </c>
      <c r="AO62" s="52" t="s">
        <v>6392</v>
      </c>
      <c r="AQ62" s="53" t="s">
        <v>6393</v>
      </c>
      <c r="AR62" s="53" t="s">
        <v>6394</v>
      </c>
      <c r="AS62" s="53" t="s">
        <v>6395</v>
      </c>
    </row>
    <row r="63" spans="3:45" x14ac:dyDescent="0.25">
      <c r="C63" s="55" t="s">
        <v>6283</v>
      </c>
      <c r="D63" s="49" t="s">
        <v>6389</v>
      </c>
      <c r="E63" s="49" t="s">
        <v>22</v>
      </c>
      <c r="F63" s="45" t="s">
        <v>21</v>
      </c>
      <c r="G63" s="45" t="s">
        <v>21</v>
      </c>
      <c r="H63" s="40" t="s">
        <v>1456</v>
      </c>
      <c r="I63" s="45" t="s">
        <v>21</v>
      </c>
      <c r="J63" s="54" t="s">
        <v>6590</v>
      </c>
      <c r="L63" s="40" t="s">
        <v>23</v>
      </c>
      <c r="M63" s="40" t="s">
        <v>256</v>
      </c>
      <c r="N63" s="46" t="s">
        <v>21</v>
      </c>
      <c r="O63" s="40" t="s">
        <v>5859</v>
      </c>
      <c r="S63" s="40" t="s">
        <v>6426</v>
      </c>
      <c r="V63" s="40" t="s">
        <v>6426</v>
      </c>
      <c r="Y63" s="40" t="s">
        <v>6244</v>
      </c>
      <c r="AB63" s="49" t="s">
        <v>6390</v>
      </c>
      <c r="AC63" s="49" t="s">
        <v>6391</v>
      </c>
      <c r="AE63" s="41">
        <v>1</v>
      </c>
      <c r="AG63" s="41">
        <v>73431</v>
      </c>
      <c r="AH63" s="47">
        <v>73431</v>
      </c>
      <c r="AL63" s="51">
        <v>8</v>
      </c>
      <c r="AN63" s="41">
        <v>5874</v>
      </c>
      <c r="AO63" s="52" t="s">
        <v>6392</v>
      </c>
      <c r="AQ63" s="53" t="s">
        <v>6393</v>
      </c>
      <c r="AR63" s="53" t="s">
        <v>6394</v>
      </c>
      <c r="AS63" s="53" t="s">
        <v>6395</v>
      </c>
    </row>
    <row r="64" spans="3:45" x14ac:dyDescent="0.25">
      <c r="C64" s="55" t="s">
        <v>6283</v>
      </c>
      <c r="D64" s="49" t="s">
        <v>6389</v>
      </c>
      <c r="E64" s="49" t="s">
        <v>22</v>
      </c>
      <c r="F64" s="45" t="s">
        <v>21</v>
      </c>
      <c r="G64" s="45" t="s">
        <v>21</v>
      </c>
      <c r="H64" s="40" t="s">
        <v>1456</v>
      </c>
      <c r="I64" s="45" t="s">
        <v>21</v>
      </c>
      <c r="J64" s="54" t="s">
        <v>6590</v>
      </c>
      <c r="L64" s="40" t="s">
        <v>23</v>
      </c>
      <c r="M64" s="40" t="s">
        <v>256</v>
      </c>
      <c r="N64" s="46" t="s">
        <v>21</v>
      </c>
      <c r="O64" s="40" t="s">
        <v>5859</v>
      </c>
      <c r="S64" s="40" t="s">
        <v>6426</v>
      </c>
      <c r="V64" s="40" t="s">
        <v>6426</v>
      </c>
      <c r="Y64" s="40" t="s">
        <v>5993</v>
      </c>
      <c r="AB64" s="49" t="s">
        <v>6390</v>
      </c>
      <c r="AC64" s="49" t="s">
        <v>6391</v>
      </c>
      <c r="AE64" s="41">
        <v>3</v>
      </c>
      <c r="AG64" s="41">
        <v>55595</v>
      </c>
      <c r="AH64" s="47">
        <v>166785</v>
      </c>
      <c r="AL64" s="51">
        <v>8</v>
      </c>
      <c r="AN64" s="41">
        <v>13343</v>
      </c>
      <c r="AO64" s="52" t="s">
        <v>6392</v>
      </c>
      <c r="AQ64" s="53" t="s">
        <v>6393</v>
      </c>
      <c r="AR64" s="53" t="s">
        <v>6394</v>
      </c>
      <c r="AS64" s="53" t="s">
        <v>6395</v>
      </c>
    </row>
    <row r="65" spans="3:45" x14ac:dyDescent="0.25">
      <c r="C65" s="55" t="s">
        <v>6283</v>
      </c>
      <c r="D65" s="49" t="s">
        <v>6389</v>
      </c>
      <c r="E65" s="49" t="s">
        <v>22</v>
      </c>
      <c r="F65" s="45" t="s">
        <v>21</v>
      </c>
      <c r="G65" s="45" t="s">
        <v>21</v>
      </c>
      <c r="H65" s="40" t="s">
        <v>1456</v>
      </c>
      <c r="I65" s="45" t="s">
        <v>21</v>
      </c>
      <c r="J65" s="54" t="s">
        <v>6590</v>
      </c>
      <c r="L65" s="40" t="s">
        <v>23</v>
      </c>
      <c r="M65" s="40" t="s">
        <v>256</v>
      </c>
      <c r="N65" s="46" t="s">
        <v>21</v>
      </c>
      <c r="O65" s="40" t="s">
        <v>5859</v>
      </c>
      <c r="S65" s="40" t="s">
        <v>6426</v>
      </c>
      <c r="V65" s="40" t="s">
        <v>6426</v>
      </c>
      <c r="Y65" s="40" t="s">
        <v>6152</v>
      </c>
      <c r="AB65" s="49" t="s">
        <v>6390</v>
      </c>
      <c r="AC65" s="49" t="s">
        <v>6391</v>
      </c>
      <c r="AE65" s="41">
        <v>1</v>
      </c>
      <c r="AG65" s="41">
        <v>50400</v>
      </c>
      <c r="AH65" s="47">
        <v>50400</v>
      </c>
      <c r="AL65" s="51">
        <v>8</v>
      </c>
      <c r="AN65" s="41">
        <v>4032</v>
      </c>
      <c r="AO65" s="52" t="s">
        <v>6392</v>
      </c>
      <c r="AQ65" s="53" t="s">
        <v>6393</v>
      </c>
      <c r="AR65" s="53" t="s">
        <v>6394</v>
      </c>
      <c r="AS65" s="53" t="s">
        <v>6395</v>
      </c>
    </row>
    <row r="66" spans="3:45" x14ac:dyDescent="0.25">
      <c r="C66" s="55" t="s">
        <v>6283</v>
      </c>
      <c r="D66" s="49" t="s">
        <v>6389</v>
      </c>
      <c r="E66" s="49" t="s">
        <v>22</v>
      </c>
      <c r="F66" s="45" t="s">
        <v>21</v>
      </c>
      <c r="G66" s="45" t="s">
        <v>21</v>
      </c>
      <c r="H66" s="40" t="s">
        <v>1456</v>
      </c>
      <c r="I66" s="45" t="s">
        <v>21</v>
      </c>
      <c r="J66" s="54" t="s">
        <v>6590</v>
      </c>
      <c r="L66" s="40" t="s">
        <v>23</v>
      </c>
      <c r="M66" s="40" t="s">
        <v>256</v>
      </c>
      <c r="N66" s="46" t="s">
        <v>21</v>
      </c>
      <c r="O66" s="40" t="s">
        <v>5859</v>
      </c>
      <c r="S66" s="40" t="s">
        <v>6426</v>
      </c>
      <c r="V66" s="40" t="s">
        <v>6426</v>
      </c>
      <c r="Y66" s="40" t="s">
        <v>6147</v>
      </c>
      <c r="AB66" s="49" t="s">
        <v>6390</v>
      </c>
      <c r="AC66" s="49" t="s">
        <v>6391</v>
      </c>
      <c r="AE66" s="41">
        <v>2</v>
      </c>
      <c r="AG66" s="41">
        <v>50182</v>
      </c>
      <c r="AH66" s="47">
        <v>100364</v>
      </c>
      <c r="AL66" s="51">
        <v>8</v>
      </c>
      <c r="AN66" s="41">
        <v>8029</v>
      </c>
      <c r="AO66" s="52" t="s">
        <v>6392</v>
      </c>
      <c r="AQ66" s="53" t="s">
        <v>6393</v>
      </c>
      <c r="AR66" s="53" t="s">
        <v>6394</v>
      </c>
      <c r="AS66" s="53" t="s">
        <v>6395</v>
      </c>
    </row>
    <row r="67" spans="3:45" x14ac:dyDescent="0.25">
      <c r="C67" s="55" t="s">
        <v>6285</v>
      </c>
      <c r="D67" s="49" t="s">
        <v>6389</v>
      </c>
      <c r="E67" s="49" t="s">
        <v>22</v>
      </c>
      <c r="F67" s="45" t="s">
        <v>21</v>
      </c>
      <c r="G67" s="45" t="s">
        <v>21</v>
      </c>
      <c r="H67" s="40" t="s">
        <v>1261</v>
      </c>
      <c r="I67" s="45" t="s">
        <v>21</v>
      </c>
      <c r="J67" s="54" t="s">
        <v>6591</v>
      </c>
      <c r="L67" s="40" t="s">
        <v>23</v>
      </c>
      <c r="M67" s="40" t="s">
        <v>262</v>
      </c>
      <c r="N67" s="46" t="s">
        <v>21</v>
      </c>
      <c r="O67" s="40" t="s">
        <v>5773</v>
      </c>
      <c r="S67" s="40" t="s">
        <v>6441</v>
      </c>
      <c r="V67" s="40" t="s">
        <v>6441</v>
      </c>
      <c r="Y67" s="40" t="s">
        <v>6156</v>
      </c>
      <c r="AB67" s="49" t="s">
        <v>6390</v>
      </c>
      <c r="AC67" s="49" t="s">
        <v>6391</v>
      </c>
      <c r="AE67" s="41">
        <v>2</v>
      </c>
      <c r="AG67" s="41">
        <v>111058</v>
      </c>
      <c r="AH67" s="47">
        <v>222116</v>
      </c>
      <c r="AL67" s="51">
        <v>8</v>
      </c>
      <c r="AN67" s="41">
        <v>17769</v>
      </c>
      <c r="AO67" s="52" t="s">
        <v>6392</v>
      </c>
      <c r="AQ67" s="53" t="s">
        <v>6393</v>
      </c>
      <c r="AR67" s="53" t="s">
        <v>6394</v>
      </c>
      <c r="AS67" s="53" t="s">
        <v>6395</v>
      </c>
    </row>
    <row r="68" spans="3:45" x14ac:dyDescent="0.25">
      <c r="C68" s="55" t="s">
        <v>6283</v>
      </c>
      <c r="D68" s="49" t="s">
        <v>6389</v>
      </c>
      <c r="E68" s="49" t="s">
        <v>22</v>
      </c>
      <c r="F68" s="45" t="s">
        <v>21</v>
      </c>
      <c r="G68" s="45" t="s">
        <v>21</v>
      </c>
      <c r="H68" s="40" t="s">
        <v>1486</v>
      </c>
      <c r="I68" s="45" t="s">
        <v>21</v>
      </c>
      <c r="J68" s="54" t="s">
        <v>6592</v>
      </c>
      <c r="L68" s="40" t="s">
        <v>23</v>
      </c>
      <c r="M68" s="40" t="s">
        <v>268</v>
      </c>
      <c r="N68" s="46" t="s">
        <v>21</v>
      </c>
      <c r="O68" s="40" t="s">
        <v>5914</v>
      </c>
      <c r="S68" s="40" t="s">
        <v>6475</v>
      </c>
      <c r="V68" s="40" t="s">
        <v>6475</v>
      </c>
      <c r="Y68" s="40" t="s">
        <v>6156</v>
      </c>
      <c r="AB68" s="49" t="s">
        <v>6390</v>
      </c>
      <c r="AC68" s="49" t="s">
        <v>6391</v>
      </c>
      <c r="AE68" s="41">
        <v>1</v>
      </c>
      <c r="AG68" s="41">
        <v>111058</v>
      </c>
      <c r="AH68" s="47">
        <v>111058</v>
      </c>
      <c r="AL68" s="51">
        <v>8</v>
      </c>
      <c r="AN68" s="41">
        <v>8885</v>
      </c>
      <c r="AO68" s="52" t="s">
        <v>6392</v>
      </c>
      <c r="AQ68" s="53" t="s">
        <v>6393</v>
      </c>
      <c r="AR68" s="53" t="s">
        <v>6394</v>
      </c>
      <c r="AS68" s="53" t="s">
        <v>6395</v>
      </c>
    </row>
    <row r="69" spans="3:45" x14ac:dyDescent="0.25">
      <c r="C69" s="55" t="s">
        <v>6283</v>
      </c>
      <c r="D69" s="49" t="s">
        <v>6389</v>
      </c>
      <c r="E69" s="49" t="s">
        <v>22</v>
      </c>
      <c r="F69" s="45" t="s">
        <v>21</v>
      </c>
      <c r="G69" s="45" t="s">
        <v>21</v>
      </c>
      <c r="H69" s="40" t="s">
        <v>1078</v>
      </c>
      <c r="I69" s="45" t="s">
        <v>21</v>
      </c>
      <c r="J69" s="54" t="s">
        <v>6593</v>
      </c>
      <c r="L69" s="40" t="s">
        <v>23</v>
      </c>
      <c r="M69" s="40" t="s">
        <v>271</v>
      </c>
      <c r="N69" s="46" t="s">
        <v>21</v>
      </c>
      <c r="O69" s="40" t="s">
        <v>5900</v>
      </c>
      <c r="S69" s="40" t="s">
        <v>6421</v>
      </c>
      <c r="V69" s="40" t="s">
        <v>6421</v>
      </c>
      <c r="Y69" s="40" t="s">
        <v>6156</v>
      </c>
      <c r="AB69" s="49" t="s">
        <v>6390</v>
      </c>
      <c r="AC69" s="49" t="s">
        <v>6391</v>
      </c>
      <c r="AE69" s="41">
        <v>3</v>
      </c>
      <c r="AG69" s="41">
        <v>111058</v>
      </c>
      <c r="AH69" s="47">
        <v>333174</v>
      </c>
      <c r="AL69" s="51">
        <v>8</v>
      </c>
      <c r="AN69" s="41">
        <v>26654</v>
      </c>
      <c r="AO69" s="52" t="s">
        <v>6392</v>
      </c>
      <c r="AQ69" s="53" t="s">
        <v>6393</v>
      </c>
      <c r="AR69" s="53" t="s">
        <v>6394</v>
      </c>
      <c r="AS69" s="53" t="s">
        <v>6395</v>
      </c>
    </row>
    <row r="70" spans="3:45" x14ac:dyDescent="0.25">
      <c r="C70" s="55" t="s">
        <v>6283</v>
      </c>
      <c r="D70" s="49" t="s">
        <v>6389</v>
      </c>
      <c r="E70" s="49" t="s">
        <v>22</v>
      </c>
      <c r="F70" s="45" t="s">
        <v>21</v>
      </c>
      <c r="G70" s="45" t="s">
        <v>21</v>
      </c>
      <c r="H70" s="40" t="s">
        <v>1078</v>
      </c>
      <c r="I70" s="45" t="s">
        <v>21</v>
      </c>
      <c r="J70" s="54" t="s">
        <v>6593</v>
      </c>
      <c r="L70" s="40" t="s">
        <v>23</v>
      </c>
      <c r="M70" s="40" t="s">
        <v>271</v>
      </c>
      <c r="N70" s="46" t="s">
        <v>21</v>
      </c>
      <c r="O70" s="40" t="s">
        <v>5900</v>
      </c>
      <c r="S70" s="40" t="s">
        <v>6421</v>
      </c>
      <c r="V70" s="40" t="s">
        <v>6421</v>
      </c>
      <c r="Y70" s="40" t="s">
        <v>6139</v>
      </c>
      <c r="AB70" s="49" t="s">
        <v>6390</v>
      </c>
      <c r="AC70" s="49" t="s">
        <v>6391</v>
      </c>
      <c r="AE70" s="41">
        <v>2</v>
      </c>
      <c r="AG70" s="41">
        <v>89285</v>
      </c>
      <c r="AH70" s="47">
        <v>178570</v>
      </c>
      <c r="AL70" s="51">
        <v>8</v>
      </c>
      <c r="AN70" s="41">
        <v>14286</v>
      </c>
      <c r="AO70" s="52" t="s">
        <v>6392</v>
      </c>
      <c r="AQ70" s="53" t="s">
        <v>6393</v>
      </c>
      <c r="AR70" s="53" t="s">
        <v>6394</v>
      </c>
      <c r="AS70" s="53" t="s">
        <v>6395</v>
      </c>
    </row>
    <row r="71" spans="3:45" x14ac:dyDescent="0.25">
      <c r="C71" s="55" t="s">
        <v>6285</v>
      </c>
      <c r="D71" s="49" t="s">
        <v>6389</v>
      </c>
      <c r="E71" s="49" t="s">
        <v>22</v>
      </c>
      <c r="F71" s="45" t="s">
        <v>21</v>
      </c>
      <c r="G71" s="45" t="s">
        <v>21</v>
      </c>
      <c r="H71" s="40" t="s">
        <v>1145</v>
      </c>
      <c r="I71" s="45" t="s">
        <v>21</v>
      </c>
      <c r="J71" s="54" t="s">
        <v>6594</v>
      </c>
      <c r="L71" s="40" t="s">
        <v>23</v>
      </c>
      <c r="M71" s="40" t="s">
        <v>280</v>
      </c>
      <c r="N71" s="46" t="s">
        <v>21</v>
      </c>
      <c r="O71" s="40" t="s">
        <v>5929</v>
      </c>
      <c r="S71" s="40" t="s">
        <v>6497</v>
      </c>
      <c r="V71" s="40" t="s">
        <v>6497</v>
      </c>
      <c r="Y71" s="40" t="s">
        <v>6244</v>
      </c>
      <c r="AB71" s="49" t="s">
        <v>6390</v>
      </c>
      <c r="AC71" s="49" t="s">
        <v>6391</v>
      </c>
      <c r="AE71" s="41">
        <v>5</v>
      </c>
      <c r="AG71" s="41">
        <v>73431</v>
      </c>
      <c r="AH71" s="47">
        <v>367155</v>
      </c>
      <c r="AL71" s="51">
        <v>8</v>
      </c>
      <c r="AN71" s="41">
        <v>29372</v>
      </c>
      <c r="AO71" s="52" t="s">
        <v>6392</v>
      </c>
      <c r="AQ71" s="53" t="s">
        <v>6393</v>
      </c>
      <c r="AR71" s="53" t="s">
        <v>6394</v>
      </c>
      <c r="AS71" s="53" t="s">
        <v>6395</v>
      </c>
    </row>
    <row r="72" spans="3:45" x14ac:dyDescent="0.25">
      <c r="C72" s="55" t="s">
        <v>6283</v>
      </c>
      <c r="D72" s="49" t="s">
        <v>6389</v>
      </c>
      <c r="E72" s="49" t="s">
        <v>22</v>
      </c>
      <c r="F72" s="45" t="s">
        <v>21</v>
      </c>
      <c r="G72" s="45" t="s">
        <v>21</v>
      </c>
      <c r="H72" s="40" t="s">
        <v>1465</v>
      </c>
      <c r="I72" s="45" t="s">
        <v>21</v>
      </c>
      <c r="J72" s="54" t="s">
        <v>6595</v>
      </c>
      <c r="L72" s="40" t="s">
        <v>23</v>
      </c>
      <c r="M72" s="40" t="s">
        <v>286</v>
      </c>
      <c r="N72" s="46" t="s">
        <v>21</v>
      </c>
      <c r="O72" s="40" t="s">
        <v>5914</v>
      </c>
      <c r="S72" s="40" t="s">
        <v>6399</v>
      </c>
      <c r="V72" s="40" t="s">
        <v>6399</v>
      </c>
      <c r="Y72" s="40" t="s">
        <v>6163</v>
      </c>
      <c r="AB72" s="49" t="s">
        <v>6390</v>
      </c>
      <c r="AC72" s="49" t="s">
        <v>6391</v>
      </c>
      <c r="AE72" s="41">
        <v>2</v>
      </c>
      <c r="AG72" s="41">
        <v>49500</v>
      </c>
      <c r="AH72" s="47">
        <v>99000</v>
      </c>
      <c r="AL72" s="51">
        <v>8</v>
      </c>
      <c r="AN72" s="41">
        <v>7920</v>
      </c>
      <c r="AO72" s="52" t="s">
        <v>6392</v>
      </c>
      <c r="AQ72" s="53" t="s">
        <v>6393</v>
      </c>
      <c r="AR72" s="53" t="s">
        <v>6394</v>
      </c>
      <c r="AS72" s="53" t="s">
        <v>6395</v>
      </c>
    </row>
    <row r="73" spans="3:45" x14ac:dyDescent="0.25">
      <c r="C73" s="55" t="s">
        <v>6283</v>
      </c>
      <c r="D73" s="49" t="s">
        <v>6389</v>
      </c>
      <c r="E73" s="49" t="s">
        <v>22</v>
      </c>
      <c r="F73" s="45" t="s">
        <v>21</v>
      </c>
      <c r="G73" s="45" t="s">
        <v>21</v>
      </c>
      <c r="H73" s="40" t="s">
        <v>1462</v>
      </c>
      <c r="I73" s="45" t="s">
        <v>21</v>
      </c>
      <c r="J73" s="54" t="s">
        <v>6596</v>
      </c>
      <c r="L73" s="40" t="s">
        <v>23</v>
      </c>
      <c r="M73" s="40" t="s">
        <v>292</v>
      </c>
      <c r="N73" s="46" t="s">
        <v>21</v>
      </c>
      <c r="O73" s="40" t="s">
        <v>5900</v>
      </c>
      <c r="S73" s="40" t="s">
        <v>6402</v>
      </c>
      <c r="V73" s="40" t="s">
        <v>6402</v>
      </c>
      <c r="Y73" s="40" t="s">
        <v>6139</v>
      </c>
      <c r="AB73" s="49" t="s">
        <v>6390</v>
      </c>
      <c r="AC73" s="49" t="s">
        <v>6391</v>
      </c>
      <c r="AE73" s="41">
        <v>1</v>
      </c>
      <c r="AG73" s="41">
        <v>89285</v>
      </c>
      <c r="AH73" s="47">
        <v>89285</v>
      </c>
      <c r="AL73" s="51">
        <v>8</v>
      </c>
      <c r="AN73" s="41">
        <v>7143</v>
      </c>
      <c r="AO73" s="52" t="s">
        <v>6392</v>
      </c>
      <c r="AQ73" s="53" t="s">
        <v>6393</v>
      </c>
      <c r="AR73" s="53" t="s">
        <v>6394</v>
      </c>
      <c r="AS73" s="53" t="s">
        <v>6395</v>
      </c>
    </row>
    <row r="74" spans="3:45" x14ac:dyDescent="0.25">
      <c r="C74" s="55" t="s">
        <v>6285</v>
      </c>
      <c r="D74" s="49" t="s">
        <v>6389</v>
      </c>
      <c r="E74" s="49" t="s">
        <v>22</v>
      </c>
      <c r="F74" s="45" t="s">
        <v>21</v>
      </c>
      <c r="G74" s="45" t="s">
        <v>21</v>
      </c>
      <c r="H74" s="40" t="s">
        <v>1149</v>
      </c>
      <c r="I74" s="45" t="s">
        <v>21</v>
      </c>
      <c r="J74" s="54" t="s">
        <v>6597</v>
      </c>
      <c r="L74" s="40" t="s">
        <v>23</v>
      </c>
      <c r="M74" s="40" t="s">
        <v>298</v>
      </c>
      <c r="N74" s="46" t="s">
        <v>21</v>
      </c>
      <c r="O74" s="40" t="s">
        <v>5880</v>
      </c>
      <c r="S74" s="40" t="s">
        <v>6430</v>
      </c>
      <c r="V74" s="40" t="s">
        <v>6430</v>
      </c>
      <c r="Y74" s="40" t="s">
        <v>6244</v>
      </c>
      <c r="AB74" s="49" t="s">
        <v>6390</v>
      </c>
      <c r="AC74" s="49" t="s">
        <v>6391</v>
      </c>
      <c r="AE74" s="41">
        <v>2</v>
      </c>
      <c r="AG74" s="41">
        <v>73431</v>
      </c>
      <c r="AH74" s="47">
        <v>146862</v>
      </c>
      <c r="AL74" s="51">
        <v>8</v>
      </c>
      <c r="AN74" s="41">
        <v>11749</v>
      </c>
      <c r="AO74" s="52" t="s">
        <v>6392</v>
      </c>
      <c r="AQ74" s="53" t="s">
        <v>6393</v>
      </c>
      <c r="AR74" s="53" t="s">
        <v>6394</v>
      </c>
      <c r="AS74" s="53" t="s">
        <v>6395</v>
      </c>
    </row>
    <row r="75" spans="3:45" x14ac:dyDescent="0.25">
      <c r="C75" s="55" t="s">
        <v>6285</v>
      </c>
      <c r="D75" s="49" t="s">
        <v>6389</v>
      </c>
      <c r="E75" s="49" t="s">
        <v>22</v>
      </c>
      <c r="F75" s="45" t="s">
        <v>21</v>
      </c>
      <c r="G75" s="45" t="s">
        <v>21</v>
      </c>
      <c r="H75" s="40" t="s">
        <v>1060</v>
      </c>
      <c r="I75" s="45" t="s">
        <v>21</v>
      </c>
      <c r="J75" s="54" t="s">
        <v>6598</v>
      </c>
      <c r="L75" s="40" t="s">
        <v>23</v>
      </c>
      <c r="M75" s="40" t="s">
        <v>307</v>
      </c>
      <c r="N75" s="46" t="s">
        <v>21</v>
      </c>
      <c r="O75" s="40" t="s">
        <v>5844</v>
      </c>
      <c r="S75" s="40" t="s">
        <v>6498</v>
      </c>
      <c r="V75" s="40" t="s">
        <v>6498</v>
      </c>
      <c r="Y75" s="40" t="s">
        <v>6027</v>
      </c>
      <c r="AB75" s="49" t="s">
        <v>6390</v>
      </c>
      <c r="AC75" s="49" t="s">
        <v>6391</v>
      </c>
      <c r="AE75" s="41">
        <v>1</v>
      </c>
      <c r="AG75" s="41">
        <v>46000</v>
      </c>
      <c r="AH75" s="47">
        <v>46000</v>
      </c>
      <c r="AL75" s="51">
        <v>8</v>
      </c>
      <c r="AN75" s="41">
        <v>3680</v>
      </c>
      <c r="AO75" s="52" t="s">
        <v>6392</v>
      </c>
      <c r="AQ75" s="53" t="s">
        <v>6393</v>
      </c>
      <c r="AR75" s="53" t="s">
        <v>6394</v>
      </c>
      <c r="AS75" s="53" t="s">
        <v>6395</v>
      </c>
    </row>
    <row r="76" spans="3:45" x14ac:dyDescent="0.25">
      <c r="C76" s="55" t="s">
        <v>6283</v>
      </c>
      <c r="D76" s="49" t="s">
        <v>6389</v>
      </c>
      <c r="E76" s="49" t="s">
        <v>22</v>
      </c>
      <c r="F76" s="45" t="s">
        <v>21</v>
      </c>
      <c r="G76" s="45" t="s">
        <v>21</v>
      </c>
      <c r="H76" s="40" t="s">
        <v>1430</v>
      </c>
      <c r="I76" s="45" t="s">
        <v>21</v>
      </c>
      <c r="J76" s="54" t="s">
        <v>6599</v>
      </c>
      <c r="L76" s="40" t="s">
        <v>23</v>
      </c>
      <c r="M76" s="40" t="s">
        <v>313</v>
      </c>
      <c r="N76" s="46" t="s">
        <v>21</v>
      </c>
      <c r="O76" s="40" t="s">
        <v>5937</v>
      </c>
      <c r="S76" s="40" t="s">
        <v>6499</v>
      </c>
      <c r="V76" s="40" t="s">
        <v>6499</v>
      </c>
      <c r="Y76" s="40" t="s">
        <v>6244</v>
      </c>
      <c r="AB76" s="49" t="s">
        <v>6390</v>
      </c>
      <c r="AC76" s="49" t="s">
        <v>6391</v>
      </c>
      <c r="AE76" s="41">
        <v>1</v>
      </c>
      <c r="AG76" s="41">
        <v>73431</v>
      </c>
      <c r="AH76" s="47">
        <v>73431</v>
      </c>
      <c r="AL76" s="51">
        <v>8</v>
      </c>
      <c r="AN76" s="41">
        <v>5875</v>
      </c>
      <c r="AO76" s="52" t="s">
        <v>6392</v>
      </c>
      <c r="AQ76" s="53" t="s">
        <v>6393</v>
      </c>
      <c r="AR76" s="53" t="s">
        <v>6394</v>
      </c>
      <c r="AS76" s="53" t="s">
        <v>6395</v>
      </c>
    </row>
    <row r="77" spans="3:45" x14ac:dyDescent="0.25">
      <c r="C77" s="55" t="s">
        <v>6283</v>
      </c>
      <c r="D77" s="49" t="s">
        <v>6389</v>
      </c>
      <c r="E77" s="49" t="s">
        <v>22</v>
      </c>
      <c r="F77" s="45" t="s">
        <v>21</v>
      </c>
      <c r="G77" s="45" t="s">
        <v>21</v>
      </c>
      <c r="H77" s="40" t="s">
        <v>1430</v>
      </c>
      <c r="I77" s="45" t="s">
        <v>21</v>
      </c>
      <c r="J77" s="54" t="s">
        <v>6599</v>
      </c>
      <c r="L77" s="40" t="s">
        <v>23</v>
      </c>
      <c r="M77" s="40" t="s">
        <v>313</v>
      </c>
      <c r="N77" s="46" t="s">
        <v>21</v>
      </c>
      <c r="O77" s="40" t="s">
        <v>5937</v>
      </c>
      <c r="S77" s="40" t="s">
        <v>6499</v>
      </c>
      <c r="V77" s="40" t="s">
        <v>6499</v>
      </c>
      <c r="Y77" s="40" t="s">
        <v>6156</v>
      </c>
      <c r="AB77" s="49" t="s">
        <v>6390</v>
      </c>
      <c r="AC77" s="49" t="s">
        <v>6391</v>
      </c>
      <c r="AE77" s="41">
        <v>2</v>
      </c>
      <c r="AG77" s="41">
        <v>111058</v>
      </c>
      <c r="AH77" s="47">
        <v>222116</v>
      </c>
      <c r="AL77" s="51">
        <v>8</v>
      </c>
      <c r="AN77" s="41">
        <v>17769</v>
      </c>
      <c r="AO77" s="52" t="s">
        <v>6392</v>
      </c>
      <c r="AQ77" s="53" t="s">
        <v>6393</v>
      </c>
      <c r="AR77" s="53" t="s">
        <v>6394</v>
      </c>
      <c r="AS77" s="53" t="s">
        <v>6395</v>
      </c>
    </row>
    <row r="78" spans="3:45" x14ac:dyDescent="0.25">
      <c r="C78" s="55" t="s">
        <v>6283</v>
      </c>
      <c r="D78" s="49" t="s">
        <v>6389</v>
      </c>
      <c r="E78" s="49" t="s">
        <v>22</v>
      </c>
      <c r="F78" s="45" t="s">
        <v>21</v>
      </c>
      <c r="G78" s="45" t="s">
        <v>21</v>
      </c>
      <c r="H78" s="40" t="s">
        <v>1430</v>
      </c>
      <c r="I78" s="45" t="s">
        <v>21</v>
      </c>
      <c r="J78" s="54" t="s">
        <v>6599</v>
      </c>
      <c r="L78" s="40" t="s">
        <v>23</v>
      </c>
      <c r="M78" s="40" t="s">
        <v>313</v>
      </c>
      <c r="N78" s="46" t="s">
        <v>21</v>
      </c>
      <c r="O78" s="40" t="s">
        <v>5937</v>
      </c>
      <c r="S78" s="40" t="s">
        <v>6499</v>
      </c>
      <c r="V78" s="40" t="s">
        <v>6499</v>
      </c>
      <c r="Y78" s="40" t="s">
        <v>6147</v>
      </c>
      <c r="AB78" s="49" t="s">
        <v>6390</v>
      </c>
      <c r="AC78" s="49" t="s">
        <v>6391</v>
      </c>
      <c r="AE78" s="41">
        <v>2</v>
      </c>
      <c r="AG78" s="41">
        <v>50182</v>
      </c>
      <c r="AH78" s="47">
        <v>100364</v>
      </c>
      <c r="AL78" s="51">
        <v>8</v>
      </c>
      <c r="AN78" s="41">
        <v>8029</v>
      </c>
      <c r="AO78" s="52" t="s">
        <v>6392</v>
      </c>
      <c r="AQ78" s="53" t="s">
        <v>6393</v>
      </c>
      <c r="AR78" s="53" t="s">
        <v>6394</v>
      </c>
      <c r="AS78" s="53" t="s">
        <v>6395</v>
      </c>
    </row>
    <row r="79" spans="3:45" x14ac:dyDescent="0.25">
      <c r="C79" s="55" t="s">
        <v>6283</v>
      </c>
      <c r="D79" s="49" t="s">
        <v>6389</v>
      </c>
      <c r="E79" s="49" t="s">
        <v>22</v>
      </c>
      <c r="F79" s="45" t="s">
        <v>21</v>
      </c>
      <c r="G79" s="45" t="s">
        <v>21</v>
      </c>
      <c r="H79" s="40" t="s">
        <v>1430</v>
      </c>
      <c r="I79" s="45" t="s">
        <v>21</v>
      </c>
      <c r="J79" s="54" t="s">
        <v>6599</v>
      </c>
      <c r="L79" s="40" t="s">
        <v>23</v>
      </c>
      <c r="M79" s="40" t="s">
        <v>313</v>
      </c>
      <c r="N79" s="46" t="s">
        <v>21</v>
      </c>
      <c r="O79" s="40" t="s">
        <v>5937</v>
      </c>
      <c r="S79" s="40" t="s">
        <v>6499</v>
      </c>
      <c r="V79" s="40" t="s">
        <v>6499</v>
      </c>
      <c r="Y79" s="40" t="s">
        <v>5993</v>
      </c>
      <c r="AB79" s="49" t="s">
        <v>6390</v>
      </c>
      <c r="AC79" s="49" t="s">
        <v>6391</v>
      </c>
      <c r="AE79" s="41">
        <v>4</v>
      </c>
      <c r="AG79" s="41">
        <v>55595</v>
      </c>
      <c r="AH79" s="47">
        <v>222380</v>
      </c>
      <c r="AL79" s="51">
        <v>8</v>
      </c>
      <c r="AN79" s="41">
        <v>17790</v>
      </c>
      <c r="AO79" s="52" t="s">
        <v>6392</v>
      </c>
      <c r="AQ79" s="53" t="s">
        <v>6393</v>
      </c>
      <c r="AR79" s="53" t="s">
        <v>6394</v>
      </c>
      <c r="AS79" s="53" t="s">
        <v>6395</v>
      </c>
    </row>
    <row r="80" spans="3:45" x14ac:dyDescent="0.25">
      <c r="C80" s="55" t="s">
        <v>6285</v>
      </c>
      <c r="D80" s="49" t="s">
        <v>6389</v>
      </c>
      <c r="E80" s="49" t="s">
        <v>22</v>
      </c>
      <c r="F80" s="45" t="s">
        <v>21</v>
      </c>
      <c r="G80" s="45" t="s">
        <v>21</v>
      </c>
      <c r="H80" s="40" t="s">
        <v>1385</v>
      </c>
      <c r="I80" s="45" t="s">
        <v>21</v>
      </c>
      <c r="J80" s="54" t="s">
        <v>6600</v>
      </c>
      <c r="L80" s="40" t="s">
        <v>23</v>
      </c>
      <c r="M80" s="40" t="s">
        <v>319</v>
      </c>
      <c r="N80" s="46" t="s">
        <v>21</v>
      </c>
      <c r="O80" s="40" t="s">
        <v>5933</v>
      </c>
      <c r="S80" s="40" t="s">
        <v>6500</v>
      </c>
      <c r="V80" s="40" t="s">
        <v>6500</v>
      </c>
      <c r="Y80" s="40" t="s">
        <v>6156</v>
      </c>
      <c r="AB80" s="49" t="s">
        <v>6390</v>
      </c>
      <c r="AC80" s="49" t="s">
        <v>6391</v>
      </c>
      <c r="AE80" s="41">
        <v>4</v>
      </c>
      <c r="AG80" s="41">
        <v>111058</v>
      </c>
      <c r="AH80" s="47">
        <v>444232</v>
      </c>
      <c r="AL80" s="51">
        <v>8</v>
      </c>
      <c r="AN80" s="41">
        <v>35539</v>
      </c>
      <c r="AO80" s="52" t="s">
        <v>6392</v>
      </c>
      <c r="AQ80" s="53" t="s">
        <v>6393</v>
      </c>
      <c r="AR80" s="53" t="s">
        <v>6394</v>
      </c>
      <c r="AS80" s="53" t="s">
        <v>6395</v>
      </c>
    </row>
    <row r="81" spans="3:45" x14ac:dyDescent="0.25">
      <c r="C81" s="55" t="s">
        <v>6285</v>
      </c>
      <c r="D81" s="49" t="s">
        <v>6389</v>
      </c>
      <c r="E81" s="49" t="s">
        <v>22</v>
      </c>
      <c r="F81" s="45" t="s">
        <v>21</v>
      </c>
      <c r="G81" s="45" t="s">
        <v>21</v>
      </c>
      <c r="H81" s="40" t="s">
        <v>1003</v>
      </c>
      <c r="I81" s="45" t="s">
        <v>21</v>
      </c>
      <c r="J81" s="54" t="s">
        <v>6601</v>
      </c>
      <c r="L81" s="40" t="s">
        <v>23</v>
      </c>
      <c r="M81" s="40" t="s">
        <v>322</v>
      </c>
      <c r="N81" s="46" t="s">
        <v>21</v>
      </c>
      <c r="O81" s="40" t="s">
        <v>5844</v>
      </c>
      <c r="S81" s="40" t="s">
        <v>6410</v>
      </c>
      <c r="V81" s="40" t="s">
        <v>6410</v>
      </c>
      <c r="Y81" s="40" t="s">
        <v>6210</v>
      </c>
      <c r="AB81" s="49" t="s">
        <v>6390</v>
      </c>
      <c r="AC81" s="49" t="s">
        <v>6391</v>
      </c>
      <c r="AE81" s="41">
        <v>1</v>
      </c>
      <c r="AG81" s="41">
        <v>70950</v>
      </c>
      <c r="AH81" s="47">
        <v>70950</v>
      </c>
      <c r="AL81" s="51">
        <v>8</v>
      </c>
      <c r="AN81" s="41">
        <v>5676</v>
      </c>
      <c r="AO81" s="52" t="s">
        <v>6392</v>
      </c>
      <c r="AQ81" s="53" t="s">
        <v>6393</v>
      </c>
      <c r="AR81" s="53" t="s">
        <v>6394</v>
      </c>
      <c r="AS81" s="53" t="s">
        <v>6395</v>
      </c>
    </row>
    <row r="82" spans="3:45" x14ac:dyDescent="0.25">
      <c r="C82" s="55" t="s">
        <v>6283</v>
      </c>
      <c r="D82" s="49" t="s">
        <v>6389</v>
      </c>
      <c r="E82" s="49" t="s">
        <v>22</v>
      </c>
      <c r="F82" s="45" t="s">
        <v>21</v>
      </c>
      <c r="G82" s="45" t="s">
        <v>21</v>
      </c>
      <c r="H82" s="40" t="s">
        <v>1421</v>
      </c>
      <c r="I82" s="45" t="s">
        <v>21</v>
      </c>
      <c r="J82" s="54" t="s">
        <v>6602</v>
      </c>
      <c r="L82" s="40" t="s">
        <v>23</v>
      </c>
      <c r="M82" s="40" t="s">
        <v>328</v>
      </c>
      <c r="N82" s="46" t="s">
        <v>21</v>
      </c>
      <c r="O82" s="40" t="s">
        <v>5937</v>
      </c>
      <c r="S82" s="40" t="s">
        <v>6501</v>
      </c>
      <c r="V82" s="40" t="s">
        <v>6501</v>
      </c>
      <c r="Y82" s="40" t="s">
        <v>6251</v>
      </c>
      <c r="AB82" s="49" t="s">
        <v>6390</v>
      </c>
      <c r="AC82" s="49" t="s">
        <v>6391</v>
      </c>
      <c r="AE82" s="41">
        <v>1</v>
      </c>
      <c r="AG82" s="41">
        <v>74250</v>
      </c>
      <c r="AH82" s="47">
        <v>74250</v>
      </c>
      <c r="AL82" s="51">
        <v>8</v>
      </c>
      <c r="AN82" s="41">
        <v>5940</v>
      </c>
      <c r="AO82" s="52" t="s">
        <v>6392</v>
      </c>
      <c r="AQ82" s="53" t="s">
        <v>6393</v>
      </c>
      <c r="AR82" s="53" t="s">
        <v>6394</v>
      </c>
      <c r="AS82" s="53" t="s">
        <v>6395</v>
      </c>
    </row>
    <row r="83" spans="3:45" x14ac:dyDescent="0.25">
      <c r="C83" s="55" t="s">
        <v>6283</v>
      </c>
      <c r="D83" s="49" t="s">
        <v>6389</v>
      </c>
      <c r="E83" s="49" t="s">
        <v>22</v>
      </c>
      <c r="F83" s="45" t="s">
        <v>21</v>
      </c>
      <c r="G83" s="45" t="s">
        <v>21</v>
      </c>
      <c r="H83" s="40" t="s">
        <v>1421</v>
      </c>
      <c r="I83" s="45" t="s">
        <v>21</v>
      </c>
      <c r="J83" s="54" t="s">
        <v>6602</v>
      </c>
      <c r="L83" s="40" t="s">
        <v>23</v>
      </c>
      <c r="M83" s="40" t="s">
        <v>328</v>
      </c>
      <c r="N83" s="46" t="s">
        <v>21</v>
      </c>
      <c r="O83" s="40" t="s">
        <v>5937</v>
      </c>
      <c r="S83" s="40" t="s">
        <v>6501</v>
      </c>
      <c r="V83" s="40" t="s">
        <v>6501</v>
      </c>
      <c r="Y83" s="40" t="s">
        <v>6156</v>
      </c>
      <c r="AB83" s="49" t="s">
        <v>6390</v>
      </c>
      <c r="AC83" s="49" t="s">
        <v>6391</v>
      </c>
      <c r="AE83" s="41">
        <v>2</v>
      </c>
      <c r="AG83" s="41">
        <v>111058</v>
      </c>
      <c r="AH83" s="47">
        <v>222116</v>
      </c>
      <c r="AL83" s="51">
        <v>8</v>
      </c>
      <c r="AN83" s="41">
        <v>17769</v>
      </c>
      <c r="AO83" s="52" t="s">
        <v>6392</v>
      </c>
      <c r="AQ83" s="53" t="s">
        <v>6393</v>
      </c>
      <c r="AR83" s="53" t="s">
        <v>6394</v>
      </c>
      <c r="AS83" s="53" t="s">
        <v>6395</v>
      </c>
    </row>
    <row r="84" spans="3:45" x14ac:dyDescent="0.25">
      <c r="C84" s="55" t="s">
        <v>6285</v>
      </c>
      <c r="D84" s="49" t="s">
        <v>6389</v>
      </c>
      <c r="E84" s="49" t="s">
        <v>22</v>
      </c>
      <c r="F84" s="45" t="s">
        <v>21</v>
      </c>
      <c r="G84" s="45" t="s">
        <v>21</v>
      </c>
      <c r="H84" s="40" t="s">
        <v>1045</v>
      </c>
      <c r="I84" s="45" t="s">
        <v>21</v>
      </c>
      <c r="J84" s="54" t="s">
        <v>6603</v>
      </c>
      <c r="L84" s="40" t="s">
        <v>23</v>
      </c>
      <c r="M84" s="40" t="s">
        <v>334</v>
      </c>
      <c r="N84" s="46" t="s">
        <v>21</v>
      </c>
      <c r="O84" s="40" t="s">
        <v>5933</v>
      </c>
      <c r="S84" s="40" t="s">
        <v>6442</v>
      </c>
      <c r="V84" s="40" t="s">
        <v>6442</v>
      </c>
      <c r="Y84" s="40" t="s">
        <v>6027</v>
      </c>
      <c r="AB84" s="49" t="s">
        <v>6390</v>
      </c>
      <c r="AC84" s="49" t="s">
        <v>6391</v>
      </c>
      <c r="AE84" s="41">
        <v>1</v>
      </c>
      <c r="AG84" s="41">
        <v>46000</v>
      </c>
      <c r="AH84" s="47">
        <v>46000</v>
      </c>
      <c r="AL84" s="51">
        <v>8</v>
      </c>
      <c r="AN84" s="41">
        <v>3680</v>
      </c>
      <c r="AO84" s="52" t="s">
        <v>6392</v>
      </c>
      <c r="AQ84" s="53" t="s">
        <v>6393</v>
      </c>
      <c r="AR84" s="53" t="s">
        <v>6394</v>
      </c>
      <c r="AS84" s="53" t="s">
        <v>6395</v>
      </c>
    </row>
    <row r="85" spans="3:45" x14ac:dyDescent="0.25">
      <c r="C85" s="55" t="s">
        <v>6285</v>
      </c>
      <c r="D85" s="49" t="s">
        <v>6389</v>
      </c>
      <c r="E85" s="49" t="s">
        <v>22</v>
      </c>
      <c r="F85" s="45" t="s">
        <v>21</v>
      </c>
      <c r="G85" s="45" t="s">
        <v>21</v>
      </c>
      <c r="H85" s="40" t="s">
        <v>1346</v>
      </c>
      <c r="I85" s="45" t="s">
        <v>21</v>
      </c>
      <c r="J85" s="54" t="s">
        <v>6604</v>
      </c>
      <c r="L85" s="40" t="s">
        <v>23</v>
      </c>
      <c r="M85" s="40" t="s">
        <v>337</v>
      </c>
      <c r="N85" s="46" t="s">
        <v>21</v>
      </c>
      <c r="O85" s="40" t="s">
        <v>5933</v>
      </c>
      <c r="S85" s="40" t="s">
        <v>6502</v>
      </c>
      <c r="V85" s="40" t="s">
        <v>6502</v>
      </c>
      <c r="Y85" s="40" t="s">
        <v>6156</v>
      </c>
      <c r="AB85" s="49" t="s">
        <v>6390</v>
      </c>
      <c r="AC85" s="49" t="s">
        <v>6391</v>
      </c>
      <c r="AE85" s="41">
        <v>2</v>
      </c>
      <c r="AG85" s="41">
        <v>111058</v>
      </c>
      <c r="AH85" s="47">
        <v>222116</v>
      </c>
      <c r="AL85" s="51">
        <v>8</v>
      </c>
      <c r="AN85" s="41">
        <v>17769</v>
      </c>
      <c r="AO85" s="52" t="s">
        <v>6392</v>
      </c>
      <c r="AQ85" s="53" t="s">
        <v>6393</v>
      </c>
      <c r="AR85" s="53" t="s">
        <v>6394</v>
      </c>
      <c r="AS85" s="53" t="s">
        <v>6395</v>
      </c>
    </row>
    <row r="86" spans="3:45" x14ac:dyDescent="0.25">
      <c r="C86" s="55" t="s">
        <v>6285</v>
      </c>
      <c r="D86" s="49" t="s">
        <v>6389</v>
      </c>
      <c r="E86" s="49" t="s">
        <v>22</v>
      </c>
      <c r="F86" s="45" t="s">
        <v>21</v>
      </c>
      <c r="G86" s="45" t="s">
        <v>21</v>
      </c>
      <c r="H86" s="40" t="s">
        <v>1346</v>
      </c>
      <c r="I86" s="45" t="s">
        <v>21</v>
      </c>
      <c r="J86" s="54" t="s">
        <v>6604</v>
      </c>
      <c r="L86" s="40" t="s">
        <v>23</v>
      </c>
      <c r="M86" s="40" t="s">
        <v>337</v>
      </c>
      <c r="N86" s="46" t="s">
        <v>21</v>
      </c>
      <c r="O86" s="40" t="s">
        <v>5933</v>
      </c>
      <c r="S86" s="40" t="s">
        <v>6502</v>
      </c>
      <c r="V86" s="40" t="s">
        <v>6502</v>
      </c>
      <c r="Y86" s="40" t="s">
        <v>6251</v>
      </c>
      <c r="AB86" s="49" t="s">
        <v>6390</v>
      </c>
      <c r="AC86" s="49" t="s">
        <v>6391</v>
      </c>
      <c r="AE86" s="41">
        <v>1</v>
      </c>
      <c r="AG86" s="41">
        <v>74250</v>
      </c>
      <c r="AH86" s="47">
        <v>74250</v>
      </c>
      <c r="AL86" s="51">
        <v>8</v>
      </c>
      <c r="AN86" s="41">
        <v>5940</v>
      </c>
      <c r="AO86" s="52" t="s">
        <v>6392</v>
      </c>
      <c r="AQ86" s="53" t="s">
        <v>6393</v>
      </c>
      <c r="AR86" s="53" t="s">
        <v>6394</v>
      </c>
      <c r="AS86" s="53" t="s">
        <v>6395</v>
      </c>
    </row>
    <row r="87" spans="3:45" x14ac:dyDescent="0.25">
      <c r="C87" s="55" t="s">
        <v>6285</v>
      </c>
      <c r="D87" s="49" t="s">
        <v>6389</v>
      </c>
      <c r="E87" s="49" t="s">
        <v>22</v>
      </c>
      <c r="F87" s="45" t="s">
        <v>21</v>
      </c>
      <c r="G87" s="45" t="s">
        <v>21</v>
      </c>
      <c r="H87" s="40" t="s">
        <v>1346</v>
      </c>
      <c r="I87" s="45" t="s">
        <v>21</v>
      </c>
      <c r="J87" s="54" t="s">
        <v>6604</v>
      </c>
      <c r="L87" s="40" t="s">
        <v>23</v>
      </c>
      <c r="M87" s="40" t="s">
        <v>337</v>
      </c>
      <c r="N87" s="46" t="s">
        <v>21</v>
      </c>
      <c r="O87" s="40" t="s">
        <v>5933</v>
      </c>
      <c r="S87" s="40" t="s">
        <v>6502</v>
      </c>
      <c r="V87" s="40" t="s">
        <v>6502</v>
      </c>
      <c r="Y87" s="40" t="s">
        <v>6147</v>
      </c>
      <c r="AB87" s="49" t="s">
        <v>6390</v>
      </c>
      <c r="AC87" s="49" t="s">
        <v>6391</v>
      </c>
      <c r="AE87" s="41">
        <v>1</v>
      </c>
      <c r="AG87" s="41">
        <v>50182</v>
      </c>
      <c r="AH87" s="47">
        <v>50182</v>
      </c>
      <c r="AL87" s="51">
        <v>8</v>
      </c>
      <c r="AN87" s="41">
        <v>4015</v>
      </c>
      <c r="AO87" s="52" t="s">
        <v>6392</v>
      </c>
      <c r="AQ87" s="53" t="s">
        <v>6393</v>
      </c>
      <c r="AR87" s="53" t="s">
        <v>6394</v>
      </c>
      <c r="AS87" s="53" t="s">
        <v>6395</v>
      </c>
    </row>
    <row r="88" spans="3:45" x14ac:dyDescent="0.25">
      <c r="C88" s="55" t="s">
        <v>6285</v>
      </c>
      <c r="D88" s="49" t="s">
        <v>6389</v>
      </c>
      <c r="E88" s="49" t="s">
        <v>22</v>
      </c>
      <c r="F88" s="45" t="s">
        <v>21</v>
      </c>
      <c r="G88" s="45" t="s">
        <v>21</v>
      </c>
      <c r="H88" s="40" t="s">
        <v>1171</v>
      </c>
      <c r="I88" s="45" t="s">
        <v>21</v>
      </c>
      <c r="J88" s="54" t="s">
        <v>6605</v>
      </c>
      <c r="L88" s="40" t="s">
        <v>23</v>
      </c>
      <c r="M88" s="40" t="s">
        <v>343</v>
      </c>
      <c r="N88" s="46" t="s">
        <v>21</v>
      </c>
      <c r="O88" s="40" t="s">
        <v>5932</v>
      </c>
      <c r="S88" s="40" t="s">
        <v>6503</v>
      </c>
      <c r="V88" s="40" t="s">
        <v>6503</v>
      </c>
      <c r="Y88" s="40" t="s">
        <v>6156</v>
      </c>
      <c r="AB88" s="49" t="s">
        <v>6390</v>
      </c>
      <c r="AC88" s="49" t="s">
        <v>6391</v>
      </c>
      <c r="AE88" s="41">
        <v>1</v>
      </c>
      <c r="AG88" s="41">
        <v>111058</v>
      </c>
      <c r="AH88" s="47">
        <v>111058</v>
      </c>
      <c r="AL88" s="51">
        <v>8</v>
      </c>
      <c r="AN88" s="41">
        <v>8885</v>
      </c>
      <c r="AO88" s="52" t="s">
        <v>6392</v>
      </c>
      <c r="AQ88" s="53" t="s">
        <v>6393</v>
      </c>
      <c r="AR88" s="53" t="s">
        <v>6394</v>
      </c>
      <c r="AS88" s="53" t="s">
        <v>6395</v>
      </c>
    </row>
    <row r="89" spans="3:45" x14ac:dyDescent="0.25">
      <c r="C89" s="55" t="s">
        <v>6283</v>
      </c>
      <c r="D89" s="49" t="s">
        <v>6389</v>
      </c>
      <c r="E89" s="49" t="s">
        <v>22</v>
      </c>
      <c r="F89" s="45" t="s">
        <v>21</v>
      </c>
      <c r="G89" s="45" t="s">
        <v>21</v>
      </c>
      <c r="H89" s="40" t="s">
        <v>1292</v>
      </c>
      <c r="I89" s="45" t="s">
        <v>21</v>
      </c>
      <c r="J89" s="54" t="s">
        <v>6606</v>
      </c>
      <c r="L89" s="40" t="s">
        <v>23</v>
      </c>
      <c r="M89" s="40" t="s">
        <v>349</v>
      </c>
      <c r="N89" s="46" t="s">
        <v>21</v>
      </c>
      <c r="O89" s="40" t="s">
        <v>5818</v>
      </c>
      <c r="S89" s="40" t="s">
        <v>6504</v>
      </c>
      <c r="V89" s="40" t="s">
        <v>6504</v>
      </c>
      <c r="Y89" s="40" t="s">
        <v>6027</v>
      </c>
      <c r="AB89" s="49" t="s">
        <v>6390</v>
      </c>
      <c r="AC89" s="49" t="s">
        <v>6391</v>
      </c>
      <c r="AE89" s="41">
        <v>1</v>
      </c>
      <c r="AG89" s="41">
        <v>46000</v>
      </c>
      <c r="AH89" s="47">
        <v>46000</v>
      </c>
      <c r="AL89" s="51">
        <v>8</v>
      </c>
      <c r="AN89" s="41">
        <v>3680</v>
      </c>
      <c r="AO89" s="52" t="s">
        <v>6392</v>
      </c>
      <c r="AQ89" s="53" t="s">
        <v>6393</v>
      </c>
      <c r="AR89" s="53" t="s">
        <v>6394</v>
      </c>
      <c r="AS89" s="53" t="s">
        <v>6395</v>
      </c>
    </row>
    <row r="90" spans="3:45" x14ac:dyDescent="0.25">
      <c r="C90" s="55" t="s">
        <v>6285</v>
      </c>
      <c r="D90" s="49" t="s">
        <v>6389</v>
      </c>
      <c r="E90" s="49" t="s">
        <v>22</v>
      </c>
      <c r="F90" s="45" t="s">
        <v>21</v>
      </c>
      <c r="G90" s="45" t="s">
        <v>21</v>
      </c>
      <c r="H90" s="40" t="s">
        <v>1162</v>
      </c>
      <c r="I90" s="45" t="s">
        <v>21</v>
      </c>
      <c r="J90" s="54" t="s">
        <v>6607</v>
      </c>
      <c r="L90" s="40" t="s">
        <v>23</v>
      </c>
      <c r="M90" s="40" t="s">
        <v>352</v>
      </c>
      <c r="N90" s="46" t="s">
        <v>21</v>
      </c>
      <c r="O90" s="40" t="s">
        <v>5932</v>
      </c>
      <c r="S90" s="40" t="s">
        <v>6436</v>
      </c>
      <c r="V90" s="40" t="s">
        <v>6436</v>
      </c>
      <c r="Y90" s="40" t="s">
        <v>6156</v>
      </c>
      <c r="AB90" s="49" t="s">
        <v>6390</v>
      </c>
      <c r="AC90" s="49" t="s">
        <v>6391</v>
      </c>
      <c r="AE90" s="41">
        <v>2</v>
      </c>
      <c r="AG90" s="41">
        <v>111058</v>
      </c>
      <c r="AH90" s="47">
        <v>222116</v>
      </c>
      <c r="AL90" s="51">
        <v>8</v>
      </c>
      <c r="AN90" s="41">
        <v>17769</v>
      </c>
      <c r="AO90" s="52" t="s">
        <v>6392</v>
      </c>
      <c r="AQ90" s="53" t="s">
        <v>6393</v>
      </c>
      <c r="AR90" s="53" t="s">
        <v>6394</v>
      </c>
      <c r="AS90" s="53" t="s">
        <v>6395</v>
      </c>
    </row>
    <row r="91" spans="3:45" x14ac:dyDescent="0.25">
      <c r="C91" s="55" t="s">
        <v>6285</v>
      </c>
      <c r="D91" s="49" t="s">
        <v>6389</v>
      </c>
      <c r="E91" s="49" t="s">
        <v>22</v>
      </c>
      <c r="F91" s="45" t="s">
        <v>21</v>
      </c>
      <c r="G91" s="45" t="s">
        <v>21</v>
      </c>
      <c r="H91" s="40" t="s">
        <v>1367</v>
      </c>
      <c r="I91" s="45" t="s">
        <v>21</v>
      </c>
      <c r="J91" s="54" t="s">
        <v>6608</v>
      </c>
      <c r="L91" s="40" t="s">
        <v>23</v>
      </c>
      <c r="M91" s="40" t="s">
        <v>355</v>
      </c>
      <c r="N91" s="46" t="s">
        <v>21</v>
      </c>
      <c r="O91" s="40" t="s">
        <v>5933</v>
      </c>
      <c r="S91" s="40" t="s">
        <v>6505</v>
      </c>
      <c r="V91" s="40" t="s">
        <v>6505</v>
      </c>
      <c r="Y91" s="40" t="s">
        <v>5993</v>
      </c>
      <c r="AB91" s="49" t="s">
        <v>6390</v>
      </c>
      <c r="AC91" s="49" t="s">
        <v>6391</v>
      </c>
      <c r="AE91" s="41">
        <v>2</v>
      </c>
      <c r="AG91" s="41">
        <v>55595</v>
      </c>
      <c r="AH91" s="47">
        <v>111190</v>
      </c>
      <c r="AL91" s="51">
        <v>8</v>
      </c>
      <c r="AN91" s="41">
        <v>8895</v>
      </c>
      <c r="AO91" s="52" t="s">
        <v>6392</v>
      </c>
      <c r="AQ91" s="53" t="s">
        <v>6393</v>
      </c>
      <c r="AR91" s="53" t="s">
        <v>6394</v>
      </c>
      <c r="AS91" s="53" t="s">
        <v>6395</v>
      </c>
    </row>
    <row r="92" spans="3:45" x14ac:dyDescent="0.25">
      <c r="C92" s="55" t="s">
        <v>6285</v>
      </c>
      <c r="D92" s="49" t="s">
        <v>6389</v>
      </c>
      <c r="E92" s="49" t="s">
        <v>22</v>
      </c>
      <c r="F92" s="45" t="s">
        <v>21</v>
      </c>
      <c r="G92" s="45" t="s">
        <v>21</v>
      </c>
      <c r="H92" s="40" t="s">
        <v>1367</v>
      </c>
      <c r="I92" s="45" t="s">
        <v>21</v>
      </c>
      <c r="J92" s="54" t="s">
        <v>6608</v>
      </c>
      <c r="L92" s="40" t="s">
        <v>23</v>
      </c>
      <c r="M92" s="40" t="s">
        <v>355</v>
      </c>
      <c r="N92" s="46" t="s">
        <v>21</v>
      </c>
      <c r="O92" s="40" t="s">
        <v>5933</v>
      </c>
      <c r="S92" s="40" t="s">
        <v>6505</v>
      </c>
      <c r="V92" s="40" t="s">
        <v>6505</v>
      </c>
      <c r="Y92" s="40" t="s">
        <v>6027</v>
      </c>
      <c r="AB92" s="49" t="s">
        <v>6390</v>
      </c>
      <c r="AC92" s="49" t="s">
        <v>6391</v>
      </c>
      <c r="AE92" s="41">
        <v>2</v>
      </c>
      <c r="AG92" s="41">
        <v>46000</v>
      </c>
      <c r="AH92" s="47">
        <v>92000</v>
      </c>
      <c r="AL92" s="51">
        <v>8</v>
      </c>
      <c r="AN92" s="41">
        <v>7360</v>
      </c>
      <c r="AO92" s="52" t="s">
        <v>6392</v>
      </c>
      <c r="AQ92" s="53" t="s">
        <v>6393</v>
      </c>
      <c r="AR92" s="53" t="s">
        <v>6394</v>
      </c>
      <c r="AS92" s="53" t="s">
        <v>6395</v>
      </c>
    </row>
    <row r="93" spans="3:45" x14ac:dyDescent="0.25">
      <c r="C93" s="55" t="s">
        <v>6285</v>
      </c>
      <c r="D93" s="49" t="s">
        <v>6389</v>
      </c>
      <c r="E93" s="49" t="s">
        <v>22</v>
      </c>
      <c r="F93" s="45" t="s">
        <v>21</v>
      </c>
      <c r="G93" s="45" t="s">
        <v>21</v>
      </c>
      <c r="H93" s="40" t="s">
        <v>1367</v>
      </c>
      <c r="I93" s="45" t="s">
        <v>21</v>
      </c>
      <c r="J93" s="54" t="s">
        <v>6608</v>
      </c>
      <c r="L93" s="40" t="s">
        <v>23</v>
      </c>
      <c r="M93" s="40" t="s">
        <v>355</v>
      </c>
      <c r="N93" s="46" t="s">
        <v>21</v>
      </c>
      <c r="O93" s="40" t="s">
        <v>5933</v>
      </c>
      <c r="S93" s="40" t="s">
        <v>6505</v>
      </c>
      <c r="V93" s="40" t="s">
        <v>6505</v>
      </c>
      <c r="Y93" s="40" t="s">
        <v>6156</v>
      </c>
      <c r="AB93" s="49" t="s">
        <v>6390</v>
      </c>
      <c r="AC93" s="49" t="s">
        <v>6391</v>
      </c>
      <c r="AE93" s="41">
        <v>1</v>
      </c>
      <c r="AG93" s="41">
        <v>111058</v>
      </c>
      <c r="AH93" s="47">
        <v>111058</v>
      </c>
      <c r="AL93" s="51">
        <v>8</v>
      </c>
      <c r="AN93" s="41">
        <v>8885</v>
      </c>
      <c r="AO93" s="52" t="s">
        <v>6392</v>
      </c>
      <c r="AQ93" s="53" t="s">
        <v>6393</v>
      </c>
      <c r="AR93" s="53" t="s">
        <v>6394</v>
      </c>
      <c r="AS93" s="53" t="s">
        <v>6395</v>
      </c>
    </row>
    <row r="94" spans="3:45" x14ac:dyDescent="0.25">
      <c r="C94" s="55" t="s">
        <v>6285</v>
      </c>
      <c r="D94" s="49" t="s">
        <v>6389</v>
      </c>
      <c r="E94" s="49" t="s">
        <v>22</v>
      </c>
      <c r="F94" s="45" t="s">
        <v>21</v>
      </c>
      <c r="G94" s="45" t="s">
        <v>21</v>
      </c>
      <c r="H94" s="40" t="s">
        <v>1367</v>
      </c>
      <c r="I94" s="45" t="s">
        <v>21</v>
      </c>
      <c r="J94" s="54" t="s">
        <v>6608</v>
      </c>
      <c r="L94" s="40" t="s">
        <v>23</v>
      </c>
      <c r="M94" s="40" t="s">
        <v>355</v>
      </c>
      <c r="N94" s="46" t="s">
        <v>21</v>
      </c>
      <c r="O94" s="40" t="s">
        <v>5933</v>
      </c>
      <c r="S94" s="40" t="s">
        <v>6505</v>
      </c>
      <c r="V94" s="40" t="s">
        <v>6505</v>
      </c>
      <c r="Y94" s="40" t="s">
        <v>6210</v>
      </c>
      <c r="AB94" s="49" t="s">
        <v>6390</v>
      </c>
      <c r="AC94" s="49" t="s">
        <v>6391</v>
      </c>
      <c r="AE94" s="41">
        <v>1</v>
      </c>
      <c r="AG94" s="41">
        <v>70950</v>
      </c>
      <c r="AH94" s="47">
        <v>70950</v>
      </c>
      <c r="AL94" s="51">
        <v>8</v>
      </c>
      <c r="AN94" s="41">
        <v>5676</v>
      </c>
      <c r="AO94" s="52" t="s">
        <v>6392</v>
      </c>
      <c r="AQ94" s="53" t="s">
        <v>6393</v>
      </c>
      <c r="AR94" s="53" t="s">
        <v>6394</v>
      </c>
      <c r="AS94" s="53" t="s">
        <v>6395</v>
      </c>
    </row>
    <row r="95" spans="3:45" x14ac:dyDescent="0.25">
      <c r="C95" s="55" t="s">
        <v>6285</v>
      </c>
      <c r="D95" s="49" t="s">
        <v>6389</v>
      </c>
      <c r="E95" s="49" t="s">
        <v>22</v>
      </c>
      <c r="F95" s="45" t="s">
        <v>21</v>
      </c>
      <c r="G95" s="45" t="s">
        <v>21</v>
      </c>
      <c r="H95" s="40" t="s">
        <v>1289</v>
      </c>
      <c r="I95" s="45" t="s">
        <v>21</v>
      </c>
      <c r="J95" s="54" t="s">
        <v>6609</v>
      </c>
      <c r="L95" s="40" t="s">
        <v>23</v>
      </c>
      <c r="M95" s="40" t="s">
        <v>361</v>
      </c>
      <c r="N95" s="46" t="s">
        <v>21</v>
      </c>
      <c r="O95" s="40" t="s">
        <v>5936</v>
      </c>
      <c r="S95" s="40" t="s">
        <v>6413</v>
      </c>
      <c r="V95" s="40" t="s">
        <v>6413</v>
      </c>
      <c r="Y95" s="40" t="s">
        <v>6027</v>
      </c>
      <c r="AB95" s="49" t="s">
        <v>6390</v>
      </c>
      <c r="AC95" s="49" t="s">
        <v>6391</v>
      </c>
      <c r="AE95" s="41">
        <v>2</v>
      </c>
      <c r="AG95" s="41">
        <v>46000</v>
      </c>
      <c r="AH95" s="47">
        <v>92000</v>
      </c>
      <c r="AL95" s="51">
        <v>8</v>
      </c>
      <c r="AN95" s="41">
        <v>7360</v>
      </c>
      <c r="AO95" s="52" t="s">
        <v>6392</v>
      </c>
      <c r="AQ95" s="53" t="s">
        <v>6393</v>
      </c>
      <c r="AR95" s="53" t="s">
        <v>6394</v>
      </c>
      <c r="AS95" s="53" t="s">
        <v>6395</v>
      </c>
    </row>
    <row r="96" spans="3:45" x14ac:dyDescent="0.25">
      <c r="C96" s="55" t="s">
        <v>6285</v>
      </c>
      <c r="D96" s="49" t="s">
        <v>6389</v>
      </c>
      <c r="E96" s="49" t="s">
        <v>22</v>
      </c>
      <c r="F96" s="45" t="s">
        <v>21</v>
      </c>
      <c r="G96" s="45" t="s">
        <v>21</v>
      </c>
      <c r="H96" s="40" t="s">
        <v>1289</v>
      </c>
      <c r="I96" s="45" t="s">
        <v>21</v>
      </c>
      <c r="J96" s="54" t="s">
        <v>6609</v>
      </c>
      <c r="L96" s="40" t="s">
        <v>23</v>
      </c>
      <c r="M96" s="40" t="s">
        <v>361</v>
      </c>
      <c r="N96" s="46" t="s">
        <v>21</v>
      </c>
      <c r="O96" s="40" t="s">
        <v>5936</v>
      </c>
      <c r="S96" s="40" t="s">
        <v>6413</v>
      </c>
      <c r="V96" s="40" t="s">
        <v>6413</v>
      </c>
      <c r="Y96" s="40" t="s">
        <v>6251</v>
      </c>
      <c r="AB96" s="49" t="s">
        <v>6390</v>
      </c>
      <c r="AC96" s="49" t="s">
        <v>6391</v>
      </c>
      <c r="AE96" s="41">
        <v>2</v>
      </c>
      <c r="AG96" s="41">
        <v>74250</v>
      </c>
      <c r="AH96" s="47">
        <v>148500</v>
      </c>
      <c r="AL96" s="51">
        <v>8</v>
      </c>
      <c r="AN96" s="41">
        <v>11880</v>
      </c>
      <c r="AO96" s="52" t="s">
        <v>6392</v>
      </c>
      <c r="AQ96" s="53" t="s">
        <v>6393</v>
      </c>
      <c r="AR96" s="53" t="s">
        <v>6394</v>
      </c>
      <c r="AS96" s="53" t="s">
        <v>6395</v>
      </c>
    </row>
    <row r="97" spans="3:45" x14ac:dyDescent="0.25">
      <c r="C97" s="55" t="s">
        <v>6285</v>
      </c>
      <c r="D97" s="49" t="s">
        <v>6389</v>
      </c>
      <c r="E97" s="49" t="s">
        <v>22</v>
      </c>
      <c r="F97" s="45" t="s">
        <v>21</v>
      </c>
      <c r="G97" s="45" t="s">
        <v>21</v>
      </c>
      <c r="H97" s="40" t="s">
        <v>1138</v>
      </c>
      <c r="I97" s="45" t="s">
        <v>21</v>
      </c>
      <c r="J97" s="54" t="s">
        <v>6610</v>
      </c>
      <c r="L97" s="40" t="s">
        <v>23</v>
      </c>
      <c r="M97" s="40" t="s">
        <v>367</v>
      </c>
      <c r="N97" s="46" t="s">
        <v>21</v>
      </c>
      <c r="O97" s="40" t="s">
        <v>5880</v>
      </c>
      <c r="S97" s="40" t="s">
        <v>6430</v>
      </c>
      <c r="V97" s="40" t="s">
        <v>6430</v>
      </c>
      <c r="Y97" s="40" t="s">
        <v>6251</v>
      </c>
      <c r="AB97" s="49" t="s">
        <v>6390</v>
      </c>
      <c r="AC97" s="49" t="s">
        <v>6391</v>
      </c>
      <c r="AE97" s="41">
        <v>4</v>
      </c>
      <c r="AG97" s="41">
        <v>74250</v>
      </c>
      <c r="AH97" s="47">
        <v>297000</v>
      </c>
      <c r="AL97" s="51">
        <v>8</v>
      </c>
      <c r="AN97" s="41">
        <v>23760</v>
      </c>
      <c r="AO97" s="52" t="s">
        <v>6392</v>
      </c>
      <c r="AQ97" s="53" t="s">
        <v>6393</v>
      </c>
      <c r="AR97" s="53" t="s">
        <v>6394</v>
      </c>
      <c r="AS97" s="53" t="s">
        <v>6395</v>
      </c>
    </row>
    <row r="98" spans="3:45" x14ac:dyDescent="0.25">
      <c r="C98" s="55" t="s">
        <v>6283</v>
      </c>
      <c r="D98" s="49" t="s">
        <v>6389</v>
      </c>
      <c r="E98" s="49" t="s">
        <v>22</v>
      </c>
      <c r="F98" s="45" t="s">
        <v>21</v>
      </c>
      <c r="G98" s="45" t="s">
        <v>21</v>
      </c>
      <c r="H98" s="40" t="s">
        <v>1255</v>
      </c>
      <c r="I98" s="45" t="s">
        <v>21</v>
      </c>
      <c r="J98" s="54" t="s">
        <v>6611</v>
      </c>
      <c r="L98" s="40" t="s">
        <v>23</v>
      </c>
      <c r="M98" s="40" t="s">
        <v>373</v>
      </c>
      <c r="N98" s="46" t="s">
        <v>21</v>
      </c>
      <c r="O98" s="40" t="s">
        <v>5859</v>
      </c>
      <c r="S98" s="40" t="s">
        <v>6433</v>
      </c>
      <c r="V98" s="40" t="s">
        <v>6433</v>
      </c>
      <c r="Y98" s="40" t="s">
        <v>6156</v>
      </c>
      <c r="AB98" s="49" t="s">
        <v>6390</v>
      </c>
      <c r="AC98" s="49" t="s">
        <v>6391</v>
      </c>
      <c r="AE98" s="41">
        <v>2</v>
      </c>
      <c r="AG98" s="41">
        <v>111058</v>
      </c>
      <c r="AH98" s="47">
        <v>222116</v>
      </c>
      <c r="AL98" s="51">
        <v>8</v>
      </c>
      <c r="AN98" s="41">
        <v>17769</v>
      </c>
      <c r="AO98" s="52" t="s">
        <v>6392</v>
      </c>
      <c r="AQ98" s="53" t="s">
        <v>6393</v>
      </c>
      <c r="AR98" s="53" t="s">
        <v>6394</v>
      </c>
      <c r="AS98" s="53" t="s">
        <v>6395</v>
      </c>
    </row>
    <row r="99" spans="3:45" x14ac:dyDescent="0.25">
      <c r="C99" s="55" t="s">
        <v>6283</v>
      </c>
      <c r="D99" s="49" t="s">
        <v>6389</v>
      </c>
      <c r="E99" s="49" t="s">
        <v>22</v>
      </c>
      <c r="F99" s="45" t="s">
        <v>21</v>
      </c>
      <c r="G99" s="45" t="s">
        <v>21</v>
      </c>
      <c r="H99" s="40" t="s">
        <v>1105</v>
      </c>
      <c r="I99" s="45" t="s">
        <v>21</v>
      </c>
      <c r="J99" s="54" t="s">
        <v>6612</v>
      </c>
      <c r="L99" s="40" t="s">
        <v>23</v>
      </c>
      <c r="M99" s="40" t="s">
        <v>376</v>
      </c>
      <c r="N99" s="46" t="s">
        <v>21</v>
      </c>
      <c r="O99" s="40" t="s">
        <v>5859</v>
      </c>
      <c r="S99" s="40" t="s">
        <v>6506</v>
      </c>
      <c r="V99" s="40" t="s">
        <v>6506</v>
      </c>
      <c r="Y99" s="40" t="s">
        <v>6156</v>
      </c>
      <c r="AB99" s="49" t="s">
        <v>6390</v>
      </c>
      <c r="AC99" s="49" t="s">
        <v>6391</v>
      </c>
      <c r="AE99" s="41">
        <v>2</v>
      </c>
      <c r="AG99" s="41">
        <v>111058</v>
      </c>
      <c r="AH99" s="47">
        <v>222116</v>
      </c>
      <c r="AL99" s="51">
        <v>8</v>
      </c>
      <c r="AN99" s="41">
        <v>17769</v>
      </c>
      <c r="AO99" s="52" t="s">
        <v>6392</v>
      </c>
      <c r="AQ99" s="53" t="s">
        <v>6393</v>
      </c>
      <c r="AR99" s="53" t="s">
        <v>6394</v>
      </c>
      <c r="AS99" s="53" t="s">
        <v>6395</v>
      </c>
    </row>
    <row r="100" spans="3:45" x14ac:dyDescent="0.25">
      <c r="C100" s="55" t="s">
        <v>6285</v>
      </c>
      <c r="D100" s="49" t="s">
        <v>6389</v>
      </c>
      <c r="E100" s="49" t="s">
        <v>22</v>
      </c>
      <c r="F100" s="45" t="s">
        <v>21</v>
      </c>
      <c r="G100" s="45" t="s">
        <v>21</v>
      </c>
      <c r="H100" s="40" t="s">
        <v>1137</v>
      </c>
      <c r="I100" s="45" t="s">
        <v>21</v>
      </c>
      <c r="J100" s="54" t="s">
        <v>6613</v>
      </c>
      <c r="L100" s="40" t="s">
        <v>23</v>
      </c>
      <c r="M100" s="40" t="s">
        <v>379</v>
      </c>
      <c r="N100" s="46" t="s">
        <v>21</v>
      </c>
      <c r="O100" s="40" t="s">
        <v>5880</v>
      </c>
      <c r="S100" s="40" t="s">
        <v>6465</v>
      </c>
      <c r="V100" s="40" t="s">
        <v>6465</v>
      </c>
      <c r="Y100" s="40" t="s">
        <v>6156</v>
      </c>
      <c r="AB100" s="49" t="s">
        <v>6390</v>
      </c>
      <c r="AC100" s="49" t="s">
        <v>6391</v>
      </c>
      <c r="AE100" s="41">
        <v>1</v>
      </c>
      <c r="AG100" s="41">
        <v>111058</v>
      </c>
      <c r="AH100" s="47">
        <v>111058</v>
      </c>
      <c r="AL100" s="51">
        <v>8</v>
      </c>
      <c r="AN100" s="41">
        <v>8885</v>
      </c>
      <c r="AO100" s="52" t="s">
        <v>6392</v>
      </c>
      <c r="AQ100" s="53" t="s">
        <v>6393</v>
      </c>
      <c r="AR100" s="53" t="s">
        <v>6394</v>
      </c>
      <c r="AS100" s="53" t="s">
        <v>6395</v>
      </c>
    </row>
    <row r="101" spans="3:45" x14ac:dyDescent="0.25">
      <c r="C101" s="55" t="s">
        <v>6285</v>
      </c>
      <c r="D101" s="49" t="s">
        <v>6389</v>
      </c>
      <c r="E101" s="49" t="s">
        <v>22</v>
      </c>
      <c r="F101" s="45" t="s">
        <v>21</v>
      </c>
      <c r="G101" s="45" t="s">
        <v>21</v>
      </c>
      <c r="H101" s="40" t="s">
        <v>1084</v>
      </c>
      <c r="I101" s="45" t="s">
        <v>21</v>
      </c>
      <c r="J101" s="54" t="s">
        <v>6614</v>
      </c>
      <c r="L101" s="40" t="s">
        <v>23</v>
      </c>
      <c r="M101" s="40" t="s">
        <v>382</v>
      </c>
      <c r="N101" s="46" t="s">
        <v>21</v>
      </c>
      <c r="O101" s="40" t="s">
        <v>5861</v>
      </c>
      <c r="S101" s="40" t="s">
        <v>6400</v>
      </c>
      <c r="V101" s="40" t="s">
        <v>6400</v>
      </c>
      <c r="Y101" s="40" t="s">
        <v>6147</v>
      </c>
      <c r="AB101" s="49" t="s">
        <v>6390</v>
      </c>
      <c r="AC101" s="49" t="s">
        <v>6391</v>
      </c>
      <c r="AE101" s="41">
        <v>1</v>
      </c>
      <c r="AG101" s="41">
        <v>50182</v>
      </c>
      <c r="AH101" s="47">
        <v>50182</v>
      </c>
      <c r="AL101" s="51">
        <v>8</v>
      </c>
      <c r="AN101" s="41">
        <v>4015</v>
      </c>
      <c r="AO101" s="52" t="s">
        <v>6392</v>
      </c>
      <c r="AQ101" s="53" t="s">
        <v>6393</v>
      </c>
      <c r="AR101" s="53" t="s">
        <v>6394</v>
      </c>
      <c r="AS101" s="53" t="s">
        <v>6395</v>
      </c>
    </row>
    <row r="102" spans="3:45" x14ac:dyDescent="0.25">
      <c r="C102" s="55" t="s">
        <v>6285</v>
      </c>
      <c r="D102" s="49" t="s">
        <v>6389</v>
      </c>
      <c r="E102" s="49" t="s">
        <v>22</v>
      </c>
      <c r="F102" s="45" t="s">
        <v>21</v>
      </c>
      <c r="G102" s="45" t="s">
        <v>21</v>
      </c>
      <c r="H102" s="40" t="s">
        <v>1093</v>
      </c>
      <c r="I102" s="45" t="s">
        <v>21</v>
      </c>
      <c r="J102" s="54" t="s">
        <v>6615</v>
      </c>
      <c r="L102" s="40" t="s">
        <v>23</v>
      </c>
      <c r="M102" s="40" t="s">
        <v>388</v>
      </c>
      <c r="N102" s="46" t="s">
        <v>21</v>
      </c>
      <c r="O102" s="40" t="s">
        <v>5933</v>
      </c>
      <c r="S102" s="40" t="s">
        <v>6507</v>
      </c>
      <c r="V102" s="40" t="s">
        <v>6507</v>
      </c>
      <c r="Y102" s="40" t="s">
        <v>5993</v>
      </c>
      <c r="AB102" s="49" t="s">
        <v>6390</v>
      </c>
      <c r="AC102" s="49" t="s">
        <v>6391</v>
      </c>
      <c r="AE102" s="41">
        <v>1</v>
      </c>
      <c r="AG102" s="41">
        <v>55595</v>
      </c>
      <c r="AH102" s="47">
        <v>55595</v>
      </c>
      <c r="AL102" s="51">
        <v>8</v>
      </c>
      <c r="AN102" s="41">
        <v>4447</v>
      </c>
      <c r="AO102" s="52" t="s">
        <v>6392</v>
      </c>
      <c r="AQ102" s="53" t="s">
        <v>6393</v>
      </c>
      <c r="AR102" s="53" t="s">
        <v>6394</v>
      </c>
      <c r="AS102" s="53" t="s">
        <v>6395</v>
      </c>
    </row>
    <row r="103" spans="3:45" x14ac:dyDescent="0.25">
      <c r="C103" s="55" t="s">
        <v>6285</v>
      </c>
      <c r="D103" s="49" t="s">
        <v>6389</v>
      </c>
      <c r="E103" s="49" t="s">
        <v>22</v>
      </c>
      <c r="F103" s="45" t="s">
        <v>21</v>
      </c>
      <c r="G103" s="45" t="s">
        <v>21</v>
      </c>
      <c r="H103" s="40" t="s">
        <v>1093</v>
      </c>
      <c r="I103" s="45" t="s">
        <v>21</v>
      </c>
      <c r="J103" s="54" t="s">
        <v>6615</v>
      </c>
      <c r="L103" s="40" t="s">
        <v>23</v>
      </c>
      <c r="M103" s="40" t="s">
        <v>388</v>
      </c>
      <c r="N103" s="46" t="s">
        <v>21</v>
      </c>
      <c r="O103" s="40" t="s">
        <v>5933</v>
      </c>
      <c r="S103" s="40" t="s">
        <v>6507</v>
      </c>
      <c r="V103" s="40" t="s">
        <v>6507</v>
      </c>
      <c r="Y103" s="40" t="s">
        <v>6156</v>
      </c>
      <c r="AB103" s="49" t="s">
        <v>6390</v>
      </c>
      <c r="AC103" s="49" t="s">
        <v>6391</v>
      </c>
      <c r="AE103" s="41">
        <v>1</v>
      </c>
      <c r="AG103" s="41">
        <v>111058</v>
      </c>
      <c r="AH103" s="47">
        <v>111058</v>
      </c>
      <c r="AL103" s="51">
        <v>8</v>
      </c>
      <c r="AN103" s="41">
        <v>8885</v>
      </c>
      <c r="AO103" s="52" t="s">
        <v>6392</v>
      </c>
      <c r="AQ103" s="53" t="s">
        <v>6393</v>
      </c>
      <c r="AR103" s="53" t="s">
        <v>6394</v>
      </c>
      <c r="AS103" s="53" t="s">
        <v>6395</v>
      </c>
    </row>
    <row r="104" spans="3:45" x14ac:dyDescent="0.25">
      <c r="C104" s="55" t="s">
        <v>6285</v>
      </c>
      <c r="D104" s="49" t="s">
        <v>6389</v>
      </c>
      <c r="E104" s="49" t="s">
        <v>22</v>
      </c>
      <c r="F104" s="45" t="s">
        <v>21</v>
      </c>
      <c r="G104" s="45" t="s">
        <v>21</v>
      </c>
      <c r="H104" s="40" t="s">
        <v>1131</v>
      </c>
      <c r="I104" s="45" t="s">
        <v>21</v>
      </c>
      <c r="J104" s="54" t="s">
        <v>6616</v>
      </c>
      <c r="L104" s="40" t="s">
        <v>23</v>
      </c>
      <c r="M104" s="40" t="s">
        <v>391</v>
      </c>
      <c r="N104" s="46" t="s">
        <v>21</v>
      </c>
      <c r="O104" s="40" t="s">
        <v>5880</v>
      </c>
      <c r="S104" s="40" t="s">
        <v>6430</v>
      </c>
      <c r="V104" s="40" t="s">
        <v>6430</v>
      </c>
      <c r="Y104" s="40" t="s">
        <v>6156</v>
      </c>
      <c r="AB104" s="49" t="s">
        <v>6390</v>
      </c>
      <c r="AC104" s="49" t="s">
        <v>6391</v>
      </c>
      <c r="AE104" s="41">
        <v>1</v>
      </c>
      <c r="AG104" s="41">
        <v>111058</v>
      </c>
      <c r="AH104" s="47">
        <v>111058</v>
      </c>
      <c r="AL104" s="51">
        <v>8</v>
      </c>
      <c r="AN104" s="41">
        <v>8885</v>
      </c>
      <c r="AO104" s="52" t="s">
        <v>6392</v>
      </c>
      <c r="AQ104" s="53" t="s">
        <v>6393</v>
      </c>
      <c r="AR104" s="53" t="s">
        <v>6394</v>
      </c>
      <c r="AS104" s="53" t="s">
        <v>6395</v>
      </c>
    </row>
    <row r="105" spans="3:45" x14ac:dyDescent="0.25">
      <c r="C105" s="55" t="s">
        <v>6285</v>
      </c>
      <c r="D105" s="49" t="s">
        <v>6389</v>
      </c>
      <c r="E105" s="49" t="s">
        <v>22</v>
      </c>
      <c r="F105" s="45" t="s">
        <v>21</v>
      </c>
      <c r="G105" s="45" t="s">
        <v>21</v>
      </c>
      <c r="H105" s="40" t="s">
        <v>1352</v>
      </c>
      <c r="I105" s="45" t="s">
        <v>21</v>
      </c>
      <c r="J105" s="54" t="s">
        <v>6617</v>
      </c>
      <c r="L105" s="40" t="s">
        <v>23</v>
      </c>
      <c r="M105" s="40" t="s">
        <v>394</v>
      </c>
      <c r="N105" s="46" t="s">
        <v>21</v>
      </c>
      <c r="O105" s="40" t="s">
        <v>5830</v>
      </c>
      <c r="S105" s="40" t="s">
        <v>6456</v>
      </c>
      <c r="V105" s="40" t="s">
        <v>6456</v>
      </c>
      <c r="Y105" s="40" t="s">
        <v>6152</v>
      </c>
      <c r="AB105" s="49" t="s">
        <v>6390</v>
      </c>
      <c r="AC105" s="49" t="s">
        <v>6391</v>
      </c>
      <c r="AE105" s="41">
        <v>5</v>
      </c>
      <c r="AG105" s="41">
        <v>50400</v>
      </c>
      <c r="AH105" s="47">
        <v>252000</v>
      </c>
      <c r="AL105" s="51">
        <v>8</v>
      </c>
      <c r="AN105" s="41">
        <v>20160</v>
      </c>
      <c r="AO105" s="52" t="s">
        <v>6392</v>
      </c>
      <c r="AQ105" s="53" t="s">
        <v>6393</v>
      </c>
      <c r="AR105" s="53" t="s">
        <v>6394</v>
      </c>
      <c r="AS105" s="53" t="s">
        <v>6395</v>
      </c>
    </row>
    <row r="106" spans="3:45" x14ac:dyDescent="0.25">
      <c r="C106" s="55" t="s">
        <v>6285</v>
      </c>
      <c r="D106" s="49" t="s">
        <v>6389</v>
      </c>
      <c r="E106" s="49" t="s">
        <v>22</v>
      </c>
      <c r="F106" s="45" t="s">
        <v>21</v>
      </c>
      <c r="G106" s="45" t="s">
        <v>21</v>
      </c>
      <c r="H106" s="40" t="s">
        <v>1404</v>
      </c>
      <c r="I106" s="45" t="s">
        <v>21</v>
      </c>
      <c r="J106" s="54" t="s">
        <v>6618</v>
      </c>
      <c r="L106" s="40" t="s">
        <v>23</v>
      </c>
      <c r="M106" s="40" t="s">
        <v>403</v>
      </c>
      <c r="N106" s="46" t="s">
        <v>21</v>
      </c>
      <c r="O106" s="40" t="s">
        <v>5933</v>
      </c>
      <c r="S106" s="40" t="s">
        <v>6440</v>
      </c>
      <c r="V106" s="40" t="s">
        <v>6440</v>
      </c>
      <c r="Y106" s="40" t="s">
        <v>6251</v>
      </c>
      <c r="AB106" s="49" t="s">
        <v>6390</v>
      </c>
      <c r="AC106" s="49" t="s">
        <v>6391</v>
      </c>
      <c r="AE106" s="41">
        <v>2</v>
      </c>
      <c r="AG106" s="41">
        <v>74250</v>
      </c>
      <c r="AH106" s="47">
        <v>148500</v>
      </c>
      <c r="AL106" s="51">
        <v>8</v>
      </c>
      <c r="AN106" s="41">
        <v>11880</v>
      </c>
      <c r="AO106" s="52" t="s">
        <v>6392</v>
      </c>
      <c r="AQ106" s="53" t="s">
        <v>6393</v>
      </c>
      <c r="AR106" s="53" t="s">
        <v>6394</v>
      </c>
      <c r="AS106" s="53" t="s">
        <v>6395</v>
      </c>
    </row>
    <row r="107" spans="3:45" x14ac:dyDescent="0.25">
      <c r="C107" s="55" t="s">
        <v>6285</v>
      </c>
      <c r="D107" s="49" t="s">
        <v>6389</v>
      </c>
      <c r="E107" s="49" t="s">
        <v>22</v>
      </c>
      <c r="F107" s="45" t="s">
        <v>21</v>
      </c>
      <c r="G107" s="45" t="s">
        <v>21</v>
      </c>
      <c r="H107" s="40" t="s">
        <v>1404</v>
      </c>
      <c r="I107" s="45" t="s">
        <v>21</v>
      </c>
      <c r="J107" s="54" t="s">
        <v>6618</v>
      </c>
      <c r="L107" s="40" t="s">
        <v>23</v>
      </c>
      <c r="M107" s="40" t="s">
        <v>403</v>
      </c>
      <c r="N107" s="46" t="s">
        <v>21</v>
      </c>
      <c r="O107" s="40" t="s">
        <v>5933</v>
      </c>
      <c r="S107" s="40" t="s">
        <v>6440</v>
      </c>
      <c r="V107" s="40" t="s">
        <v>6440</v>
      </c>
      <c r="Y107" s="40" t="s">
        <v>6027</v>
      </c>
      <c r="AB107" s="49" t="s">
        <v>6390</v>
      </c>
      <c r="AC107" s="49" t="s">
        <v>6391</v>
      </c>
      <c r="AE107" s="41">
        <v>2</v>
      </c>
      <c r="AG107" s="41">
        <v>46000</v>
      </c>
      <c r="AH107" s="47">
        <v>92000</v>
      </c>
      <c r="AL107" s="51">
        <v>8</v>
      </c>
      <c r="AN107" s="41">
        <v>7360</v>
      </c>
      <c r="AO107" s="52" t="s">
        <v>6392</v>
      </c>
      <c r="AQ107" s="53" t="s">
        <v>6393</v>
      </c>
      <c r="AR107" s="53" t="s">
        <v>6394</v>
      </c>
      <c r="AS107" s="53" t="s">
        <v>6395</v>
      </c>
    </row>
    <row r="108" spans="3:45" x14ac:dyDescent="0.25">
      <c r="C108" s="55" t="s">
        <v>6285</v>
      </c>
      <c r="D108" s="49" t="s">
        <v>6389</v>
      </c>
      <c r="E108" s="49" t="s">
        <v>22</v>
      </c>
      <c r="F108" s="45" t="s">
        <v>21</v>
      </c>
      <c r="G108" s="45" t="s">
        <v>21</v>
      </c>
      <c r="H108" s="40" t="s">
        <v>1450</v>
      </c>
      <c r="I108" s="45" t="s">
        <v>21</v>
      </c>
      <c r="J108" s="54" t="s">
        <v>6619</v>
      </c>
      <c r="L108" s="40" t="s">
        <v>23</v>
      </c>
      <c r="M108" s="40" t="s">
        <v>406</v>
      </c>
      <c r="N108" s="46" t="s">
        <v>21</v>
      </c>
      <c r="O108" s="40" t="s">
        <v>5850</v>
      </c>
      <c r="S108" s="40" t="s">
        <v>6508</v>
      </c>
      <c r="V108" s="40" t="s">
        <v>6508</v>
      </c>
      <c r="Y108" s="40" t="s">
        <v>6156</v>
      </c>
      <c r="AB108" s="49" t="s">
        <v>6390</v>
      </c>
      <c r="AC108" s="49" t="s">
        <v>6391</v>
      </c>
      <c r="AE108" s="41">
        <v>5</v>
      </c>
      <c r="AG108" s="41">
        <v>111058</v>
      </c>
      <c r="AH108" s="47">
        <v>555290</v>
      </c>
      <c r="AL108" s="51">
        <v>8</v>
      </c>
      <c r="AN108" s="41">
        <v>44423</v>
      </c>
      <c r="AO108" s="52" t="s">
        <v>6392</v>
      </c>
      <c r="AQ108" s="53" t="s">
        <v>6393</v>
      </c>
      <c r="AR108" s="53" t="s">
        <v>6394</v>
      </c>
      <c r="AS108" s="53" t="s">
        <v>6395</v>
      </c>
    </row>
    <row r="109" spans="3:45" x14ac:dyDescent="0.25">
      <c r="C109" s="55" t="s">
        <v>6285</v>
      </c>
      <c r="D109" s="49" t="s">
        <v>6389</v>
      </c>
      <c r="E109" s="49" t="s">
        <v>22</v>
      </c>
      <c r="F109" s="45" t="s">
        <v>21</v>
      </c>
      <c r="G109" s="45" t="s">
        <v>21</v>
      </c>
      <c r="H109" s="40" t="s">
        <v>1280</v>
      </c>
      <c r="I109" s="45" t="s">
        <v>21</v>
      </c>
      <c r="J109" s="54" t="s">
        <v>6620</v>
      </c>
      <c r="L109" s="40" t="s">
        <v>23</v>
      </c>
      <c r="M109" s="40" t="s">
        <v>415</v>
      </c>
      <c r="N109" s="46" t="s">
        <v>21</v>
      </c>
      <c r="O109" s="40" t="s">
        <v>5830</v>
      </c>
      <c r="S109" s="40" t="s">
        <v>6449</v>
      </c>
      <c r="V109" s="40" t="s">
        <v>6449</v>
      </c>
      <c r="Y109" s="40" t="s">
        <v>6147</v>
      </c>
      <c r="AB109" s="49" t="s">
        <v>6390</v>
      </c>
      <c r="AC109" s="49" t="s">
        <v>6391</v>
      </c>
      <c r="AE109" s="41">
        <v>3</v>
      </c>
      <c r="AG109" s="41">
        <v>50182</v>
      </c>
      <c r="AH109" s="47">
        <v>150546</v>
      </c>
      <c r="AL109" s="51">
        <v>8</v>
      </c>
      <c r="AN109" s="41">
        <v>12044</v>
      </c>
      <c r="AO109" s="52" t="s">
        <v>6392</v>
      </c>
      <c r="AQ109" s="53" t="s">
        <v>6393</v>
      </c>
      <c r="AR109" s="53" t="s">
        <v>6394</v>
      </c>
      <c r="AS109" s="53" t="s">
        <v>6395</v>
      </c>
    </row>
    <row r="110" spans="3:45" x14ac:dyDescent="0.25">
      <c r="C110" s="55" t="s">
        <v>6283</v>
      </c>
      <c r="D110" s="49" t="s">
        <v>6389</v>
      </c>
      <c r="E110" s="49" t="s">
        <v>22</v>
      </c>
      <c r="F110" s="45" t="s">
        <v>21</v>
      </c>
      <c r="G110" s="45" t="s">
        <v>21</v>
      </c>
      <c r="H110" s="40" t="s">
        <v>1427</v>
      </c>
      <c r="I110" s="45" t="s">
        <v>21</v>
      </c>
      <c r="J110" s="54" t="s">
        <v>6621</v>
      </c>
      <c r="L110" s="40" t="s">
        <v>23</v>
      </c>
      <c r="M110" s="40" t="s">
        <v>421</v>
      </c>
      <c r="N110" s="46" t="s">
        <v>21</v>
      </c>
      <c r="O110" s="40" t="s">
        <v>5937</v>
      </c>
      <c r="S110" s="40" t="s">
        <v>6509</v>
      </c>
      <c r="V110" s="40" t="s">
        <v>6509</v>
      </c>
      <c r="Y110" s="40" t="s">
        <v>6156</v>
      </c>
      <c r="AB110" s="49" t="s">
        <v>6390</v>
      </c>
      <c r="AC110" s="49" t="s">
        <v>6391</v>
      </c>
      <c r="AE110" s="41">
        <v>2</v>
      </c>
      <c r="AG110" s="41">
        <v>111058</v>
      </c>
      <c r="AH110" s="47">
        <v>222116</v>
      </c>
      <c r="AL110" s="51">
        <v>8</v>
      </c>
      <c r="AN110" s="41">
        <v>17769</v>
      </c>
      <c r="AO110" s="52" t="s">
        <v>6392</v>
      </c>
      <c r="AQ110" s="53" t="s">
        <v>6393</v>
      </c>
      <c r="AR110" s="53" t="s">
        <v>6394</v>
      </c>
      <c r="AS110" s="53" t="s">
        <v>6395</v>
      </c>
    </row>
    <row r="111" spans="3:45" x14ac:dyDescent="0.25">
      <c r="C111" s="55" t="s">
        <v>6283</v>
      </c>
      <c r="D111" s="49" t="s">
        <v>6389</v>
      </c>
      <c r="E111" s="49" t="s">
        <v>22</v>
      </c>
      <c r="F111" s="45" t="s">
        <v>21</v>
      </c>
      <c r="G111" s="45" t="s">
        <v>21</v>
      </c>
      <c r="H111" s="40" t="s">
        <v>1427</v>
      </c>
      <c r="I111" s="45" t="s">
        <v>21</v>
      </c>
      <c r="J111" s="54" t="s">
        <v>6621</v>
      </c>
      <c r="L111" s="40" t="s">
        <v>23</v>
      </c>
      <c r="M111" s="40" t="s">
        <v>421</v>
      </c>
      <c r="N111" s="46" t="s">
        <v>21</v>
      </c>
      <c r="O111" s="40" t="s">
        <v>5937</v>
      </c>
      <c r="S111" s="40" t="s">
        <v>6509</v>
      </c>
      <c r="V111" s="40" t="s">
        <v>6509</v>
      </c>
      <c r="Y111" s="40" t="s">
        <v>6251</v>
      </c>
      <c r="AB111" s="49" t="s">
        <v>6390</v>
      </c>
      <c r="AC111" s="49" t="s">
        <v>6391</v>
      </c>
      <c r="AE111" s="41">
        <v>2</v>
      </c>
      <c r="AG111" s="41">
        <v>74250</v>
      </c>
      <c r="AH111" s="47">
        <v>148500</v>
      </c>
      <c r="AL111" s="51">
        <v>8</v>
      </c>
      <c r="AN111" s="41">
        <v>11881</v>
      </c>
      <c r="AO111" s="52" t="s">
        <v>6392</v>
      </c>
      <c r="AQ111" s="53" t="s">
        <v>6393</v>
      </c>
      <c r="AR111" s="53" t="s">
        <v>6394</v>
      </c>
      <c r="AS111" s="53" t="s">
        <v>6395</v>
      </c>
    </row>
    <row r="112" spans="3:45" x14ac:dyDescent="0.25">
      <c r="C112" s="55" t="s">
        <v>6283</v>
      </c>
      <c r="D112" s="49" t="s">
        <v>6389</v>
      </c>
      <c r="E112" s="49" t="s">
        <v>22</v>
      </c>
      <c r="F112" s="45" t="s">
        <v>21</v>
      </c>
      <c r="G112" s="45" t="s">
        <v>21</v>
      </c>
      <c r="H112" s="40" t="s">
        <v>1427</v>
      </c>
      <c r="I112" s="45" t="s">
        <v>21</v>
      </c>
      <c r="J112" s="54" t="s">
        <v>6621</v>
      </c>
      <c r="L112" s="40" t="s">
        <v>23</v>
      </c>
      <c r="M112" s="40" t="s">
        <v>421</v>
      </c>
      <c r="N112" s="46" t="s">
        <v>21</v>
      </c>
      <c r="O112" s="40" t="s">
        <v>5937</v>
      </c>
      <c r="S112" s="40" t="s">
        <v>6509</v>
      </c>
      <c r="V112" s="40" t="s">
        <v>6509</v>
      </c>
      <c r="Y112" s="40" t="s">
        <v>6027</v>
      </c>
      <c r="AB112" s="49" t="s">
        <v>6390</v>
      </c>
      <c r="AC112" s="49" t="s">
        <v>6391</v>
      </c>
      <c r="AE112" s="41">
        <v>3</v>
      </c>
      <c r="AG112" s="41">
        <v>46000</v>
      </c>
      <c r="AH112" s="47">
        <v>138000</v>
      </c>
      <c r="AL112" s="51">
        <v>8</v>
      </c>
      <c r="AN112" s="41">
        <v>11040</v>
      </c>
      <c r="AO112" s="52" t="s">
        <v>6392</v>
      </c>
      <c r="AQ112" s="53" t="s">
        <v>6393</v>
      </c>
      <c r="AR112" s="53" t="s">
        <v>6394</v>
      </c>
      <c r="AS112" s="53" t="s">
        <v>6395</v>
      </c>
    </row>
    <row r="113" spans="3:45" x14ac:dyDescent="0.25">
      <c r="C113" s="55" t="s">
        <v>6283</v>
      </c>
      <c r="D113" s="49" t="s">
        <v>6389</v>
      </c>
      <c r="E113" s="49" t="s">
        <v>22</v>
      </c>
      <c r="F113" s="45" t="s">
        <v>21</v>
      </c>
      <c r="G113" s="45" t="s">
        <v>21</v>
      </c>
      <c r="H113" s="40" t="s">
        <v>1427</v>
      </c>
      <c r="I113" s="45" t="s">
        <v>21</v>
      </c>
      <c r="J113" s="54" t="s">
        <v>6621</v>
      </c>
      <c r="L113" s="40" t="s">
        <v>23</v>
      </c>
      <c r="M113" s="40" t="s">
        <v>421</v>
      </c>
      <c r="N113" s="46" t="s">
        <v>21</v>
      </c>
      <c r="O113" s="40" t="s">
        <v>5937</v>
      </c>
      <c r="S113" s="40" t="s">
        <v>6509</v>
      </c>
      <c r="V113" s="40" t="s">
        <v>6509</v>
      </c>
      <c r="Y113" s="40" t="s">
        <v>6244</v>
      </c>
      <c r="AB113" s="49" t="s">
        <v>6390</v>
      </c>
      <c r="AC113" s="49" t="s">
        <v>6391</v>
      </c>
      <c r="AE113" s="41">
        <v>3</v>
      </c>
      <c r="AG113" s="41">
        <v>73431</v>
      </c>
      <c r="AH113" s="47">
        <v>220293</v>
      </c>
      <c r="AL113" s="51">
        <v>8</v>
      </c>
      <c r="AN113" s="41">
        <v>17623</v>
      </c>
      <c r="AO113" s="52" t="s">
        <v>6392</v>
      </c>
      <c r="AQ113" s="53" t="s">
        <v>6393</v>
      </c>
      <c r="AR113" s="53" t="s">
        <v>6394</v>
      </c>
      <c r="AS113" s="53" t="s">
        <v>6395</v>
      </c>
    </row>
    <row r="114" spans="3:45" x14ac:dyDescent="0.25">
      <c r="C114" s="55" t="s">
        <v>6285</v>
      </c>
      <c r="D114" s="49" t="s">
        <v>6389</v>
      </c>
      <c r="E114" s="49" t="s">
        <v>22</v>
      </c>
      <c r="F114" s="45" t="s">
        <v>21</v>
      </c>
      <c r="G114" s="45" t="s">
        <v>21</v>
      </c>
      <c r="H114" s="40" t="s">
        <v>1006</v>
      </c>
      <c r="I114" s="45" t="s">
        <v>21</v>
      </c>
      <c r="J114" s="54" t="s">
        <v>6622</v>
      </c>
      <c r="L114" s="40" t="s">
        <v>23</v>
      </c>
      <c r="M114" s="40" t="s">
        <v>427</v>
      </c>
      <c r="N114" s="46" t="s">
        <v>21</v>
      </c>
      <c r="O114" s="40" t="s">
        <v>5773</v>
      </c>
      <c r="S114" s="40" t="s">
        <v>6464</v>
      </c>
      <c r="V114" s="40" t="s">
        <v>6464</v>
      </c>
      <c r="Y114" s="40" t="s">
        <v>6027</v>
      </c>
      <c r="AB114" s="49" t="s">
        <v>6390</v>
      </c>
      <c r="AC114" s="49" t="s">
        <v>6391</v>
      </c>
      <c r="AE114" s="41">
        <v>4</v>
      </c>
      <c r="AG114" s="41">
        <v>46000</v>
      </c>
      <c r="AH114" s="47">
        <v>184000</v>
      </c>
      <c r="AL114" s="51">
        <v>8</v>
      </c>
      <c r="AN114" s="41">
        <v>14720</v>
      </c>
      <c r="AO114" s="52" t="s">
        <v>6392</v>
      </c>
      <c r="AQ114" s="53" t="s">
        <v>6393</v>
      </c>
      <c r="AR114" s="53" t="s">
        <v>6394</v>
      </c>
      <c r="AS114" s="53" t="s">
        <v>6395</v>
      </c>
    </row>
    <row r="115" spans="3:45" x14ac:dyDescent="0.25">
      <c r="C115" s="55" t="s">
        <v>6283</v>
      </c>
      <c r="D115" s="49" t="s">
        <v>6389</v>
      </c>
      <c r="E115" s="49" t="s">
        <v>22</v>
      </c>
      <c r="F115" s="45" t="s">
        <v>21</v>
      </c>
      <c r="G115" s="45" t="s">
        <v>21</v>
      </c>
      <c r="H115" s="40" t="s">
        <v>1225</v>
      </c>
      <c r="I115" s="45" t="s">
        <v>21</v>
      </c>
      <c r="J115" s="54" t="s">
        <v>6623</v>
      </c>
      <c r="L115" s="40" t="s">
        <v>23</v>
      </c>
      <c r="M115" s="40" t="s">
        <v>433</v>
      </c>
      <c r="N115" s="46" t="s">
        <v>21</v>
      </c>
      <c r="O115" s="40" t="s">
        <v>5864</v>
      </c>
      <c r="S115" s="40" t="s">
        <v>6454</v>
      </c>
      <c r="V115" s="40" t="s">
        <v>6454</v>
      </c>
      <c r="Y115" s="40" t="s">
        <v>6147</v>
      </c>
      <c r="AB115" s="49" t="s">
        <v>6390</v>
      </c>
      <c r="AC115" s="49" t="s">
        <v>6391</v>
      </c>
      <c r="AE115" s="41">
        <v>1</v>
      </c>
      <c r="AG115" s="41">
        <v>50182</v>
      </c>
      <c r="AH115" s="47">
        <v>50182</v>
      </c>
      <c r="AL115" s="51">
        <v>8</v>
      </c>
      <c r="AN115" s="41">
        <v>4015</v>
      </c>
      <c r="AO115" s="52" t="s">
        <v>6392</v>
      </c>
      <c r="AQ115" s="53" t="s">
        <v>6393</v>
      </c>
      <c r="AR115" s="53" t="s">
        <v>6394</v>
      </c>
      <c r="AS115" s="53" t="s">
        <v>6395</v>
      </c>
    </row>
    <row r="116" spans="3:45" x14ac:dyDescent="0.25">
      <c r="C116" s="55" t="s">
        <v>6283</v>
      </c>
      <c r="D116" s="49" t="s">
        <v>6389</v>
      </c>
      <c r="E116" s="49" t="s">
        <v>22</v>
      </c>
      <c r="F116" s="45" t="s">
        <v>21</v>
      </c>
      <c r="G116" s="45" t="s">
        <v>21</v>
      </c>
      <c r="H116" s="40" t="s">
        <v>1225</v>
      </c>
      <c r="I116" s="45" t="s">
        <v>21</v>
      </c>
      <c r="J116" s="54" t="s">
        <v>6623</v>
      </c>
      <c r="L116" s="40" t="s">
        <v>23</v>
      </c>
      <c r="M116" s="40" t="s">
        <v>433</v>
      </c>
      <c r="N116" s="46" t="s">
        <v>21</v>
      </c>
      <c r="O116" s="40" t="s">
        <v>5864</v>
      </c>
      <c r="S116" s="40" t="s">
        <v>6454</v>
      </c>
      <c r="V116" s="40" t="s">
        <v>6454</v>
      </c>
      <c r="Y116" s="40" t="s">
        <v>5993</v>
      </c>
      <c r="AB116" s="49" t="s">
        <v>6390</v>
      </c>
      <c r="AC116" s="49" t="s">
        <v>6391</v>
      </c>
      <c r="AE116" s="41">
        <v>2</v>
      </c>
      <c r="AG116" s="41">
        <v>55595</v>
      </c>
      <c r="AH116" s="47">
        <v>111190</v>
      </c>
      <c r="AL116" s="51">
        <v>8</v>
      </c>
      <c r="AN116" s="41">
        <v>8895</v>
      </c>
      <c r="AO116" s="52" t="s">
        <v>6392</v>
      </c>
      <c r="AQ116" s="53" t="s">
        <v>6393</v>
      </c>
      <c r="AR116" s="53" t="s">
        <v>6394</v>
      </c>
      <c r="AS116" s="53" t="s">
        <v>6395</v>
      </c>
    </row>
    <row r="117" spans="3:45" x14ac:dyDescent="0.25">
      <c r="C117" s="55" t="s">
        <v>6285</v>
      </c>
      <c r="D117" s="49" t="s">
        <v>6389</v>
      </c>
      <c r="E117" s="49" t="s">
        <v>22</v>
      </c>
      <c r="F117" s="45" t="s">
        <v>21</v>
      </c>
      <c r="G117" s="45" t="s">
        <v>21</v>
      </c>
      <c r="H117" s="40" t="s">
        <v>1484</v>
      </c>
      <c r="I117" s="45" t="s">
        <v>21</v>
      </c>
      <c r="J117" s="54" t="s">
        <v>6624</v>
      </c>
      <c r="L117" s="40" t="s">
        <v>23</v>
      </c>
      <c r="M117" s="40" t="s">
        <v>442</v>
      </c>
      <c r="N117" s="46" t="s">
        <v>21</v>
      </c>
      <c r="O117" s="40" t="s">
        <v>5861</v>
      </c>
      <c r="S117" s="40" t="s">
        <v>6510</v>
      </c>
      <c r="V117" s="40" t="s">
        <v>6510</v>
      </c>
      <c r="Y117" s="40" t="s">
        <v>6156</v>
      </c>
      <c r="AB117" s="49" t="s">
        <v>6390</v>
      </c>
      <c r="AC117" s="49" t="s">
        <v>6391</v>
      </c>
      <c r="AE117" s="41">
        <v>1</v>
      </c>
      <c r="AG117" s="41">
        <v>111058</v>
      </c>
      <c r="AH117" s="47">
        <v>111058</v>
      </c>
      <c r="AL117" s="51">
        <v>8</v>
      </c>
      <c r="AN117" s="41">
        <v>8885</v>
      </c>
      <c r="AO117" s="52" t="s">
        <v>6392</v>
      </c>
      <c r="AQ117" s="53" t="s">
        <v>6393</v>
      </c>
      <c r="AR117" s="53" t="s">
        <v>6394</v>
      </c>
      <c r="AS117" s="53" t="s">
        <v>6395</v>
      </c>
    </row>
    <row r="118" spans="3:45" x14ac:dyDescent="0.25">
      <c r="C118" s="55" t="s">
        <v>6285</v>
      </c>
      <c r="D118" s="49" t="s">
        <v>6389</v>
      </c>
      <c r="E118" s="49" t="s">
        <v>22</v>
      </c>
      <c r="F118" s="45" t="s">
        <v>21</v>
      </c>
      <c r="G118" s="45" t="s">
        <v>21</v>
      </c>
      <c r="H118" s="40" t="s">
        <v>1115</v>
      </c>
      <c r="I118" s="45" t="s">
        <v>21</v>
      </c>
      <c r="J118" s="54" t="s">
        <v>6625</v>
      </c>
      <c r="L118" s="40" t="s">
        <v>23</v>
      </c>
      <c r="M118" s="40" t="s">
        <v>445</v>
      </c>
      <c r="N118" s="46" t="s">
        <v>21</v>
      </c>
      <c r="O118" s="40" t="s">
        <v>5880</v>
      </c>
      <c r="S118" s="40" t="s">
        <v>6511</v>
      </c>
      <c r="V118" s="40" t="s">
        <v>6511</v>
      </c>
      <c r="Y118" s="40" t="s">
        <v>6156</v>
      </c>
      <c r="AB118" s="49" t="s">
        <v>6390</v>
      </c>
      <c r="AC118" s="49" t="s">
        <v>6391</v>
      </c>
      <c r="AE118" s="41">
        <v>3</v>
      </c>
      <c r="AG118" s="41">
        <v>111058</v>
      </c>
      <c r="AH118" s="47">
        <v>333174</v>
      </c>
      <c r="AL118" s="51">
        <v>8</v>
      </c>
      <c r="AN118" s="41">
        <v>26654</v>
      </c>
      <c r="AO118" s="52" t="s">
        <v>6392</v>
      </c>
      <c r="AQ118" s="53" t="s">
        <v>6393</v>
      </c>
      <c r="AR118" s="53" t="s">
        <v>6394</v>
      </c>
      <c r="AS118" s="53" t="s">
        <v>6395</v>
      </c>
    </row>
    <row r="119" spans="3:45" x14ac:dyDescent="0.25">
      <c r="C119" s="55" t="s">
        <v>6285</v>
      </c>
      <c r="D119" s="49" t="s">
        <v>6389</v>
      </c>
      <c r="E119" s="49" t="s">
        <v>22</v>
      </c>
      <c r="F119" s="45" t="s">
        <v>21</v>
      </c>
      <c r="G119" s="45" t="s">
        <v>21</v>
      </c>
      <c r="H119" s="40" t="s">
        <v>1274</v>
      </c>
      <c r="I119" s="45" t="s">
        <v>21</v>
      </c>
      <c r="J119" s="54" t="s">
        <v>6626</v>
      </c>
      <c r="L119" s="40" t="s">
        <v>23</v>
      </c>
      <c r="M119" s="40" t="s">
        <v>448</v>
      </c>
      <c r="N119" s="46" t="s">
        <v>21</v>
      </c>
      <c r="O119" s="40" t="s">
        <v>5933</v>
      </c>
      <c r="S119" s="40" t="s">
        <v>6512</v>
      </c>
      <c r="V119" s="40" t="s">
        <v>6512</v>
      </c>
      <c r="Y119" s="40" t="s">
        <v>6027</v>
      </c>
      <c r="AB119" s="49" t="s">
        <v>6390</v>
      </c>
      <c r="AC119" s="49" t="s">
        <v>6391</v>
      </c>
      <c r="AE119" s="41">
        <v>2</v>
      </c>
      <c r="AG119" s="41">
        <v>46000</v>
      </c>
      <c r="AH119" s="47">
        <v>92000</v>
      </c>
      <c r="AL119" s="51">
        <v>8</v>
      </c>
      <c r="AN119" s="41">
        <v>7360</v>
      </c>
      <c r="AO119" s="52" t="s">
        <v>6392</v>
      </c>
      <c r="AQ119" s="53" t="s">
        <v>6393</v>
      </c>
      <c r="AR119" s="53" t="s">
        <v>6394</v>
      </c>
      <c r="AS119" s="53" t="s">
        <v>6395</v>
      </c>
    </row>
    <row r="120" spans="3:45" x14ac:dyDescent="0.25">
      <c r="C120" s="55" t="s">
        <v>6283</v>
      </c>
      <c r="D120" s="49" t="s">
        <v>6389</v>
      </c>
      <c r="E120" s="49" t="s">
        <v>22</v>
      </c>
      <c r="F120" s="45" t="s">
        <v>21</v>
      </c>
      <c r="G120" s="45" t="s">
        <v>21</v>
      </c>
      <c r="H120" s="40" t="s">
        <v>1475</v>
      </c>
      <c r="I120" s="45" t="s">
        <v>21</v>
      </c>
      <c r="J120" s="54" t="s">
        <v>6627</v>
      </c>
      <c r="L120" s="40" t="s">
        <v>23</v>
      </c>
      <c r="M120" s="40" t="s">
        <v>454</v>
      </c>
      <c r="N120" s="46" t="s">
        <v>21</v>
      </c>
      <c r="O120" s="40" t="s">
        <v>5804</v>
      </c>
      <c r="S120" s="40" t="s">
        <v>6416</v>
      </c>
      <c r="V120" s="40" t="s">
        <v>6416</v>
      </c>
      <c r="Y120" s="40" t="s">
        <v>5993</v>
      </c>
      <c r="AB120" s="49" t="s">
        <v>6390</v>
      </c>
      <c r="AC120" s="49" t="s">
        <v>6391</v>
      </c>
      <c r="AE120" s="41">
        <v>8</v>
      </c>
      <c r="AG120" s="41">
        <v>55595</v>
      </c>
      <c r="AH120" s="47">
        <v>444760</v>
      </c>
      <c r="AL120" s="51">
        <v>8</v>
      </c>
      <c r="AN120" s="41">
        <v>35581</v>
      </c>
      <c r="AO120" s="52" t="s">
        <v>6392</v>
      </c>
      <c r="AQ120" s="53" t="s">
        <v>6393</v>
      </c>
      <c r="AR120" s="53" t="s">
        <v>6394</v>
      </c>
      <c r="AS120" s="53" t="s">
        <v>6395</v>
      </c>
    </row>
    <row r="121" spans="3:45" x14ac:dyDescent="0.25">
      <c r="C121" s="55" t="s">
        <v>6283</v>
      </c>
      <c r="D121" s="49" t="s">
        <v>6389</v>
      </c>
      <c r="E121" s="49" t="s">
        <v>22</v>
      </c>
      <c r="F121" s="45" t="s">
        <v>21</v>
      </c>
      <c r="G121" s="45" t="s">
        <v>21</v>
      </c>
      <c r="H121" s="40" t="s">
        <v>1420</v>
      </c>
      <c r="I121" s="45" t="s">
        <v>21</v>
      </c>
      <c r="J121" s="54" t="s">
        <v>6628</v>
      </c>
      <c r="L121" s="40" t="s">
        <v>23</v>
      </c>
      <c r="M121" s="40" t="s">
        <v>463</v>
      </c>
      <c r="N121" s="46" t="s">
        <v>21</v>
      </c>
      <c r="O121" s="40" t="s">
        <v>5900</v>
      </c>
      <c r="S121" s="40" t="s">
        <v>6471</v>
      </c>
      <c r="V121" s="40" t="s">
        <v>6471</v>
      </c>
      <c r="Y121" s="40" t="s">
        <v>6156</v>
      </c>
      <c r="AB121" s="49" t="s">
        <v>6390</v>
      </c>
      <c r="AC121" s="49" t="s">
        <v>6391</v>
      </c>
      <c r="AE121" s="41">
        <v>4</v>
      </c>
      <c r="AG121" s="41">
        <v>111058</v>
      </c>
      <c r="AH121" s="47">
        <v>444232</v>
      </c>
      <c r="AL121" s="51">
        <v>8</v>
      </c>
      <c r="AN121" s="41">
        <v>35539</v>
      </c>
      <c r="AO121" s="52" t="s">
        <v>6392</v>
      </c>
      <c r="AQ121" s="53" t="s">
        <v>6393</v>
      </c>
      <c r="AR121" s="53" t="s">
        <v>6394</v>
      </c>
      <c r="AS121" s="53" t="s">
        <v>6395</v>
      </c>
    </row>
    <row r="122" spans="3:45" x14ac:dyDescent="0.25">
      <c r="C122" s="55" t="s">
        <v>6285</v>
      </c>
      <c r="D122" s="49" t="s">
        <v>6389</v>
      </c>
      <c r="E122" s="49" t="s">
        <v>22</v>
      </c>
      <c r="F122" s="45" t="s">
        <v>21</v>
      </c>
      <c r="G122" s="45" t="s">
        <v>21</v>
      </c>
      <c r="H122" s="40" t="s">
        <v>1090</v>
      </c>
      <c r="I122" s="45" t="s">
        <v>21</v>
      </c>
      <c r="J122" s="54" t="s">
        <v>6629</v>
      </c>
      <c r="L122" s="40" t="s">
        <v>23</v>
      </c>
      <c r="M122" s="40" t="s">
        <v>466</v>
      </c>
      <c r="N122" s="46" t="s">
        <v>21</v>
      </c>
      <c r="O122" s="40" t="s">
        <v>5933</v>
      </c>
      <c r="S122" s="40" t="s">
        <v>6513</v>
      </c>
      <c r="V122" s="40" t="s">
        <v>6513</v>
      </c>
      <c r="Y122" s="40" t="s">
        <v>5993</v>
      </c>
      <c r="AB122" s="49" t="s">
        <v>6390</v>
      </c>
      <c r="AC122" s="49" t="s">
        <v>6391</v>
      </c>
      <c r="AE122" s="41">
        <v>4</v>
      </c>
      <c r="AG122" s="41">
        <v>55595</v>
      </c>
      <c r="AH122" s="47">
        <v>222380</v>
      </c>
      <c r="AL122" s="51">
        <v>8</v>
      </c>
      <c r="AN122" s="41">
        <v>17790</v>
      </c>
      <c r="AO122" s="52" t="s">
        <v>6392</v>
      </c>
      <c r="AQ122" s="53" t="s">
        <v>6393</v>
      </c>
      <c r="AR122" s="53" t="s">
        <v>6394</v>
      </c>
      <c r="AS122" s="53" t="s">
        <v>6395</v>
      </c>
    </row>
    <row r="123" spans="3:45" x14ac:dyDescent="0.25">
      <c r="C123" s="55" t="s">
        <v>6285</v>
      </c>
      <c r="D123" s="49" t="s">
        <v>6389</v>
      </c>
      <c r="E123" s="49" t="s">
        <v>22</v>
      </c>
      <c r="F123" s="45" t="s">
        <v>21</v>
      </c>
      <c r="G123" s="45" t="s">
        <v>21</v>
      </c>
      <c r="H123" s="40" t="s">
        <v>1196</v>
      </c>
      <c r="I123" s="45" t="s">
        <v>21</v>
      </c>
      <c r="J123" s="54" t="s">
        <v>6630</v>
      </c>
      <c r="L123" s="40" t="s">
        <v>23</v>
      </c>
      <c r="M123" s="40" t="s">
        <v>472</v>
      </c>
      <c r="N123" s="46" t="s">
        <v>21</v>
      </c>
      <c r="O123" s="40" t="s">
        <v>5933</v>
      </c>
      <c r="S123" s="40" t="s">
        <v>6514</v>
      </c>
      <c r="V123" s="40" t="s">
        <v>6514</v>
      </c>
      <c r="Y123" s="40" t="s">
        <v>6027</v>
      </c>
      <c r="AB123" s="49" t="s">
        <v>6390</v>
      </c>
      <c r="AC123" s="49" t="s">
        <v>6391</v>
      </c>
      <c r="AE123" s="41">
        <v>1</v>
      </c>
      <c r="AG123" s="41">
        <v>46000</v>
      </c>
      <c r="AH123" s="47">
        <v>46000</v>
      </c>
      <c r="AL123" s="51">
        <v>8</v>
      </c>
      <c r="AN123" s="41">
        <v>3680</v>
      </c>
      <c r="AO123" s="52" t="s">
        <v>6392</v>
      </c>
      <c r="AQ123" s="53" t="s">
        <v>6393</v>
      </c>
      <c r="AR123" s="53" t="s">
        <v>6394</v>
      </c>
      <c r="AS123" s="53" t="s">
        <v>6395</v>
      </c>
    </row>
    <row r="124" spans="3:45" x14ac:dyDescent="0.25">
      <c r="C124" s="55" t="s">
        <v>6283</v>
      </c>
      <c r="D124" s="49" t="s">
        <v>6389</v>
      </c>
      <c r="E124" s="49" t="s">
        <v>22</v>
      </c>
      <c r="F124" s="45" t="s">
        <v>21</v>
      </c>
      <c r="G124" s="45" t="s">
        <v>21</v>
      </c>
      <c r="H124" s="40" t="s">
        <v>1075</v>
      </c>
      <c r="I124" s="45" t="s">
        <v>21</v>
      </c>
      <c r="J124" s="54" t="s">
        <v>6631</v>
      </c>
      <c r="L124" s="40" t="s">
        <v>23</v>
      </c>
      <c r="M124" s="40" t="s">
        <v>475</v>
      </c>
      <c r="N124" s="46" t="s">
        <v>21</v>
      </c>
      <c r="O124" s="40" t="s">
        <v>5914</v>
      </c>
      <c r="S124" s="40" t="s">
        <v>6445</v>
      </c>
      <c r="V124" s="40" t="s">
        <v>6445</v>
      </c>
      <c r="Y124" s="40" t="s">
        <v>6156</v>
      </c>
      <c r="AB124" s="49" t="s">
        <v>6390</v>
      </c>
      <c r="AC124" s="49" t="s">
        <v>6391</v>
      </c>
      <c r="AE124" s="41">
        <v>2</v>
      </c>
      <c r="AG124" s="41">
        <v>111058</v>
      </c>
      <c r="AH124" s="47">
        <v>222116</v>
      </c>
      <c r="AL124" s="51">
        <v>8</v>
      </c>
      <c r="AN124" s="41">
        <v>17769</v>
      </c>
      <c r="AO124" s="52" t="s">
        <v>6392</v>
      </c>
      <c r="AQ124" s="53" t="s">
        <v>6393</v>
      </c>
      <c r="AR124" s="53" t="s">
        <v>6394</v>
      </c>
      <c r="AS124" s="53" t="s">
        <v>6395</v>
      </c>
    </row>
    <row r="125" spans="3:45" x14ac:dyDescent="0.25">
      <c r="C125" s="55" t="s">
        <v>6285</v>
      </c>
      <c r="D125" s="49" t="s">
        <v>6389</v>
      </c>
      <c r="E125" s="49" t="s">
        <v>22</v>
      </c>
      <c r="F125" s="45" t="s">
        <v>21</v>
      </c>
      <c r="G125" s="45" t="s">
        <v>21</v>
      </c>
      <c r="H125" s="40" t="s">
        <v>1039</v>
      </c>
      <c r="I125" s="45" t="s">
        <v>21</v>
      </c>
      <c r="J125" s="54" t="s">
        <v>6632</v>
      </c>
      <c r="L125" s="40" t="s">
        <v>23</v>
      </c>
      <c r="M125" s="40" t="s">
        <v>478</v>
      </c>
      <c r="N125" s="46" t="s">
        <v>21</v>
      </c>
      <c r="O125" s="40" t="s">
        <v>5932</v>
      </c>
      <c r="S125" s="40" t="s">
        <v>6515</v>
      </c>
      <c r="V125" s="40" t="s">
        <v>6515</v>
      </c>
      <c r="Y125" s="40" t="s">
        <v>6210</v>
      </c>
      <c r="AB125" s="49" t="s">
        <v>6390</v>
      </c>
      <c r="AC125" s="49" t="s">
        <v>6391</v>
      </c>
      <c r="AE125" s="41">
        <v>5</v>
      </c>
      <c r="AG125" s="41">
        <v>70950</v>
      </c>
      <c r="AH125" s="47">
        <v>354750</v>
      </c>
      <c r="AL125" s="51">
        <v>8</v>
      </c>
      <c r="AN125" s="41">
        <v>28380</v>
      </c>
      <c r="AO125" s="52" t="s">
        <v>6392</v>
      </c>
      <c r="AQ125" s="53" t="s">
        <v>6393</v>
      </c>
      <c r="AR125" s="53" t="s">
        <v>6394</v>
      </c>
      <c r="AS125" s="53" t="s">
        <v>6395</v>
      </c>
    </row>
    <row r="126" spans="3:45" x14ac:dyDescent="0.25">
      <c r="C126" s="55" t="s">
        <v>6283</v>
      </c>
      <c r="D126" s="49" t="s">
        <v>6389</v>
      </c>
      <c r="E126" s="49" t="s">
        <v>22</v>
      </c>
      <c r="F126" s="45" t="s">
        <v>21</v>
      </c>
      <c r="G126" s="45" t="s">
        <v>21</v>
      </c>
      <c r="H126" s="40" t="s">
        <v>1125</v>
      </c>
      <c r="I126" s="45" t="s">
        <v>21</v>
      </c>
      <c r="J126" s="54" t="s">
        <v>6633</v>
      </c>
      <c r="L126" s="40" t="s">
        <v>23</v>
      </c>
      <c r="M126" s="40" t="s">
        <v>484</v>
      </c>
      <c r="N126" s="46" t="s">
        <v>21</v>
      </c>
      <c r="O126" s="40" t="s">
        <v>5908</v>
      </c>
      <c r="S126" s="40" t="s">
        <v>6516</v>
      </c>
      <c r="V126" s="40" t="s">
        <v>6516</v>
      </c>
      <c r="Y126" s="40" t="s">
        <v>6139</v>
      </c>
      <c r="AB126" s="49" t="s">
        <v>6390</v>
      </c>
      <c r="AC126" s="49" t="s">
        <v>6391</v>
      </c>
      <c r="AE126" s="41">
        <v>1</v>
      </c>
      <c r="AG126" s="41">
        <v>89285</v>
      </c>
      <c r="AH126" s="47">
        <v>89285</v>
      </c>
      <c r="AL126" s="51">
        <v>8</v>
      </c>
      <c r="AN126" s="41">
        <v>7143</v>
      </c>
      <c r="AO126" s="52" t="s">
        <v>6392</v>
      </c>
      <c r="AQ126" s="53" t="s">
        <v>6393</v>
      </c>
      <c r="AR126" s="53" t="s">
        <v>6394</v>
      </c>
      <c r="AS126" s="53" t="s">
        <v>6395</v>
      </c>
    </row>
    <row r="127" spans="3:45" x14ac:dyDescent="0.25">
      <c r="C127" s="55" t="s">
        <v>6285</v>
      </c>
      <c r="D127" s="49" t="s">
        <v>6389</v>
      </c>
      <c r="E127" s="49" t="s">
        <v>22</v>
      </c>
      <c r="F127" s="45" t="s">
        <v>21</v>
      </c>
      <c r="G127" s="45" t="s">
        <v>21</v>
      </c>
      <c r="H127" s="40" t="s">
        <v>1443</v>
      </c>
      <c r="I127" s="45" t="s">
        <v>21</v>
      </c>
      <c r="J127" s="54" t="s">
        <v>6634</v>
      </c>
      <c r="L127" s="40" t="s">
        <v>23</v>
      </c>
      <c r="M127" s="40" t="s">
        <v>490</v>
      </c>
      <c r="N127" s="46" t="s">
        <v>21</v>
      </c>
      <c r="O127" s="40" t="s">
        <v>5815</v>
      </c>
      <c r="S127" s="40" t="s">
        <v>6517</v>
      </c>
      <c r="V127" s="40" t="s">
        <v>6517</v>
      </c>
      <c r="Y127" s="40" t="s">
        <v>6251</v>
      </c>
      <c r="AB127" s="49" t="s">
        <v>6390</v>
      </c>
      <c r="AC127" s="49" t="s">
        <v>6391</v>
      </c>
      <c r="AE127" s="41">
        <v>1</v>
      </c>
      <c r="AG127" s="41">
        <v>74250</v>
      </c>
      <c r="AH127" s="47">
        <v>74250</v>
      </c>
      <c r="AL127" s="51">
        <v>8</v>
      </c>
      <c r="AN127" s="41">
        <v>5940</v>
      </c>
      <c r="AO127" s="52" t="s">
        <v>6392</v>
      </c>
      <c r="AQ127" s="53" t="s">
        <v>6393</v>
      </c>
      <c r="AR127" s="53" t="s">
        <v>6394</v>
      </c>
      <c r="AS127" s="53" t="s">
        <v>6395</v>
      </c>
    </row>
    <row r="128" spans="3:45" x14ac:dyDescent="0.25">
      <c r="C128" s="55" t="s">
        <v>6283</v>
      </c>
      <c r="D128" s="49" t="s">
        <v>6389</v>
      </c>
      <c r="E128" s="49" t="s">
        <v>22</v>
      </c>
      <c r="F128" s="45" t="s">
        <v>21</v>
      </c>
      <c r="G128" s="45" t="s">
        <v>21</v>
      </c>
      <c r="H128" s="40" t="s">
        <v>1417</v>
      </c>
      <c r="I128" s="45" t="s">
        <v>21</v>
      </c>
      <c r="J128" s="54" t="s">
        <v>6635</v>
      </c>
      <c r="L128" s="40" t="s">
        <v>23</v>
      </c>
      <c r="M128" s="40" t="s">
        <v>496</v>
      </c>
      <c r="N128" s="46" t="s">
        <v>21</v>
      </c>
      <c r="O128" s="40" t="s">
        <v>5937</v>
      </c>
      <c r="S128" s="40" t="s">
        <v>6501</v>
      </c>
      <c r="V128" s="40" t="s">
        <v>6501</v>
      </c>
      <c r="Y128" s="40" t="s">
        <v>6147</v>
      </c>
      <c r="AB128" s="49" t="s">
        <v>6390</v>
      </c>
      <c r="AC128" s="49" t="s">
        <v>6391</v>
      </c>
      <c r="AE128" s="41">
        <v>3</v>
      </c>
      <c r="AG128" s="41">
        <v>50182</v>
      </c>
      <c r="AH128" s="47">
        <v>150546</v>
      </c>
      <c r="AL128" s="51">
        <v>8</v>
      </c>
      <c r="AN128" s="41">
        <v>12043</v>
      </c>
      <c r="AO128" s="52" t="s">
        <v>6392</v>
      </c>
      <c r="AQ128" s="53" t="s">
        <v>6393</v>
      </c>
      <c r="AR128" s="53" t="s">
        <v>6394</v>
      </c>
      <c r="AS128" s="53" t="s">
        <v>6395</v>
      </c>
    </row>
    <row r="129" spans="3:45" x14ac:dyDescent="0.25">
      <c r="C129" s="55" t="s">
        <v>6283</v>
      </c>
      <c r="D129" s="49" t="s">
        <v>6389</v>
      </c>
      <c r="E129" s="49" t="s">
        <v>22</v>
      </c>
      <c r="F129" s="45" t="s">
        <v>21</v>
      </c>
      <c r="G129" s="45" t="s">
        <v>21</v>
      </c>
      <c r="H129" s="40" t="s">
        <v>1417</v>
      </c>
      <c r="I129" s="45" t="s">
        <v>21</v>
      </c>
      <c r="J129" s="54" t="s">
        <v>6635</v>
      </c>
      <c r="L129" s="40" t="s">
        <v>23</v>
      </c>
      <c r="M129" s="40" t="s">
        <v>496</v>
      </c>
      <c r="N129" s="46" t="s">
        <v>21</v>
      </c>
      <c r="O129" s="40" t="s">
        <v>5937</v>
      </c>
      <c r="S129" s="40" t="s">
        <v>6501</v>
      </c>
      <c r="V129" s="40" t="s">
        <v>6501</v>
      </c>
      <c r="Y129" s="40" t="s">
        <v>6163</v>
      </c>
      <c r="AB129" s="49" t="s">
        <v>6390</v>
      </c>
      <c r="AC129" s="49" t="s">
        <v>6391</v>
      </c>
      <c r="AE129" s="41">
        <v>3</v>
      </c>
      <c r="AG129" s="41">
        <v>49500</v>
      </c>
      <c r="AH129" s="47">
        <v>148500</v>
      </c>
      <c r="AL129" s="51">
        <v>8</v>
      </c>
      <c r="AN129" s="41">
        <v>11880</v>
      </c>
      <c r="AO129" s="52" t="s">
        <v>6392</v>
      </c>
      <c r="AQ129" s="53" t="s">
        <v>6393</v>
      </c>
      <c r="AR129" s="53" t="s">
        <v>6394</v>
      </c>
      <c r="AS129" s="53" t="s">
        <v>6395</v>
      </c>
    </row>
    <row r="130" spans="3:45" x14ac:dyDescent="0.25">
      <c r="C130" s="55" t="s">
        <v>6283</v>
      </c>
      <c r="D130" s="49" t="s">
        <v>6389</v>
      </c>
      <c r="E130" s="49" t="s">
        <v>22</v>
      </c>
      <c r="F130" s="45" t="s">
        <v>21</v>
      </c>
      <c r="G130" s="45" t="s">
        <v>21</v>
      </c>
      <c r="H130" s="40" t="s">
        <v>1417</v>
      </c>
      <c r="I130" s="45" t="s">
        <v>21</v>
      </c>
      <c r="J130" s="54" t="s">
        <v>6635</v>
      </c>
      <c r="L130" s="40" t="s">
        <v>23</v>
      </c>
      <c r="M130" s="40" t="s">
        <v>496</v>
      </c>
      <c r="N130" s="46" t="s">
        <v>21</v>
      </c>
      <c r="O130" s="40" t="s">
        <v>5937</v>
      </c>
      <c r="S130" s="40" t="s">
        <v>6501</v>
      </c>
      <c r="V130" s="40" t="s">
        <v>6501</v>
      </c>
      <c r="Y130" s="40" t="s">
        <v>6251</v>
      </c>
      <c r="AB130" s="49" t="s">
        <v>6390</v>
      </c>
      <c r="AC130" s="49" t="s">
        <v>6391</v>
      </c>
      <c r="AE130" s="41">
        <v>2</v>
      </c>
      <c r="AG130" s="41">
        <v>74250</v>
      </c>
      <c r="AH130" s="47">
        <v>148500</v>
      </c>
      <c r="AL130" s="51">
        <v>8</v>
      </c>
      <c r="AN130" s="41">
        <v>11880</v>
      </c>
      <c r="AO130" s="52" t="s">
        <v>6392</v>
      </c>
      <c r="AQ130" s="53" t="s">
        <v>6393</v>
      </c>
      <c r="AR130" s="53" t="s">
        <v>6394</v>
      </c>
      <c r="AS130" s="53" t="s">
        <v>6395</v>
      </c>
    </row>
    <row r="131" spans="3:45" x14ac:dyDescent="0.25">
      <c r="C131" s="55" t="s">
        <v>6283</v>
      </c>
      <c r="D131" s="49" t="s">
        <v>6389</v>
      </c>
      <c r="E131" s="49" t="s">
        <v>22</v>
      </c>
      <c r="F131" s="45" t="s">
        <v>21</v>
      </c>
      <c r="G131" s="45" t="s">
        <v>21</v>
      </c>
      <c r="H131" s="40" t="s">
        <v>1417</v>
      </c>
      <c r="I131" s="45" t="s">
        <v>21</v>
      </c>
      <c r="J131" s="54" t="s">
        <v>6635</v>
      </c>
      <c r="L131" s="40" t="s">
        <v>23</v>
      </c>
      <c r="M131" s="40" t="s">
        <v>496</v>
      </c>
      <c r="N131" s="46" t="s">
        <v>21</v>
      </c>
      <c r="O131" s="40" t="s">
        <v>5937</v>
      </c>
      <c r="S131" s="40" t="s">
        <v>6501</v>
      </c>
      <c r="V131" s="40" t="s">
        <v>6501</v>
      </c>
      <c r="Y131" s="40" t="s">
        <v>6027</v>
      </c>
      <c r="AB131" s="49" t="s">
        <v>6390</v>
      </c>
      <c r="AC131" s="49" t="s">
        <v>6391</v>
      </c>
      <c r="AE131" s="41">
        <v>1</v>
      </c>
      <c r="AG131" s="41">
        <v>46000</v>
      </c>
      <c r="AH131" s="47">
        <v>46000</v>
      </c>
      <c r="AL131" s="51">
        <v>8</v>
      </c>
      <c r="AN131" s="41">
        <v>3680</v>
      </c>
      <c r="AO131" s="52" t="s">
        <v>6392</v>
      </c>
      <c r="AQ131" s="53" t="s">
        <v>6393</v>
      </c>
      <c r="AR131" s="53" t="s">
        <v>6394</v>
      </c>
      <c r="AS131" s="53" t="s">
        <v>6395</v>
      </c>
    </row>
    <row r="132" spans="3:45" x14ac:dyDescent="0.25">
      <c r="C132" s="55" t="s">
        <v>6283</v>
      </c>
      <c r="D132" s="49" t="s">
        <v>6389</v>
      </c>
      <c r="E132" s="49" t="s">
        <v>22</v>
      </c>
      <c r="F132" s="45" t="s">
        <v>21</v>
      </c>
      <c r="G132" s="45" t="s">
        <v>21</v>
      </c>
      <c r="H132" s="40" t="s">
        <v>1417</v>
      </c>
      <c r="I132" s="45" t="s">
        <v>21</v>
      </c>
      <c r="J132" s="54" t="s">
        <v>6635</v>
      </c>
      <c r="L132" s="40" t="s">
        <v>23</v>
      </c>
      <c r="M132" s="40" t="s">
        <v>496</v>
      </c>
      <c r="N132" s="46" t="s">
        <v>21</v>
      </c>
      <c r="O132" s="40" t="s">
        <v>5937</v>
      </c>
      <c r="S132" s="40" t="s">
        <v>6501</v>
      </c>
      <c r="V132" s="40" t="s">
        <v>6501</v>
      </c>
      <c r="Y132" s="40" t="s">
        <v>6156</v>
      </c>
      <c r="AB132" s="49" t="s">
        <v>6390</v>
      </c>
      <c r="AC132" s="49" t="s">
        <v>6391</v>
      </c>
      <c r="AE132" s="41">
        <v>1</v>
      </c>
      <c r="AG132" s="41">
        <v>111058</v>
      </c>
      <c r="AH132" s="47">
        <v>111058</v>
      </c>
      <c r="AL132" s="51">
        <v>8</v>
      </c>
      <c r="AN132" s="41">
        <v>8885</v>
      </c>
      <c r="AO132" s="52" t="s">
        <v>6392</v>
      </c>
      <c r="AQ132" s="53" t="s">
        <v>6393</v>
      </c>
      <c r="AR132" s="53" t="s">
        <v>6394</v>
      </c>
      <c r="AS132" s="53" t="s">
        <v>6395</v>
      </c>
    </row>
    <row r="133" spans="3:45" x14ac:dyDescent="0.25">
      <c r="C133" s="55" t="s">
        <v>6285</v>
      </c>
      <c r="D133" s="49" t="s">
        <v>6389</v>
      </c>
      <c r="E133" s="49" t="s">
        <v>22</v>
      </c>
      <c r="F133" s="45" t="s">
        <v>21</v>
      </c>
      <c r="G133" s="45" t="s">
        <v>21</v>
      </c>
      <c r="H133" s="40" t="s">
        <v>1328</v>
      </c>
      <c r="I133" s="45" t="s">
        <v>21</v>
      </c>
      <c r="J133" s="54" t="s">
        <v>6636</v>
      </c>
      <c r="L133" s="40" t="s">
        <v>23</v>
      </c>
      <c r="M133" s="40" t="s">
        <v>502</v>
      </c>
      <c r="N133" s="46" t="s">
        <v>21</v>
      </c>
      <c r="O133" s="40" t="s">
        <v>5812</v>
      </c>
      <c r="S133" s="40" t="s">
        <v>6437</v>
      </c>
      <c r="V133" s="40" t="s">
        <v>6437</v>
      </c>
      <c r="Y133" s="40" t="s">
        <v>6156</v>
      </c>
      <c r="AB133" s="49" t="s">
        <v>6390</v>
      </c>
      <c r="AC133" s="49" t="s">
        <v>6391</v>
      </c>
      <c r="AE133" s="41">
        <v>5</v>
      </c>
      <c r="AG133" s="41">
        <v>111058</v>
      </c>
      <c r="AH133" s="47">
        <v>555290</v>
      </c>
      <c r="AL133" s="51">
        <v>8</v>
      </c>
      <c r="AN133" s="41">
        <v>44423</v>
      </c>
      <c r="AO133" s="52" t="s">
        <v>6392</v>
      </c>
      <c r="AQ133" s="53" t="s">
        <v>6393</v>
      </c>
      <c r="AR133" s="53" t="s">
        <v>6394</v>
      </c>
      <c r="AS133" s="53" t="s">
        <v>6395</v>
      </c>
    </row>
    <row r="134" spans="3:45" x14ac:dyDescent="0.25">
      <c r="C134" s="55" t="s">
        <v>6285</v>
      </c>
      <c r="D134" s="49" t="s">
        <v>6389</v>
      </c>
      <c r="E134" s="49" t="s">
        <v>22</v>
      </c>
      <c r="F134" s="45" t="s">
        <v>21</v>
      </c>
      <c r="G134" s="45" t="s">
        <v>21</v>
      </c>
      <c r="H134" s="40" t="s">
        <v>1317</v>
      </c>
      <c r="I134" s="45" t="s">
        <v>21</v>
      </c>
      <c r="J134" s="54" t="s">
        <v>6637</v>
      </c>
      <c r="L134" s="40" t="s">
        <v>23</v>
      </c>
      <c r="M134" s="40" t="s">
        <v>508</v>
      </c>
      <c r="N134" s="46" t="s">
        <v>21</v>
      </c>
      <c r="O134" s="40" t="s">
        <v>5812</v>
      </c>
      <c r="S134" s="40" t="s">
        <v>6437</v>
      </c>
      <c r="V134" s="40" t="s">
        <v>6437</v>
      </c>
      <c r="Y134" s="40" t="s">
        <v>6244</v>
      </c>
      <c r="AB134" s="49" t="s">
        <v>6390</v>
      </c>
      <c r="AC134" s="49" t="s">
        <v>6391</v>
      </c>
      <c r="AE134" s="41">
        <v>2</v>
      </c>
      <c r="AG134" s="41">
        <v>73431</v>
      </c>
      <c r="AH134" s="47">
        <v>146862</v>
      </c>
      <c r="AL134" s="51">
        <v>8</v>
      </c>
      <c r="AN134" s="41">
        <v>11749</v>
      </c>
      <c r="AO134" s="52" t="s">
        <v>6392</v>
      </c>
      <c r="AQ134" s="53" t="s">
        <v>6393</v>
      </c>
      <c r="AR134" s="53" t="s">
        <v>6394</v>
      </c>
      <c r="AS134" s="53" t="s">
        <v>6395</v>
      </c>
    </row>
    <row r="135" spans="3:45" x14ac:dyDescent="0.25">
      <c r="C135" s="55" t="s">
        <v>6283</v>
      </c>
      <c r="D135" s="49" t="s">
        <v>6389</v>
      </c>
      <c r="E135" s="49" t="s">
        <v>22</v>
      </c>
      <c r="F135" s="45" t="s">
        <v>21</v>
      </c>
      <c r="G135" s="45" t="s">
        <v>21</v>
      </c>
      <c r="H135" s="40" t="s">
        <v>1069</v>
      </c>
      <c r="I135" s="45" t="s">
        <v>21</v>
      </c>
      <c r="J135" s="54" t="s">
        <v>6638</v>
      </c>
      <c r="L135" s="40" t="s">
        <v>23</v>
      </c>
      <c r="M135" s="40" t="s">
        <v>511</v>
      </c>
      <c r="N135" s="46" t="s">
        <v>21</v>
      </c>
      <c r="O135" s="40" t="s">
        <v>5914</v>
      </c>
      <c r="S135" s="40" t="s">
        <v>6518</v>
      </c>
      <c r="V135" s="40" t="s">
        <v>6518</v>
      </c>
      <c r="Y135" s="40" t="s">
        <v>6163</v>
      </c>
      <c r="AB135" s="49" t="s">
        <v>6390</v>
      </c>
      <c r="AC135" s="49" t="s">
        <v>6391</v>
      </c>
      <c r="AE135" s="41">
        <v>4</v>
      </c>
      <c r="AG135" s="41">
        <v>49500</v>
      </c>
      <c r="AH135" s="47">
        <v>198000</v>
      </c>
      <c r="AL135" s="51">
        <v>8</v>
      </c>
      <c r="AN135" s="41">
        <v>15840</v>
      </c>
      <c r="AO135" s="52" t="s">
        <v>6392</v>
      </c>
      <c r="AQ135" s="53" t="s">
        <v>6393</v>
      </c>
      <c r="AR135" s="53" t="s">
        <v>6394</v>
      </c>
      <c r="AS135" s="53" t="s">
        <v>6395</v>
      </c>
    </row>
    <row r="136" spans="3:45" x14ac:dyDescent="0.25">
      <c r="C136" s="55" t="s">
        <v>6283</v>
      </c>
      <c r="D136" s="49" t="s">
        <v>6389</v>
      </c>
      <c r="E136" s="49" t="s">
        <v>22</v>
      </c>
      <c r="F136" s="45" t="s">
        <v>21</v>
      </c>
      <c r="G136" s="45" t="s">
        <v>21</v>
      </c>
      <c r="H136" s="40" t="s">
        <v>1069</v>
      </c>
      <c r="I136" s="45" t="s">
        <v>21</v>
      </c>
      <c r="J136" s="54" t="s">
        <v>6638</v>
      </c>
      <c r="L136" s="40" t="s">
        <v>23</v>
      </c>
      <c r="M136" s="40" t="s">
        <v>511</v>
      </c>
      <c r="N136" s="46" t="s">
        <v>21</v>
      </c>
      <c r="O136" s="40" t="s">
        <v>5914</v>
      </c>
      <c r="S136" s="40" t="s">
        <v>6518</v>
      </c>
      <c r="V136" s="40" t="s">
        <v>6518</v>
      </c>
      <c r="Y136" s="40" t="s">
        <v>6152</v>
      </c>
      <c r="AB136" s="49" t="s">
        <v>6390</v>
      </c>
      <c r="AC136" s="49" t="s">
        <v>6391</v>
      </c>
      <c r="AE136" s="41">
        <v>6</v>
      </c>
      <c r="AG136" s="41">
        <v>50400</v>
      </c>
      <c r="AH136" s="47">
        <v>302400</v>
      </c>
      <c r="AL136" s="51">
        <v>8</v>
      </c>
      <c r="AN136" s="41">
        <v>24192</v>
      </c>
      <c r="AO136" s="52" t="s">
        <v>6392</v>
      </c>
      <c r="AQ136" s="53" t="s">
        <v>6393</v>
      </c>
      <c r="AR136" s="53" t="s">
        <v>6394</v>
      </c>
      <c r="AS136" s="53" t="s">
        <v>6395</v>
      </c>
    </row>
    <row r="137" spans="3:45" x14ac:dyDescent="0.25">
      <c r="C137" s="55" t="s">
        <v>6283</v>
      </c>
      <c r="D137" s="49" t="s">
        <v>6389</v>
      </c>
      <c r="E137" s="49" t="s">
        <v>22</v>
      </c>
      <c r="F137" s="45" t="s">
        <v>21</v>
      </c>
      <c r="G137" s="45" t="s">
        <v>21</v>
      </c>
      <c r="H137" s="40" t="s">
        <v>1069</v>
      </c>
      <c r="I137" s="45" t="s">
        <v>21</v>
      </c>
      <c r="J137" s="54" t="s">
        <v>6638</v>
      </c>
      <c r="L137" s="40" t="s">
        <v>23</v>
      </c>
      <c r="M137" s="40" t="s">
        <v>511</v>
      </c>
      <c r="N137" s="46" t="s">
        <v>21</v>
      </c>
      <c r="O137" s="40" t="s">
        <v>5914</v>
      </c>
      <c r="S137" s="40" t="s">
        <v>6518</v>
      </c>
      <c r="V137" s="40" t="s">
        <v>6518</v>
      </c>
      <c r="Y137" s="40" t="s">
        <v>6251</v>
      </c>
      <c r="AB137" s="49" t="s">
        <v>6390</v>
      </c>
      <c r="AC137" s="49" t="s">
        <v>6391</v>
      </c>
      <c r="AE137" s="41">
        <v>1</v>
      </c>
      <c r="AG137" s="41">
        <v>74250</v>
      </c>
      <c r="AH137" s="47">
        <v>74250</v>
      </c>
      <c r="AL137" s="51">
        <v>8</v>
      </c>
      <c r="AN137" s="41">
        <v>5940</v>
      </c>
      <c r="AO137" s="52" t="s">
        <v>6392</v>
      </c>
      <c r="AQ137" s="53" t="s">
        <v>6393</v>
      </c>
      <c r="AR137" s="53" t="s">
        <v>6394</v>
      </c>
      <c r="AS137" s="53" t="s">
        <v>6395</v>
      </c>
    </row>
    <row r="138" spans="3:45" x14ac:dyDescent="0.25">
      <c r="C138" s="55" t="s">
        <v>6285</v>
      </c>
      <c r="D138" s="49" t="s">
        <v>6389</v>
      </c>
      <c r="E138" s="49" t="s">
        <v>22</v>
      </c>
      <c r="F138" s="45" t="s">
        <v>21</v>
      </c>
      <c r="G138" s="45" t="s">
        <v>21</v>
      </c>
      <c r="H138" s="40" t="s">
        <v>1485</v>
      </c>
      <c r="I138" s="45" t="s">
        <v>21</v>
      </c>
      <c r="J138" s="54" t="s">
        <v>6639</v>
      </c>
      <c r="L138" s="40" t="s">
        <v>23</v>
      </c>
      <c r="M138" s="40" t="s">
        <v>517</v>
      </c>
      <c r="N138" s="46" t="s">
        <v>21</v>
      </c>
      <c r="O138" s="40" t="s">
        <v>5844</v>
      </c>
      <c r="S138" s="40" t="s">
        <v>6404</v>
      </c>
      <c r="V138" s="40" t="s">
        <v>6404</v>
      </c>
      <c r="Y138" s="40" t="s">
        <v>6027</v>
      </c>
      <c r="AB138" s="49" t="s">
        <v>6390</v>
      </c>
      <c r="AC138" s="49" t="s">
        <v>6391</v>
      </c>
      <c r="AE138" s="41">
        <v>1</v>
      </c>
      <c r="AG138" s="41">
        <v>46000</v>
      </c>
      <c r="AH138" s="47">
        <v>46000</v>
      </c>
      <c r="AL138" s="51">
        <v>8</v>
      </c>
      <c r="AN138" s="41">
        <v>3680</v>
      </c>
      <c r="AO138" s="52" t="s">
        <v>6392</v>
      </c>
      <c r="AQ138" s="53" t="s">
        <v>6393</v>
      </c>
      <c r="AR138" s="53" t="s">
        <v>6394</v>
      </c>
      <c r="AS138" s="53" t="s">
        <v>6395</v>
      </c>
    </row>
    <row r="139" spans="3:45" x14ac:dyDescent="0.25">
      <c r="C139" s="55" t="s">
        <v>6285</v>
      </c>
      <c r="D139" s="49" t="s">
        <v>6389</v>
      </c>
      <c r="E139" s="49" t="s">
        <v>22</v>
      </c>
      <c r="F139" s="45" t="s">
        <v>21</v>
      </c>
      <c r="G139" s="45" t="s">
        <v>21</v>
      </c>
      <c r="H139" s="40" t="s">
        <v>1471</v>
      </c>
      <c r="I139" s="45" t="s">
        <v>21</v>
      </c>
      <c r="J139" s="54" t="s">
        <v>6640</v>
      </c>
      <c r="L139" s="40" t="s">
        <v>23</v>
      </c>
      <c r="M139" s="40" t="s">
        <v>520</v>
      </c>
      <c r="N139" s="46" t="s">
        <v>21</v>
      </c>
      <c r="O139" s="40" t="s">
        <v>5861</v>
      </c>
      <c r="S139" s="40" t="s">
        <v>6446</v>
      </c>
      <c r="V139" s="40" t="s">
        <v>6446</v>
      </c>
      <c r="Y139" s="40" t="s">
        <v>6156</v>
      </c>
      <c r="AB139" s="49" t="s">
        <v>6390</v>
      </c>
      <c r="AC139" s="49" t="s">
        <v>6391</v>
      </c>
      <c r="AE139" s="41">
        <v>2</v>
      </c>
      <c r="AG139" s="41">
        <v>111058</v>
      </c>
      <c r="AH139" s="47">
        <v>222116</v>
      </c>
      <c r="AL139" s="51">
        <v>8</v>
      </c>
      <c r="AN139" s="41">
        <v>17769</v>
      </c>
      <c r="AO139" s="52" t="s">
        <v>6392</v>
      </c>
      <c r="AQ139" s="53" t="s">
        <v>6393</v>
      </c>
      <c r="AR139" s="53" t="s">
        <v>6394</v>
      </c>
      <c r="AS139" s="53" t="s">
        <v>6395</v>
      </c>
    </row>
    <row r="140" spans="3:45" x14ac:dyDescent="0.25">
      <c r="C140" s="55" t="s">
        <v>6285</v>
      </c>
      <c r="D140" s="49" t="s">
        <v>6389</v>
      </c>
      <c r="E140" s="49" t="s">
        <v>22</v>
      </c>
      <c r="F140" s="45" t="s">
        <v>21</v>
      </c>
      <c r="G140" s="45" t="s">
        <v>21</v>
      </c>
      <c r="H140" s="40" t="s">
        <v>1116</v>
      </c>
      <c r="I140" s="45" t="s">
        <v>21</v>
      </c>
      <c r="J140" s="54" t="s">
        <v>6641</v>
      </c>
      <c r="L140" s="40" t="s">
        <v>23</v>
      </c>
      <c r="M140" s="40" t="s">
        <v>523</v>
      </c>
      <c r="N140" s="46" t="s">
        <v>21</v>
      </c>
      <c r="O140" s="40" t="s">
        <v>5812</v>
      </c>
      <c r="S140" s="40" t="s">
        <v>6519</v>
      </c>
      <c r="V140" s="40" t="s">
        <v>6519</v>
      </c>
      <c r="Y140" s="40" t="s">
        <v>6156</v>
      </c>
      <c r="AB140" s="49" t="s">
        <v>6390</v>
      </c>
      <c r="AC140" s="49" t="s">
        <v>6391</v>
      </c>
      <c r="AE140" s="41">
        <v>15</v>
      </c>
      <c r="AG140" s="41">
        <v>111058</v>
      </c>
      <c r="AH140" s="47">
        <v>1665870</v>
      </c>
      <c r="AL140" s="51">
        <v>8</v>
      </c>
      <c r="AN140" s="41">
        <v>133270</v>
      </c>
      <c r="AO140" s="52" t="s">
        <v>6392</v>
      </c>
      <c r="AQ140" s="53" t="s">
        <v>6393</v>
      </c>
      <c r="AR140" s="53" t="s">
        <v>6394</v>
      </c>
      <c r="AS140" s="53" t="s">
        <v>6395</v>
      </c>
    </row>
    <row r="141" spans="3:45" x14ac:dyDescent="0.25">
      <c r="C141" s="55" t="s">
        <v>6285</v>
      </c>
      <c r="D141" s="49" t="s">
        <v>6389</v>
      </c>
      <c r="E141" s="49" t="s">
        <v>22</v>
      </c>
      <c r="F141" s="45" t="s">
        <v>21</v>
      </c>
      <c r="G141" s="45" t="s">
        <v>21</v>
      </c>
      <c r="H141" s="40" t="s">
        <v>1087</v>
      </c>
      <c r="I141" s="45" t="s">
        <v>21</v>
      </c>
      <c r="J141" s="54" t="s">
        <v>6642</v>
      </c>
      <c r="L141" s="40" t="s">
        <v>23</v>
      </c>
      <c r="M141" s="40" t="s">
        <v>529</v>
      </c>
      <c r="N141" s="46" t="s">
        <v>21</v>
      </c>
      <c r="O141" s="40" t="s">
        <v>5933</v>
      </c>
      <c r="S141" s="40" t="s">
        <v>6463</v>
      </c>
      <c r="V141" s="40" t="s">
        <v>6463</v>
      </c>
      <c r="Y141" s="40" t="s">
        <v>6027</v>
      </c>
      <c r="AB141" s="49" t="s">
        <v>6390</v>
      </c>
      <c r="AC141" s="49" t="s">
        <v>6391</v>
      </c>
      <c r="AE141" s="41">
        <v>1</v>
      </c>
      <c r="AG141" s="41">
        <v>46000</v>
      </c>
      <c r="AH141" s="47">
        <v>46000</v>
      </c>
      <c r="AL141" s="51">
        <v>8</v>
      </c>
      <c r="AN141" s="41">
        <v>3680</v>
      </c>
      <c r="AO141" s="52" t="s">
        <v>6392</v>
      </c>
      <c r="AQ141" s="53" t="s">
        <v>6393</v>
      </c>
      <c r="AR141" s="53" t="s">
        <v>6394</v>
      </c>
      <c r="AS141" s="53" t="s">
        <v>6395</v>
      </c>
    </row>
    <row r="142" spans="3:45" x14ac:dyDescent="0.25">
      <c r="C142" s="55" t="s">
        <v>6285</v>
      </c>
      <c r="D142" s="49" t="s">
        <v>6389</v>
      </c>
      <c r="E142" s="49" t="s">
        <v>22</v>
      </c>
      <c r="F142" s="45" t="s">
        <v>21</v>
      </c>
      <c r="G142" s="45" t="s">
        <v>21</v>
      </c>
      <c r="H142" s="40" t="s">
        <v>1481</v>
      </c>
      <c r="I142" s="45" t="s">
        <v>21</v>
      </c>
      <c r="J142" s="54" t="s">
        <v>6643</v>
      </c>
      <c r="L142" s="40" t="s">
        <v>23</v>
      </c>
      <c r="M142" s="40" t="s">
        <v>532</v>
      </c>
      <c r="N142" s="46" t="s">
        <v>21</v>
      </c>
      <c r="O142" s="40" t="s">
        <v>5844</v>
      </c>
      <c r="S142" s="40" t="s">
        <v>6404</v>
      </c>
      <c r="V142" s="40" t="s">
        <v>6404</v>
      </c>
      <c r="Y142" s="40" t="s">
        <v>6027</v>
      </c>
      <c r="AB142" s="49" t="s">
        <v>6390</v>
      </c>
      <c r="AC142" s="49" t="s">
        <v>6391</v>
      </c>
      <c r="AE142" s="41">
        <v>2</v>
      </c>
      <c r="AG142" s="41">
        <v>46000</v>
      </c>
      <c r="AH142" s="47">
        <v>92000</v>
      </c>
      <c r="AL142" s="51">
        <v>8</v>
      </c>
      <c r="AN142" s="41">
        <v>7360</v>
      </c>
      <c r="AO142" s="52" t="s">
        <v>6392</v>
      </c>
      <c r="AQ142" s="53" t="s">
        <v>6393</v>
      </c>
      <c r="AR142" s="53" t="s">
        <v>6394</v>
      </c>
      <c r="AS142" s="53" t="s">
        <v>6395</v>
      </c>
    </row>
    <row r="143" spans="3:45" x14ac:dyDescent="0.25">
      <c r="C143" s="55" t="s">
        <v>6285</v>
      </c>
      <c r="D143" s="49" t="s">
        <v>6389</v>
      </c>
      <c r="E143" s="49" t="s">
        <v>22</v>
      </c>
      <c r="F143" s="45" t="s">
        <v>21</v>
      </c>
      <c r="G143" s="45" t="s">
        <v>21</v>
      </c>
      <c r="H143" s="40" t="s">
        <v>1361</v>
      </c>
      <c r="I143" s="45" t="s">
        <v>21</v>
      </c>
      <c r="J143" s="54" t="s">
        <v>6644</v>
      </c>
      <c r="L143" s="40" t="s">
        <v>23</v>
      </c>
      <c r="M143" s="40" t="s">
        <v>535</v>
      </c>
      <c r="N143" s="46" t="s">
        <v>21</v>
      </c>
      <c r="O143" s="40" t="s">
        <v>5850</v>
      </c>
      <c r="S143" s="40" t="s">
        <v>6520</v>
      </c>
      <c r="V143" s="40" t="s">
        <v>6520</v>
      </c>
      <c r="Y143" s="40" t="s">
        <v>6244</v>
      </c>
      <c r="AB143" s="49" t="s">
        <v>6390</v>
      </c>
      <c r="AC143" s="49" t="s">
        <v>6391</v>
      </c>
      <c r="AE143" s="41">
        <v>1</v>
      </c>
      <c r="AG143" s="41">
        <v>73431</v>
      </c>
      <c r="AH143" s="47">
        <v>73431</v>
      </c>
      <c r="AL143" s="51">
        <v>8</v>
      </c>
      <c r="AN143" s="41">
        <v>5874</v>
      </c>
      <c r="AO143" s="52" t="s">
        <v>6392</v>
      </c>
      <c r="AQ143" s="53" t="s">
        <v>6393</v>
      </c>
      <c r="AR143" s="53" t="s">
        <v>6394</v>
      </c>
      <c r="AS143" s="53" t="s">
        <v>6395</v>
      </c>
    </row>
    <row r="144" spans="3:45" x14ac:dyDescent="0.25">
      <c r="C144" s="55" t="s">
        <v>6285</v>
      </c>
      <c r="D144" s="49" t="s">
        <v>6389</v>
      </c>
      <c r="E144" s="49" t="s">
        <v>22</v>
      </c>
      <c r="F144" s="45" t="s">
        <v>21</v>
      </c>
      <c r="G144" s="45" t="s">
        <v>21</v>
      </c>
      <c r="H144" s="40" t="s">
        <v>1361</v>
      </c>
      <c r="I144" s="45" t="s">
        <v>21</v>
      </c>
      <c r="J144" s="54" t="s">
        <v>6644</v>
      </c>
      <c r="L144" s="40" t="s">
        <v>23</v>
      </c>
      <c r="M144" s="40" t="s">
        <v>535</v>
      </c>
      <c r="N144" s="46" t="s">
        <v>21</v>
      </c>
      <c r="O144" s="40" t="s">
        <v>5850</v>
      </c>
      <c r="S144" s="40" t="s">
        <v>6520</v>
      </c>
      <c r="V144" s="40" t="s">
        <v>6520</v>
      </c>
      <c r="Y144" s="40" t="s">
        <v>5993</v>
      </c>
      <c r="AB144" s="49" t="s">
        <v>6390</v>
      </c>
      <c r="AC144" s="49" t="s">
        <v>6391</v>
      </c>
      <c r="AE144" s="41">
        <v>1</v>
      </c>
      <c r="AG144" s="41">
        <v>55595</v>
      </c>
      <c r="AH144" s="47">
        <v>55595</v>
      </c>
      <c r="AL144" s="51">
        <v>8</v>
      </c>
      <c r="AN144" s="41">
        <v>4448</v>
      </c>
      <c r="AO144" s="52" t="s">
        <v>6392</v>
      </c>
      <c r="AQ144" s="53" t="s">
        <v>6393</v>
      </c>
      <c r="AR144" s="53" t="s">
        <v>6394</v>
      </c>
      <c r="AS144" s="53" t="s">
        <v>6395</v>
      </c>
    </row>
    <row r="145" spans="3:45" x14ac:dyDescent="0.25">
      <c r="C145" s="55" t="s">
        <v>6285</v>
      </c>
      <c r="D145" s="49" t="s">
        <v>6389</v>
      </c>
      <c r="E145" s="49" t="s">
        <v>22</v>
      </c>
      <c r="F145" s="45" t="s">
        <v>21</v>
      </c>
      <c r="G145" s="45" t="s">
        <v>21</v>
      </c>
      <c r="H145" s="40" t="s">
        <v>1112</v>
      </c>
      <c r="I145" s="45" t="s">
        <v>21</v>
      </c>
      <c r="J145" s="54" t="s">
        <v>6645</v>
      </c>
      <c r="L145" s="40" t="s">
        <v>23</v>
      </c>
      <c r="M145" s="40" t="s">
        <v>538</v>
      </c>
      <c r="N145" s="46" t="s">
        <v>21</v>
      </c>
      <c r="O145" s="40" t="s">
        <v>5812</v>
      </c>
      <c r="S145" s="40" t="s">
        <v>6519</v>
      </c>
      <c r="V145" s="40" t="s">
        <v>6519</v>
      </c>
      <c r="Y145" s="40" t="s">
        <v>6156</v>
      </c>
      <c r="AB145" s="49" t="s">
        <v>6390</v>
      </c>
      <c r="AC145" s="49" t="s">
        <v>6391</v>
      </c>
      <c r="AE145" s="41">
        <v>6</v>
      </c>
      <c r="AG145" s="41">
        <v>111058</v>
      </c>
      <c r="AH145" s="47">
        <v>666348</v>
      </c>
      <c r="AL145" s="51">
        <v>8</v>
      </c>
      <c r="AN145" s="41">
        <v>53308</v>
      </c>
      <c r="AO145" s="52" t="s">
        <v>6392</v>
      </c>
      <c r="AQ145" s="53" t="s">
        <v>6393</v>
      </c>
      <c r="AR145" s="53" t="s">
        <v>6394</v>
      </c>
      <c r="AS145" s="53" t="s">
        <v>6395</v>
      </c>
    </row>
    <row r="146" spans="3:45" x14ac:dyDescent="0.25">
      <c r="C146" s="55" t="s">
        <v>6285</v>
      </c>
      <c r="D146" s="49" t="s">
        <v>6389</v>
      </c>
      <c r="E146" s="49" t="s">
        <v>22</v>
      </c>
      <c r="F146" s="45" t="s">
        <v>21</v>
      </c>
      <c r="G146" s="45" t="s">
        <v>21</v>
      </c>
      <c r="H146" s="40" t="s">
        <v>1099</v>
      </c>
      <c r="I146" s="45" t="s">
        <v>21</v>
      </c>
      <c r="J146" s="54" t="s">
        <v>6646</v>
      </c>
      <c r="L146" s="40" t="s">
        <v>23</v>
      </c>
      <c r="M146" s="40" t="s">
        <v>544</v>
      </c>
      <c r="N146" s="46" t="s">
        <v>21</v>
      </c>
      <c r="O146" s="40" t="s">
        <v>5812</v>
      </c>
      <c r="S146" s="40" t="s">
        <v>6519</v>
      </c>
      <c r="V146" s="40" t="s">
        <v>6519</v>
      </c>
      <c r="Y146" s="40" t="s">
        <v>6244</v>
      </c>
      <c r="AB146" s="49" t="s">
        <v>6390</v>
      </c>
      <c r="AC146" s="49" t="s">
        <v>6391</v>
      </c>
      <c r="AE146" s="41">
        <v>6</v>
      </c>
      <c r="AG146" s="41">
        <v>73431</v>
      </c>
      <c r="AH146" s="47">
        <v>440586</v>
      </c>
      <c r="AL146" s="51">
        <v>8</v>
      </c>
      <c r="AN146" s="41">
        <v>35247</v>
      </c>
      <c r="AO146" s="52" t="s">
        <v>6392</v>
      </c>
      <c r="AQ146" s="53" t="s">
        <v>6393</v>
      </c>
      <c r="AR146" s="53" t="s">
        <v>6394</v>
      </c>
      <c r="AS146" s="53" t="s">
        <v>6395</v>
      </c>
    </row>
    <row r="147" spans="3:45" x14ac:dyDescent="0.25">
      <c r="C147" s="55" t="s">
        <v>6285</v>
      </c>
      <c r="D147" s="49" t="s">
        <v>6389</v>
      </c>
      <c r="E147" s="49" t="s">
        <v>22</v>
      </c>
      <c r="F147" s="45" t="s">
        <v>21</v>
      </c>
      <c r="G147" s="45" t="s">
        <v>21</v>
      </c>
      <c r="H147" s="40" t="s">
        <v>1099</v>
      </c>
      <c r="I147" s="45" t="s">
        <v>21</v>
      </c>
      <c r="J147" s="54" t="s">
        <v>6646</v>
      </c>
      <c r="L147" s="40" t="s">
        <v>23</v>
      </c>
      <c r="M147" s="40" t="s">
        <v>544</v>
      </c>
      <c r="N147" s="46" t="s">
        <v>21</v>
      </c>
      <c r="O147" s="40" t="s">
        <v>5812</v>
      </c>
      <c r="S147" s="40" t="s">
        <v>6519</v>
      </c>
      <c r="V147" s="40" t="s">
        <v>6519</v>
      </c>
      <c r="Y147" s="40" t="s">
        <v>6156</v>
      </c>
      <c r="AB147" s="49" t="s">
        <v>6390</v>
      </c>
      <c r="AC147" s="49" t="s">
        <v>6391</v>
      </c>
      <c r="AE147" s="41">
        <v>5</v>
      </c>
      <c r="AG147" s="41">
        <v>111058</v>
      </c>
      <c r="AH147" s="47">
        <v>555290</v>
      </c>
      <c r="AL147" s="51">
        <v>8</v>
      </c>
      <c r="AN147" s="41">
        <v>44423</v>
      </c>
      <c r="AO147" s="52" t="s">
        <v>6392</v>
      </c>
      <c r="AQ147" s="53" t="s">
        <v>6393</v>
      </c>
      <c r="AR147" s="53" t="s">
        <v>6394</v>
      </c>
      <c r="AS147" s="53" t="s">
        <v>6395</v>
      </c>
    </row>
    <row r="148" spans="3:45" x14ac:dyDescent="0.25">
      <c r="C148" s="55" t="s">
        <v>6283</v>
      </c>
      <c r="D148" s="49" t="s">
        <v>6389</v>
      </c>
      <c r="E148" s="49" t="s">
        <v>22</v>
      </c>
      <c r="F148" s="45" t="s">
        <v>21</v>
      </c>
      <c r="G148" s="45" t="s">
        <v>21</v>
      </c>
      <c r="H148" s="40" t="s">
        <v>1340</v>
      </c>
      <c r="I148" s="45" t="s">
        <v>21</v>
      </c>
      <c r="J148" s="54" t="s">
        <v>6647</v>
      </c>
      <c r="L148" s="40" t="s">
        <v>23</v>
      </c>
      <c r="M148" s="40" t="s">
        <v>550</v>
      </c>
      <c r="N148" s="46" t="s">
        <v>21</v>
      </c>
      <c r="O148" s="40" t="s">
        <v>5937</v>
      </c>
      <c r="S148" s="40" t="s">
        <v>6521</v>
      </c>
      <c r="V148" s="40" t="s">
        <v>6521</v>
      </c>
      <c r="Y148" s="40" t="s">
        <v>6244</v>
      </c>
      <c r="AB148" s="49" t="s">
        <v>6390</v>
      </c>
      <c r="AC148" s="49" t="s">
        <v>6391</v>
      </c>
      <c r="AE148" s="41">
        <v>1</v>
      </c>
      <c r="AG148" s="41">
        <v>73431</v>
      </c>
      <c r="AH148" s="47">
        <v>73431</v>
      </c>
      <c r="AL148" s="51">
        <v>8</v>
      </c>
      <c r="AN148" s="41">
        <v>5874</v>
      </c>
      <c r="AO148" s="52" t="s">
        <v>6392</v>
      </c>
      <c r="AQ148" s="53" t="s">
        <v>6393</v>
      </c>
      <c r="AR148" s="53" t="s">
        <v>6394</v>
      </c>
      <c r="AS148" s="53" t="s">
        <v>6395</v>
      </c>
    </row>
    <row r="149" spans="3:45" x14ac:dyDescent="0.25">
      <c r="C149" s="55" t="s">
        <v>6283</v>
      </c>
      <c r="D149" s="49" t="s">
        <v>6389</v>
      </c>
      <c r="E149" s="49" t="s">
        <v>22</v>
      </c>
      <c r="F149" s="45" t="s">
        <v>21</v>
      </c>
      <c r="G149" s="45" t="s">
        <v>21</v>
      </c>
      <c r="H149" s="40" t="s">
        <v>1340</v>
      </c>
      <c r="I149" s="45" t="s">
        <v>21</v>
      </c>
      <c r="J149" s="54" t="s">
        <v>6647</v>
      </c>
      <c r="L149" s="40" t="s">
        <v>23</v>
      </c>
      <c r="M149" s="40" t="s">
        <v>550</v>
      </c>
      <c r="N149" s="46" t="s">
        <v>21</v>
      </c>
      <c r="O149" s="40" t="s">
        <v>5937</v>
      </c>
      <c r="S149" s="40" t="s">
        <v>6521</v>
      </c>
      <c r="V149" s="40" t="s">
        <v>6521</v>
      </c>
      <c r="Y149" s="40" t="s">
        <v>6156</v>
      </c>
      <c r="AB149" s="49" t="s">
        <v>6390</v>
      </c>
      <c r="AC149" s="49" t="s">
        <v>6391</v>
      </c>
      <c r="AE149" s="41">
        <v>3</v>
      </c>
      <c r="AG149" s="41">
        <v>111058</v>
      </c>
      <c r="AH149" s="47">
        <v>333174</v>
      </c>
      <c r="AL149" s="51">
        <v>8</v>
      </c>
      <c r="AN149" s="41">
        <v>26654</v>
      </c>
      <c r="AO149" s="52" t="s">
        <v>6392</v>
      </c>
      <c r="AQ149" s="53" t="s">
        <v>6393</v>
      </c>
      <c r="AR149" s="53" t="s">
        <v>6394</v>
      </c>
      <c r="AS149" s="53" t="s">
        <v>6395</v>
      </c>
    </row>
    <row r="150" spans="3:45" x14ac:dyDescent="0.25">
      <c r="C150" s="55" t="s">
        <v>6283</v>
      </c>
      <c r="D150" s="49" t="s">
        <v>6389</v>
      </c>
      <c r="E150" s="49" t="s">
        <v>22</v>
      </c>
      <c r="F150" s="45" t="s">
        <v>21</v>
      </c>
      <c r="G150" s="45" t="s">
        <v>21</v>
      </c>
      <c r="H150" s="40" t="s">
        <v>1340</v>
      </c>
      <c r="I150" s="45" t="s">
        <v>21</v>
      </c>
      <c r="J150" s="54" t="s">
        <v>6647</v>
      </c>
      <c r="L150" s="40" t="s">
        <v>23</v>
      </c>
      <c r="M150" s="40" t="s">
        <v>550</v>
      </c>
      <c r="N150" s="46" t="s">
        <v>21</v>
      </c>
      <c r="O150" s="40" t="s">
        <v>5937</v>
      </c>
      <c r="S150" s="40" t="s">
        <v>6521</v>
      </c>
      <c r="V150" s="40" t="s">
        <v>6521</v>
      </c>
      <c r="Y150" s="40" t="s">
        <v>6139</v>
      </c>
      <c r="AB150" s="49" t="s">
        <v>6390</v>
      </c>
      <c r="AC150" s="49" t="s">
        <v>6391</v>
      </c>
      <c r="AE150" s="41">
        <v>2</v>
      </c>
      <c r="AG150" s="41">
        <v>89285</v>
      </c>
      <c r="AH150" s="47">
        <v>178570</v>
      </c>
      <c r="AL150" s="51">
        <v>8</v>
      </c>
      <c r="AN150" s="41">
        <v>14286</v>
      </c>
      <c r="AO150" s="52" t="s">
        <v>6392</v>
      </c>
      <c r="AQ150" s="53" t="s">
        <v>6393</v>
      </c>
      <c r="AR150" s="53" t="s">
        <v>6394</v>
      </c>
      <c r="AS150" s="53" t="s">
        <v>6395</v>
      </c>
    </row>
    <row r="151" spans="3:45" x14ac:dyDescent="0.25">
      <c r="C151" s="55" t="s">
        <v>6283</v>
      </c>
      <c r="D151" s="49" t="s">
        <v>6389</v>
      </c>
      <c r="E151" s="49" t="s">
        <v>22</v>
      </c>
      <c r="F151" s="45" t="s">
        <v>21</v>
      </c>
      <c r="G151" s="45" t="s">
        <v>21</v>
      </c>
      <c r="H151" s="40" t="s">
        <v>1340</v>
      </c>
      <c r="I151" s="45" t="s">
        <v>21</v>
      </c>
      <c r="J151" s="54" t="s">
        <v>6647</v>
      </c>
      <c r="L151" s="40" t="s">
        <v>23</v>
      </c>
      <c r="M151" s="40" t="s">
        <v>550</v>
      </c>
      <c r="N151" s="46" t="s">
        <v>21</v>
      </c>
      <c r="O151" s="40" t="s">
        <v>5937</v>
      </c>
      <c r="S151" s="40" t="s">
        <v>6521</v>
      </c>
      <c r="V151" s="40" t="s">
        <v>6521</v>
      </c>
      <c r="Y151" s="40" t="s">
        <v>6147</v>
      </c>
      <c r="AB151" s="49" t="s">
        <v>6390</v>
      </c>
      <c r="AC151" s="49" t="s">
        <v>6391</v>
      </c>
      <c r="AE151" s="41">
        <v>2</v>
      </c>
      <c r="AG151" s="41">
        <v>50182</v>
      </c>
      <c r="AH151" s="47">
        <v>100364</v>
      </c>
      <c r="AL151" s="51">
        <v>8</v>
      </c>
      <c r="AN151" s="41">
        <v>8029</v>
      </c>
      <c r="AO151" s="52" t="s">
        <v>6392</v>
      </c>
      <c r="AQ151" s="53" t="s">
        <v>6393</v>
      </c>
      <c r="AR151" s="53" t="s">
        <v>6394</v>
      </c>
      <c r="AS151" s="53" t="s">
        <v>6395</v>
      </c>
    </row>
    <row r="152" spans="3:45" x14ac:dyDescent="0.25">
      <c r="C152" s="55" t="s">
        <v>6283</v>
      </c>
      <c r="D152" s="49" t="s">
        <v>6389</v>
      </c>
      <c r="E152" s="49" t="s">
        <v>22</v>
      </c>
      <c r="F152" s="45" t="s">
        <v>21</v>
      </c>
      <c r="G152" s="45" t="s">
        <v>21</v>
      </c>
      <c r="H152" s="40" t="s">
        <v>1340</v>
      </c>
      <c r="I152" s="45" t="s">
        <v>21</v>
      </c>
      <c r="J152" s="54" t="s">
        <v>6647</v>
      </c>
      <c r="L152" s="40" t="s">
        <v>23</v>
      </c>
      <c r="M152" s="40" t="s">
        <v>550</v>
      </c>
      <c r="N152" s="46" t="s">
        <v>21</v>
      </c>
      <c r="O152" s="40" t="s">
        <v>5937</v>
      </c>
      <c r="S152" s="40" t="s">
        <v>6521</v>
      </c>
      <c r="V152" s="40" t="s">
        <v>6521</v>
      </c>
      <c r="Y152" s="40" t="s">
        <v>5993</v>
      </c>
      <c r="AB152" s="49" t="s">
        <v>6390</v>
      </c>
      <c r="AC152" s="49" t="s">
        <v>6391</v>
      </c>
      <c r="AE152" s="41">
        <v>1</v>
      </c>
      <c r="AG152" s="41">
        <v>55595</v>
      </c>
      <c r="AH152" s="47">
        <v>55595</v>
      </c>
      <c r="AL152" s="51">
        <v>8</v>
      </c>
      <c r="AN152" s="41">
        <v>4448</v>
      </c>
      <c r="AO152" s="52" t="s">
        <v>6392</v>
      </c>
      <c r="AQ152" s="53" t="s">
        <v>6393</v>
      </c>
      <c r="AR152" s="53" t="s">
        <v>6394</v>
      </c>
      <c r="AS152" s="53" t="s">
        <v>6395</v>
      </c>
    </row>
    <row r="153" spans="3:45" x14ac:dyDescent="0.25">
      <c r="C153" s="55" t="s">
        <v>6283</v>
      </c>
      <c r="D153" s="49" t="s">
        <v>6389</v>
      </c>
      <c r="E153" s="49" t="s">
        <v>22</v>
      </c>
      <c r="F153" s="45" t="s">
        <v>21</v>
      </c>
      <c r="G153" s="45" t="s">
        <v>21</v>
      </c>
      <c r="H153" s="40" t="s">
        <v>1340</v>
      </c>
      <c r="I153" s="45" t="s">
        <v>21</v>
      </c>
      <c r="J153" s="54" t="s">
        <v>6647</v>
      </c>
      <c r="L153" s="40" t="s">
        <v>23</v>
      </c>
      <c r="M153" s="40" t="s">
        <v>550</v>
      </c>
      <c r="N153" s="46" t="s">
        <v>21</v>
      </c>
      <c r="O153" s="40" t="s">
        <v>5937</v>
      </c>
      <c r="S153" s="40" t="s">
        <v>6521</v>
      </c>
      <c r="V153" s="40" t="s">
        <v>6521</v>
      </c>
      <c r="Y153" s="40" t="s">
        <v>6210</v>
      </c>
      <c r="AB153" s="49" t="s">
        <v>6390</v>
      </c>
      <c r="AC153" s="49" t="s">
        <v>6391</v>
      </c>
      <c r="AE153" s="41">
        <v>2</v>
      </c>
      <c r="AG153" s="41">
        <v>70950</v>
      </c>
      <c r="AH153" s="47">
        <v>141900</v>
      </c>
      <c r="AL153" s="51">
        <v>8</v>
      </c>
      <c r="AN153" s="41">
        <v>11352</v>
      </c>
      <c r="AO153" s="52" t="s">
        <v>6392</v>
      </c>
      <c r="AQ153" s="53" t="s">
        <v>6393</v>
      </c>
      <c r="AR153" s="53" t="s">
        <v>6394</v>
      </c>
      <c r="AS153" s="53" t="s">
        <v>6395</v>
      </c>
    </row>
    <row r="154" spans="3:45" x14ac:dyDescent="0.25">
      <c r="C154" s="55" t="s">
        <v>6283</v>
      </c>
      <c r="D154" s="49" t="s">
        <v>6389</v>
      </c>
      <c r="E154" s="49" t="s">
        <v>22</v>
      </c>
      <c r="F154" s="45" t="s">
        <v>21</v>
      </c>
      <c r="G154" s="45" t="s">
        <v>21</v>
      </c>
      <c r="H154" s="40" t="s">
        <v>1340</v>
      </c>
      <c r="I154" s="45" t="s">
        <v>21</v>
      </c>
      <c r="J154" s="54" t="s">
        <v>6647</v>
      </c>
      <c r="L154" s="40" t="s">
        <v>23</v>
      </c>
      <c r="M154" s="40" t="s">
        <v>550</v>
      </c>
      <c r="N154" s="46" t="s">
        <v>21</v>
      </c>
      <c r="O154" s="40" t="s">
        <v>5937</v>
      </c>
      <c r="S154" s="40" t="s">
        <v>6521</v>
      </c>
      <c r="V154" s="40" t="s">
        <v>6521</v>
      </c>
      <c r="Y154" s="40" t="s">
        <v>6163</v>
      </c>
      <c r="AB154" s="49" t="s">
        <v>6390</v>
      </c>
      <c r="AC154" s="49" t="s">
        <v>6391</v>
      </c>
      <c r="AE154" s="41">
        <v>2</v>
      </c>
      <c r="AG154" s="41">
        <v>49500</v>
      </c>
      <c r="AH154" s="47">
        <v>99000</v>
      </c>
      <c r="AL154" s="51">
        <v>8</v>
      </c>
      <c r="AN154" s="41">
        <v>7920</v>
      </c>
      <c r="AO154" s="52" t="s">
        <v>6392</v>
      </c>
      <c r="AQ154" s="53" t="s">
        <v>6393</v>
      </c>
      <c r="AR154" s="53" t="s">
        <v>6394</v>
      </c>
      <c r="AS154" s="53" t="s">
        <v>6395</v>
      </c>
    </row>
    <row r="155" spans="3:45" x14ac:dyDescent="0.25">
      <c r="C155" s="55" t="s">
        <v>6283</v>
      </c>
      <c r="D155" s="49" t="s">
        <v>6389</v>
      </c>
      <c r="E155" s="49" t="s">
        <v>22</v>
      </c>
      <c r="F155" s="45" t="s">
        <v>21</v>
      </c>
      <c r="G155" s="45" t="s">
        <v>21</v>
      </c>
      <c r="H155" s="40" t="s">
        <v>1414</v>
      </c>
      <c r="I155" s="45" t="s">
        <v>21</v>
      </c>
      <c r="J155" s="54" t="s">
        <v>6648</v>
      </c>
      <c r="L155" s="40" t="s">
        <v>23</v>
      </c>
      <c r="M155" s="40" t="s">
        <v>556</v>
      </c>
      <c r="N155" s="46" t="s">
        <v>21</v>
      </c>
      <c r="O155" s="40" t="s">
        <v>5804</v>
      </c>
      <c r="S155" s="40" t="s">
        <v>6522</v>
      </c>
      <c r="V155" s="40" t="s">
        <v>6522</v>
      </c>
      <c r="Y155" s="40" t="s">
        <v>6147</v>
      </c>
      <c r="AB155" s="49" t="s">
        <v>6390</v>
      </c>
      <c r="AC155" s="49" t="s">
        <v>6391</v>
      </c>
      <c r="AE155" s="41">
        <v>3</v>
      </c>
      <c r="AG155" s="41">
        <v>50182</v>
      </c>
      <c r="AH155" s="47">
        <v>150546</v>
      </c>
      <c r="AL155" s="51">
        <v>8</v>
      </c>
      <c r="AN155" s="41">
        <v>12044</v>
      </c>
      <c r="AO155" s="52" t="s">
        <v>6392</v>
      </c>
      <c r="AQ155" s="53" t="s">
        <v>6393</v>
      </c>
      <c r="AR155" s="53" t="s">
        <v>6394</v>
      </c>
      <c r="AS155" s="53" t="s">
        <v>6395</v>
      </c>
    </row>
    <row r="156" spans="3:45" x14ac:dyDescent="0.25">
      <c r="C156" s="55" t="s">
        <v>6285</v>
      </c>
      <c r="D156" s="49" t="s">
        <v>6389</v>
      </c>
      <c r="E156" s="49" t="s">
        <v>22</v>
      </c>
      <c r="F156" s="45" t="s">
        <v>21</v>
      </c>
      <c r="G156" s="45" t="s">
        <v>21</v>
      </c>
      <c r="H156" s="40" t="s">
        <v>1042</v>
      </c>
      <c r="I156" s="45" t="s">
        <v>21</v>
      </c>
      <c r="J156" s="54" t="s">
        <v>6649</v>
      </c>
      <c r="L156" s="40" t="s">
        <v>23</v>
      </c>
      <c r="M156" s="40" t="s">
        <v>559</v>
      </c>
      <c r="N156" s="46" t="s">
        <v>21</v>
      </c>
      <c r="O156" s="40" t="s">
        <v>5784</v>
      </c>
      <c r="S156" s="40" t="s">
        <v>6423</v>
      </c>
      <c r="V156" s="40" t="s">
        <v>6423</v>
      </c>
      <c r="Y156" s="40" t="s">
        <v>6156</v>
      </c>
      <c r="AB156" s="49" t="s">
        <v>6390</v>
      </c>
      <c r="AC156" s="49" t="s">
        <v>6391</v>
      </c>
      <c r="AE156" s="41">
        <v>1</v>
      </c>
      <c r="AG156" s="41">
        <v>111058</v>
      </c>
      <c r="AH156" s="47">
        <v>111058</v>
      </c>
      <c r="AL156" s="51">
        <v>8</v>
      </c>
      <c r="AN156" s="41">
        <v>8885</v>
      </c>
      <c r="AO156" s="52" t="s">
        <v>6392</v>
      </c>
      <c r="AQ156" s="53" t="s">
        <v>6393</v>
      </c>
      <c r="AR156" s="53" t="s">
        <v>6394</v>
      </c>
      <c r="AS156" s="53" t="s">
        <v>6395</v>
      </c>
    </row>
    <row r="157" spans="3:45" x14ac:dyDescent="0.25">
      <c r="C157" s="55" t="s">
        <v>6283</v>
      </c>
      <c r="D157" s="49" t="s">
        <v>6389</v>
      </c>
      <c r="E157" s="49" t="s">
        <v>22</v>
      </c>
      <c r="F157" s="45" t="s">
        <v>21</v>
      </c>
      <c r="G157" s="45" t="s">
        <v>21</v>
      </c>
      <c r="H157" s="40" t="s">
        <v>1401</v>
      </c>
      <c r="I157" s="45" t="s">
        <v>21</v>
      </c>
      <c r="J157" s="54" t="s">
        <v>6650</v>
      </c>
      <c r="L157" s="40" t="s">
        <v>23</v>
      </c>
      <c r="M157" s="40" t="s">
        <v>565</v>
      </c>
      <c r="N157" s="46" t="s">
        <v>21</v>
      </c>
      <c r="O157" s="40" t="s">
        <v>5804</v>
      </c>
      <c r="S157" s="40" t="s">
        <v>6523</v>
      </c>
      <c r="V157" s="40" t="s">
        <v>6523</v>
      </c>
      <c r="Y157" s="40" t="s">
        <v>5993</v>
      </c>
      <c r="AB157" s="49" t="s">
        <v>6390</v>
      </c>
      <c r="AC157" s="49" t="s">
        <v>6391</v>
      </c>
      <c r="AE157" s="41">
        <v>4</v>
      </c>
      <c r="AG157" s="41">
        <v>55595</v>
      </c>
      <c r="AH157" s="47">
        <v>222380</v>
      </c>
      <c r="AL157" s="51">
        <v>8</v>
      </c>
      <c r="AN157" s="41">
        <v>17790</v>
      </c>
      <c r="AO157" s="52" t="s">
        <v>6392</v>
      </c>
      <c r="AQ157" s="53" t="s">
        <v>6393</v>
      </c>
      <c r="AR157" s="53" t="s">
        <v>6394</v>
      </c>
      <c r="AS157" s="53" t="s">
        <v>6395</v>
      </c>
    </row>
    <row r="158" spans="3:45" x14ac:dyDescent="0.25">
      <c r="C158" s="55" t="s">
        <v>6283</v>
      </c>
      <c r="D158" s="49" t="s">
        <v>6389</v>
      </c>
      <c r="E158" s="49" t="s">
        <v>22</v>
      </c>
      <c r="F158" s="45" t="s">
        <v>21</v>
      </c>
      <c r="G158" s="45" t="s">
        <v>21</v>
      </c>
      <c r="H158" s="40" t="s">
        <v>1401</v>
      </c>
      <c r="I158" s="45" t="s">
        <v>21</v>
      </c>
      <c r="J158" s="54" t="s">
        <v>6650</v>
      </c>
      <c r="L158" s="40" t="s">
        <v>23</v>
      </c>
      <c r="M158" s="40" t="s">
        <v>565</v>
      </c>
      <c r="N158" s="46" t="s">
        <v>21</v>
      </c>
      <c r="O158" s="40" t="s">
        <v>5804</v>
      </c>
      <c r="S158" s="40" t="s">
        <v>6523</v>
      </c>
      <c r="V158" s="40" t="s">
        <v>6523</v>
      </c>
      <c r="Y158" s="40" t="s">
        <v>6163</v>
      </c>
      <c r="AB158" s="49" t="s">
        <v>6390</v>
      </c>
      <c r="AC158" s="49" t="s">
        <v>6391</v>
      </c>
      <c r="AE158" s="41">
        <v>2</v>
      </c>
      <c r="AG158" s="41">
        <v>49500</v>
      </c>
      <c r="AH158" s="47">
        <v>99000</v>
      </c>
      <c r="AL158" s="51">
        <v>8</v>
      </c>
      <c r="AN158" s="41">
        <v>7921</v>
      </c>
      <c r="AO158" s="52" t="s">
        <v>6392</v>
      </c>
      <c r="AQ158" s="53" t="s">
        <v>6393</v>
      </c>
      <c r="AR158" s="53" t="s">
        <v>6394</v>
      </c>
      <c r="AS158" s="53" t="s">
        <v>6395</v>
      </c>
    </row>
    <row r="159" spans="3:45" x14ac:dyDescent="0.25">
      <c r="C159" s="55" t="s">
        <v>6283</v>
      </c>
      <c r="D159" s="49" t="s">
        <v>6389</v>
      </c>
      <c r="E159" s="49" t="s">
        <v>22</v>
      </c>
      <c r="F159" s="45" t="s">
        <v>21</v>
      </c>
      <c r="G159" s="45" t="s">
        <v>21</v>
      </c>
      <c r="H159" s="40" t="s">
        <v>1401</v>
      </c>
      <c r="I159" s="45" t="s">
        <v>21</v>
      </c>
      <c r="J159" s="54" t="s">
        <v>6650</v>
      </c>
      <c r="L159" s="40" t="s">
        <v>23</v>
      </c>
      <c r="M159" s="40" t="s">
        <v>565</v>
      </c>
      <c r="N159" s="46" t="s">
        <v>21</v>
      </c>
      <c r="O159" s="40" t="s">
        <v>5804</v>
      </c>
      <c r="S159" s="40" t="s">
        <v>6523</v>
      </c>
      <c r="V159" s="40" t="s">
        <v>6523</v>
      </c>
      <c r="Y159" s="40" t="s">
        <v>6156</v>
      </c>
      <c r="AB159" s="49" t="s">
        <v>6390</v>
      </c>
      <c r="AC159" s="49" t="s">
        <v>6391</v>
      </c>
      <c r="AE159" s="41">
        <v>3</v>
      </c>
      <c r="AG159" s="41">
        <v>111058</v>
      </c>
      <c r="AH159" s="47">
        <v>333174</v>
      </c>
      <c r="AL159" s="51">
        <v>8</v>
      </c>
      <c r="AN159" s="41">
        <v>26654</v>
      </c>
      <c r="AO159" s="52" t="s">
        <v>6392</v>
      </c>
      <c r="AQ159" s="53" t="s">
        <v>6393</v>
      </c>
      <c r="AR159" s="53" t="s">
        <v>6394</v>
      </c>
      <c r="AS159" s="53" t="s">
        <v>6395</v>
      </c>
    </row>
    <row r="160" spans="3:45" x14ac:dyDescent="0.25">
      <c r="C160" s="55" t="s">
        <v>6283</v>
      </c>
      <c r="D160" s="49" t="s">
        <v>6389</v>
      </c>
      <c r="E160" s="49" t="s">
        <v>22</v>
      </c>
      <c r="F160" s="45" t="s">
        <v>21</v>
      </c>
      <c r="G160" s="45" t="s">
        <v>21</v>
      </c>
      <c r="H160" s="40" t="s">
        <v>1401</v>
      </c>
      <c r="I160" s="45" t="s">
        <v>21</v>
      </c>
      <c r="J160" s="54" t="s">
        <v>6650</v>
      </c>
      <c r="L160" s="40" t="s">
        <v>23</v>
      </c>
      <c r="M160" s="40" t="s">
        <v>565</v>
      </c>
      <c r="N160" s="46" t="s">
        <v>21</v>
      </c>
      <c r="O160" s="40" t="s">
        <v>5804</v>
      </c>
      <c r="S160" s="40" t="s">
        <v>6523</v>
      </c>
      <c r="V160" s="40" t="s">
        <v>6523</v>
      </c>
      <c r="Y160" s="40" t="s">
        <v>6244</v>
      </c>
      <c r="AB160" s="49" t="s">
        <v>6390</v>
      </c>
      <c r="AC160" s="49" t="s">
        <v>6391</v>
      </c>
      <c r="AE160" s="41">
        <v>1</v>
      </c>
      <c r="AG160" s="41">
        <v>73431</v>
      </c>
      <c r="AH160" s="47">
        <v>73431</v>
      </c>
      <c r="AL160" s="51">
        <v>8</v>
      </c>
      <c r="AN160" s="41">
        <v>5874</v>
      </c>
      <c r="AO160" s="52" t="s">
        <v>6392</v>
      </c>
      <c r="AQ160" s="53" t="s">
        <v>6393</v>
      </c>
      <c r="AR160" s="53" t="s">
        <v>6394</v>
      </c>
      <c r="AS160" s="53" t="s">
        <v>6395</v>
      </c>
    </row>
    <row r="161" spans="3:45" x14ac:dyDescent="0.25">
      <c r="C161" s="55" t="s">
        <v>6283</v>
      </c>
      <c r="D161" s="49" t="s">
        <v>6389</v>
      </c>
      <c r="E161" s="49" t="s">
        <v>22</v>
      </c>
      <c r="F161" s="45" t="s">
        <v>21</v>
      </c>
      <c r="G161" s="45" t="s">
        <v>21</v>
      </c>
      <c r="H161" s="40" t="s">
        <v>1401</v>
      </c>
      <c r="I161" s="45" t="s">
        <v>21</v>
      </c>
      <c r="J161" s="54" t="s">
        <v>6650</v>
      </c>
      <c r="L161" s="40" t="s">
        <v>23</v>
      </c>
      <c r="M161" s="40" t="s">
        <v>565</v>
      </c>
      <c r="N161" s="46" t="s">
        <v>21</v>
      </c>
      <c r="O161" s="40" t="s">
        <v>5804</v>
      </c>
      <c r="S161" s="40" t="s">
        <v>6523</v>
      </c>
      <c r="V161" s="40" t="s">
        <v>6523</v>
      </c>
      <c r="Y161" s="40" t="s">
        <v>6251</v>
      </c>
      <c r="AB161" s="49" t="s">
        <v>6390</v>
      </c>
      <c r="AC161" s="49" t="s">
        <v>6391</v>
      </c>
      <c r="AE161" s="41">
        <v>3</v>
      </c>
      <c r="AG161" s="41">
        <v>74250</v>
      </c>
      <c r="AH161" s="47">
        <v>222750</v>
      </c>
      <c r="AL161" s="51">
        <v>8</v>
      </c>
      <c r="AN161" s="41">
        <v>17820</v>
      </c>
      <c r="AO161" s="52" t="s">
        <v>6392</v>
      </c>
      <c r="AQ161" s="53" t="s">
        <v>6393</v>
      </c>
      <c r="AR161" s="53" t="s">
        <v>6394</v>
      </c>
      <c r="AS161" s="53" t="s">
        <v>6395</v>
      </c>
    </row>
    <row r="162" spans="3:45" x14ac:dyDescent="0.25">
      <c r="C162" s="55" t="s">
        <v>6283</v>
      </c>
      <c r="D162" s="49" t="s">
        <v>6389</v>
      </c>
      <c r="E162" s="49" t="s">
        <v>22</v>
      </c>
      <c r="F162" s="45" t="s">
        <v>21</v>
      </c>
      <c r="G162" s="45" t="s">
        <v>21</v>
      </c>
      <c r="H162" s="40" t="s">
        <v>1334</v>
      </c>
      <c r="I162" s="45" t="s">
        <v>21</v>
      </c>
      <c r="J162" s="54" t="s">
        <v>6651</v>
      </c>
      <c r="L162" s="40" t="s">
        <v>23</v>
      </c>
      <c r="M162" s="40" t="s">
        <v>571</v>
      </c>
      <c r="N162" s="46" t="s">
        <v>21</v>
      </c>
      <c r="O162" s="40" t="s">
        <v>5937</v>
      </c>
      <c r="S162" s="40" t="s">
        <v>6524</v>
      </c>
      <c r="V162" s="40" t="s">
        <v>6524</v>
      </c>
      <c r="Y162" s="40" t="s">
        <v>6251</v>
      </c>
      <c r="AB162" s="49" t="s">
        <v>6390</v>
      </c>
      <c r="AC162" s="49" t="s">
        <v>6391</v>
      </c>
      <c r="AE162" s="41">
        <v>2</v>
      </c>
      <c r="AG162" s="41">
        <v>74250</v>
      </c>
      <c r="AH162" s="47">
        <v>148500</v>
      </c>
      <c r="AL162" s="51">
        <v>8</v>
      </c>
      <c r="AN162" s="41">
        <v>11880</v>
      </c>
      <c r="AO162" s="52" t="s">
        <v>6392</v>
      </c>
      <c r="AQ162" s="53" t="s">
        <v>6393</v>
      </c>
      <c r="AR162" s="53" t="s">
        <v>6394</v>
      </c>
      <c r="AS162" s="53" t="s">
        <v>6395</v>
      </c>
    </row>
    <row r="163" spans="3:45" x14ac:dyDescent="0.25">
      <c r="C163" s="55" t="s">
        <v>6283</v>
      </c>
      <c r="D163" s="49" t="s">
        <v>6389</v>
      </c>
      <c r="E163" s="49" t="s">
        <v>22</v>
      </c>
      <c r="F163" s="45" t="s">
        <v>21</v>
      </c>
      <c r="G163" s="45" t="s">
        <v>21</v>
      </c>
      <c r="H163" s="40" t="s">
        <v>1334</v>
      </c>
      <c r="I163" s="45" t="s">
        <v>21</v>
      </c>
      <c r="J163" s="54" t="s">
        <v>6651</v>
      </c>
      <c r="L163" s="40" t="s">
        <v>23</v>
      </c>
      <c r="M163" s="40" t="s">
        <v>571</v>
      </c>
      <c r="N163" s="46" t="s">
        <v>21</v>
      </c>
      <c r="O163" s="40" t="s">
        <v>5937</v>
      </c>
      <c r="S163" s="40" t="s">
        <v>6524</v>
      </c>
      <c r="V163" s="40" t="s">
        <v>6524</v>
      </c>
      <c r="Y163" s="40" t="s">
        <v>6147</v>
      </c>
      <c r="AB163" s="49" t="s">
        <v>6390</v>
      </c>
      <c r="AC163" s="49" t="s">
        <v>6391</v>
      </c>
      <c r="AE163" s="41">
        <v>2</v>
      </c>
      <c r="AG163" s="41">
        <v>50182</v>
      </c>
      <c r="AH163" s="47">
        <v>100364</v>
      </c>
      <c r="AL163" s="51">
        <v>8</v>
      </c>
      <c r="AN163" s="41">
        <v>8029</v>
      </c>
      <c r="AO163" s="52" t="s">
        <v>6392</v>
      </c>
      <c r="AQ163" s="53" t="s">
        <v>6393</v>
      </c>
      <c r="AR163" s="53" t="s">
        <v>6394</v>
      </c>
      <c r="AS163" s="53" t="s">
        <v>6395</v>
      </c>
    </row>
    <row r="164" spans="3:45" x14ac:dyDescent="0.25">
      <c r="C164" s="55" t="s">
        <v>6283</v>
      </c>
      <c r="D164" s="49" t="s">
        <v>6389</v>
      </c>
      <c r="E164" s="49" t="s">
        <v>22</v>
      </c>
      <c r="F164" s="45" t="s">
        <v>21</v>
      </c>
      <c r="G164" s="45" t="s">
        <v>21</v>
      </c>
      <c r="H164" s="40" t="s">
        <v>1334</v>
      </c>
      <c r="I164" s="45" t="s">
        <v>21</v>
      </c>
      <c r="J164" s="54" t="s">
        <v>6651</v>
      </c>
      <c r="L164" s="40" t="s">
        <v>23</v>
      </c>
      <c r="M164" s="40" t="s">
        <v>571</v>
      </c>
      <c r="N164" s="46" t="s">
        <v>21</v>
      </c>
      <c r="O164" s="40" t="s">
        <v>5937</v>
      </c>
      <c r="S164" s="40" t="s">
        <v>6524</v>
      </c>
      <c r="V164" s="40" t="s">
        <v>6524</v>
      </c>
      <c r="Y164" s="40" t="s">
        <v>6156</v>
      </c>
      <c r="AB164" s="49" t="s">
        <v>6390</v>
      </c>
      <c r="AC164" s="49" t="s">
        <v>6391</v>
      </c>
      <c r="AE164" s="41">
        <v>3</v>
      </c>
      <c r="AG164" s="41">
        <v>111058</v>
      </c>
      <c r="AH164" s="47">
        <v>333174</v>
      </c>
      <c r="AL164" s="51">
        <v>8</v>
      </c>
      <c r="AN164" s="41">
        <v>26654</v>
      </c>
      <c r="AO164" s="52" t="s">
        <v>6392</v>
      </c>
      <c r="AQ164" s="53" t="s">
        <v>6393</v>
      </c>
      <c r="AR164" s="53" t="s">
        <v>6394</v>
      </c>
      <c r="AS164" s="53" t="s">
        <v>6395</v>
      </c>
    </row>
    <row r="165" spans="3:45" x14ac:dyDescent="0.25">
      <c r="C165" s="55" t="s">
        <v>6283</v>
      </c>
      <c r="D165" s="49" t="s">
        <v>6389</v>
      </c>
      <c r="E165" s="49" t="s">
        <v>22</v>
      </c>
      <c r="F165" s="45" t="s">
        <v>21</v>
      </c>
      <c r="G165" s="45" t="s">
        <v>21</v>
      </c>
      <c r="H165" s="40" t="s">
        <v>1334</v>
      </c>
      <c r="I165" s="45" t="s">
        <v>21</v>
      </c>
      <c r="J165" s="54" t="s">
        <v>6651</v>
      </c>
      <c r="L165" s="40" t="s">
        <v>23</v>
      </c>
      <c r="M165" s="40" t="s">
        <v>571</v>
      </c>
      <c r="N165" s="46" t="s">
        <v>21</v>
      </c>
      <c r="O165" s="40" t="s">
        <v>5937</v>
      </c>
      <c r="S165" s="40" t="s">
        <v>6524</v>
      </c>
      <c r="V165" s="40" t="s">
        <v>6524</v>
      </c>
      <c r="Y165" s="40" t="s">
        <v>6244</v>
      </c>
      <c r="AB165" s="49" t="s">
        <v>6390</v>
      </c>
      <c r="AC165" s="49" t="s">
        <v>6391</v>
      </c>
      <c r="AE165" s="41">
        <v>5</v>
      </c>
      <c r="AG165" s="41">
        <v>73431</v>
      </c>
      <c r="AH165" s="47">
        <v>367155</v>
      </c>
      <c r="AL165" s="51">
        <v>8</v>
      </c>
      <c r="AN165" s="41">
        <v>29372</v>
      </c>
      <c r="AO165" s="52" t="s">
        <v>6392</v>
      </c>
      <c r="AQ165" s="53" t="s">
        <v>6393</v>
      </c>
      <c r="AR165" s="53" t="s">
        <v>6394</v>
      </c>
      <c r="AS165" s="53" t="s">
        <v>6395</v>
      </c>
    </row>
    <row r="166" spans="3:45" x14ac:dyDescent="0.25">
      <c r="C166" s="55" t="s">
        <v>6283</v>
      </c>
      <c r="D166" s="49" t="s">
        <v>6389</v>
      </c>
      <c r="E166" s="49" t="s">
        <v>22</v>
      </c>
      <c r="F166" s="45" t="s">
        <v>21</v>
      </c>
      <c r="G166" s="45" t="s">
        <v>21</v>
      </c>
      <c r="H166" s="40" t="s">
        <v>1334</v>
      </c>
      <c r="I166" s="45" t="s">
        <v>21</v>
      </c>
      <c r="J166" s="54" t="s">
        <v>6651</v>
      </c>
      <c r="L166" s="40" t="s">
        <v>23</v>
      </c>
      <c r="M166" s="40" t="s">
        <v>571</v>
      </c>
      <c r="N166" s="46" t="s">
        <v>21</v>
      </c>
      <c r="O166" s="40" t="s">
        <v>5937</v>
      </c>
      <c r="S166" s="40" t="s">
        <v>6524</v>
      </c>
      <c r="V166" s="40" t="s">
        <v>6524</v>
      </c>
      <c r="Y166" s="40" t="s">
        <v>5993</v>
      </c>
      <c r="AB166" s="49" t="s">
        <v>6390</v>
      </c>
      <c r="AC166" s="49" t="s">
        <v>6391</v>
      </c>
      <c r="AE166" s="41">
        <v>3</v>
      </c>
      <c r="AG166" s="41">
        <v>55595</v>
      </c>
      <c r="AH166" s="47">
        <v>166785</v>
      </c>
      <c r="AL166" s="51">
        <v>8</v>
      </c>
      <c r="AN166" s="41">
        <v>13343</v>
      </c>
      <c r="AO166" s="52" t="s">
        <v>6392</v>
      </c>
      <c r="AQ166" s="53" t="s">
        <v>6393</v>
      </c>
      <c r="AR166" s="53" t="s">
        <v>6394</v>
      </c>
      <c r="AS166" s="53" t="s">
        <v>6395</v>
      </c>
    </row>
    <row r="167" spans="3:45" x14ac:dyDescent="0.25">
      <c r="C167" s="55" t="s">
        <v>6283</v>
      </c>
      <c r="D167" s="49" t="s">
        <v>6389</v>
      </c>
      <c r="E167" s="49" t="s">
        <v>22</v>
      </c>
      <c r="F167" s="45" t="s">
        <v>21</v>
      </c>
      <c r="G167" s="45" t="s">
        <v>21</v>
      </c>
      <c r="H167" s="40" t="s">
        <v>1376</v>
      </c>
      <c r="I167" s="45" t="s">
        <v>21</v>
      </c>
      <c r="J167" s="54" t="s">
        <v>6652</v>
      </c>
      <c r="L167" s="40" t="s">
        <v>23</v>
      </c>
      <c r="M167" s="40" t="s">
        <v>577</v>
      </c>
      <c r="N167" s="46" t="s">
        <v>21</v>
      </c>
      <c r="O167" s="40" t="s">
        <v>5804</v>
      </c>
      <c r="S167" s="40" t="s">
        <v>6525</v>
      </c>
      <c r="V167" s="40" t="s">
        <v>6525</v>
      </c>
      <c r="Y167" s="40" t="s">
        <v>6156</v>
      </c>
      <c r="AB167" s="49" t="s">
        <v>6390</v>
      </c>
      <c r="AC167" s="49" t="s">
        <v>6391</v>
      </c>
      <c r="AE167" s="41">
        <v>4</v>
      </c>
      <c r="AG167" s="41">
        <v>111058</v>
      </c>
      <c r="AH167" s="47">
        <v>444232</v>
      </c>
      <c r="AL167" s="51">
        <v>8</v>
      </c>
      <c r="AN167" s="41">
        <v>35539</v>
      </c>
      <c r="AO167" s="52" t="s">
        <v>6392</v>
      </c>
      <c r="AQ167" s="53" t="s">
        <v>6393</v>
      </c>
      <c r="AR167" s="53" t="s">
        <v>6394</v>
      </c>
      <c r="AS167" s="53" t="s">
        <v>6395</v>
      </c>
    </row>
    <row r="168" spans="3:45" x14ac:dyDescent="0.25">
      <c r="C168" s="55" t="s">
        <v>6283</v>
      </c>
      <c r="D168" s="49" t="s">
        <v>6389</v>
      </c>
      <c r="E168" s="49" t="s">
        <v>22</v>
      </c>
      <c r="F168" s="45" t="s">
        <v>21</v>
      </c>
      <c r="G168" s="45" t="s">
        <v>21</v>
      </c>
      <c r="H168" s="40" t="s">
        <v>1376</v>
      </c>
      <c r="I168" s="45" t="s">
        <v>21</v>
      </c>
      <c r="J168" s="54" t="s">
        <v>6652</v>
      </c>
      <c r="L168" s="40" t="s">
        <v>23</v>
      </c>
      <c r="M168" s="40" t="s">
        <v>577</v>
      </c>
      <c r="N168" s="46" t="s">
        <v>21</v>
      </c>
      <c r="O168" s="40" t="s">
        <v>5804</v>
      </c>
      <c r="S168" s="40" t="s">
        <v>6525</v>
      </c>
      <c r="V168" s="40" t="s">
        <v>6525</v>
      </c>
      <c r="Y168" s="40" t="s">
        <v>6163</v>
      </c>
      <c r="AB168" s="49" t="s">
        <v>6390</v>
      </c>
      <c r="AC168" s="49" t="s">
        <v>6391</v>
      </c>
      <c r="AE168" s="41">
        <v>1</v>
      </c>
      <c r="AG168" s="41">
        <v>49500</v>
      </c>
      <c r="AH168" s="47">
        <v>49500</v>
      </c>
      <c r="AL168" s="51">
        <v>8</v>
      </c>
      <c r="AN168" s="41">
        <v>3960</v>
      </c>
      <c r="AO168" s="52" t="s">
        <v>6392</v>
      </c>
      <c r="AQ168" s="53" t="s">
        <v>6393</v>
      </c>
      <c r="AR168" s="53" t="s">
        <v>6394</v>
      </c>
      <c r="AS168" s="53" t="s">
        <v>6395</v>
      </c>
    </row>
    <row r="169" spans="3:45" x14ac:dyDescent="0.25">
      <c r="C169" s="55" t="s">
        <v>6283</v>
      </c>
      <c r="D169" s="49" t="s">
        <v>6389</v>
      </c>
      <c r="E169" s="49" t="s">
        <v>22</v>
      </c>
      <c r="F169" s="45" t="s">
        <v>21</v>
      </c>
      <c r="G169" s="45" t="s">
        <v>21</v>
      </c>
      <c r="H169" s="40" t="s">
        <v>1355</v>
      </c>
      <c r="I169" s="45" t="s">
        <v>21</v>
      </c>
      <c r="J169" s="54" t="s">
        <v>6653</v>
      </c>
      <c r="L169" s="40" t="s">
        <v>23</v>
      </c>
      <c r="M169" s="40" t="s">
        <v>583</v>
      </c>
      <c r="N169" s="46" t="s">
        <v>21</v>
      </c>
      <c r="O169" s="40" t="s">
        <v>5804</v>
      </c>
      <c r="S169" s="40" t="s">
        <v>6415</v>
      </c>
      <c r="V169" s="40" t="s">
        <v>6415</v>
      </c>
      <c r="Y169" s="40" t="s">
        <v>6156</v>
      </c>
      <c r="AB169" s="49" t="s">
        <v>6390</v>
      </c>
      <c r="AC169" s="49" t="s">
        <v>6391</v>
      </c>
      <c r="AE169" s="41">
        <v>3</v>
      </c>
      <c r="AG169" s="41">
        <v>111058</v>
      </c>
      <c r="AH169" s="47">
        <v>333174</v>
      </c>
      <c r="AL169" s="51">
        <v>8</v>
      </c>
      <c r="AN169" s="41">
        <v>26654</v>
      </c>
      <c r="AO169" s="52" t="s">
        <v>6392</v>
      </c>
      <c r="AQ169" s="53" t="s">
        <v>6393</v>
      </c>
      <c r="AR169" s="53" t="s">
        <v>6394</v>
      </c>
      <c r="AS169" s="53" t="s">
        <v>6395</v>
      </c>
    </row>
    <row r="170" spans="3:45" x14ac:dyDescent="0.25">
      <c r="C170" s="55" t="s">
        <v>6283</v>
      </c>
      <c r="D170" s="49" t="s">
        <v>6389</v>
      </c>
      <c r="E170" s="49" t="s">
        <v>22</v>
      </c>
      <c r="F170" s="45" t="s">
        <v>21</v>
      </c>
      <c r="G170" s="45" t="s">
        <v>21</v>
      </c>
      <c r="H170" s="40" t="s">
        <v>1355</v>
      </c>
      <c r="I170" s="45" t="s">
        <v>21</v>
      </c>
      <c r="J170" s="54" t="s">
        <v>6653</v>
      </c>
      <c r="L170" s="40" t="s">
        <v>23</v>
      </c>
      <c r="M170" s="40" t="s">
        <v>583</v>
      </c>
      <c r="N170" s="46" t="s">
        <v>21</v>
      </c>
      <c r="O170" s="40" t="s">
        <v>5804</v>
      </c>
      <c r="S170" s="40" t="s">
        <v>6415</v>
      </c>
      <c r="V170" s="40" t="s">
        <v>6415</v>
      </c>
      <c r="Y170" s="40" t="s">
        <v>6244</v>
      </c>
      <c r="AB170" s="49" t="s">
        <v>6390</v>
      </c>
      <c r="AC170" s="49" t="s">
        <v>6391</v>
      </c>
      <c r="AE170" s="41">
        <v>3</v>
      </c>
      <c r="AG170" s="41">
        <v>73431</v>
      </c>
      <c r="AH170" s="47">
        <v>220293</v>
      </c>
      <c r="AL170" s="51">
        <v>8</v>
      </c>
      <c r="AN170" s="41">
        <v>17623</v>
      </c>
      <c r="AO170" s="52" t="s">
        <v>6392</v>
      </c>
      <c r="AQ170" s="53" t="s">
        <v>6393</v>
      </c>
      <c r="AR170" s="53" t="s">
        <v>6394</v>
      </c>
      <c r="AS170" s="53" t="s">
        <v>6395</v>
      </c>
    </row>
    <row r="171" spans="3:45" x14ac:dyDescent="0.25">
      <c r="C171" s="55" t="s">
        <v>6283</v>
      </c>
      <c r="D171" s="49" t="s">
        <v>6389</v>
      </c>
      <c r="E171" s="49" t="s">
        <v>22</v>
      </c>
      <c r="F171" s="45" t="s">
        <v>21</v>
      </c>
      <c r="G171" s="45" t="s">
        <v>21</v>
      </c>
      <c r="H171" s="40" t="s">
        <v>1054</v>
      </c>
      <c r="I171" s="45" t="s">
        <v>21</v>
      </c>
      <c r="J171" s="54" t="s">
        <v>6654</v>
      </c>
      <c r="L171" s="40" t="s">
        <v>23</v>
      </c>
      <c r="M171" s="40" t="s">
        <v>589</v>
      </c>
      <c r="N171" s="46" t="s">
        <v>21</v>
      </c>
      <c r="O171" s="40" t="s">
        <v>5937</v>
      </c>
      <c r="S171" s="40" t="s">
        <v>6526</v>
      </c>
      <c r="V171" s="40" t="s">
        <v>6526</v>
      </c>
      <c r="Y171" s="40" t="s">
        <v>6163</v>
      </c>
      <c r="AB171" s="49" t="s">
        <v>6390</v>
      </c>
      <c r="AC171" s="49" t="s">
        <v>6391</v>
      </c>
      <c r="AE171" s="41">
        <v>1</v>
      </c>
      <c r="AG171" s="41">
        <v>49500</v>
      </c>
      <c r="AH171" s="47">
        <v>49500</v>
      </c>
      <c r="AL171" s="51">
        <v>8</v>
      </c>
      <c r="AN171" s="41">
        <v>3960</v>
      </c>
      <c r="AO171" s="52" t="s">
        <v>6392</v>
      </c>
      <c r="AQ171" s="53" t="s">
        <v>6393</v>
      </c>
      <c r="AR171" s="53" t="s">
        <v>6394</v>
      </c>
      <c r="AS171" s="53" t="s">
        <v>6395</v>
      </c>
    </row>
    <row r="172" spans="3:45" x14ac:dyDescent="0.25">
      <c r="C172" s="55" t="s">
        <v>6283</v>
      </c>
      <c r="D172" s="49" t="s">
        <v>6389</v>
      </c>
      <c r="E172" s="49" t="s">
        <v>22</v>
      </c>
      <c r="F172" s="45" t="s">
        <v>21</v>
      </c>
      <c r="G172" s="45" t="s">
        <v>21</v>
      </c>
      <c r="H172" s="40" t="s">
        <v>1054</v>
      </c>
      <c r="I172" s="45" t="s">
        <v>21</v>
      </c>
      <c r="J172" s="54" t="s">
        <v>6654</v>
      </c>
      <c r="L172" s="40" t="s">
        <v>23</v>
      </c>
      <c r="M172" s="40" t="s">
        <v>589</v>
      </c>
      <c r="N172" s="46" t="s">
        <v>21</v>
      </c>
      <c r="O172" s="40" t="s">
        <v>5937</v>
      </c>
      <c r="S172" s="40" t="s">
        <v>6526</v>
      </c>
      <c r="V172" s="40" t="s">
        <v>6526</v>
      </c>
      <c r="Y172" s="40" t="s">
        <v>5993</v>
      </c>
      <c r="AB172" s="49" t="s">
        <v>6390</v>
      </c>
      <c r="AC172" s="49" t="s">
        <v>6391</v>
      </c>
      <c r="AE172" s="41">
        <v>2</v>
      </c>
      <c r="AG172" s="41">
        <v>55595</v>
      </c>
      <c r="AH172" s="47">
        <v>111190</v>
      </c>
      <c r="AL172" s="51">
        <v>8</v>
      </c>
      <c r="AN172" s="41">
        <v>8895</v>
      </c>
      <c r="AO172" s="52" t="s">
        <v>6392</v>
      </c>
      <c r="AQ172" s="53" t="s">
        <v>6393</v>
      </c>
      <c r="AR172" s="53" t="s">
        <v>6394</v>
      </c>
      <c r="AS172" s="53" t="s">
        <v>6395</v>
      </c>
    </row>
    <row r="173" spans="3:45" x14ac:dyDescent="0.25">
      <c r="C173" s="55" t="s">
        <v>6283</v>
      </c>
      <c r="D173" s="49" t="s">
        <v>6389</v>
      </c>
      <c r="E173" s="49" t="s">
        <v>22</v>
      </c>
      <c r="F173" s="45" t="s">
        <v>21</v>
      </c>
      <c r="G173" s="45" t="s">
        <v>21</v>
      </c>
      <c r="H173" s="40" t="s">
        <v>1054</v>
      </c>
      <c r="I173" s="45" t="s">
        <v>21</v>
      </c>
      <c r="J173" s="54" t="s">
        <v>6654</v>
      </c>
      <c r="L173" s="40" t="s">
        <v>23</v>
      </c>
      <c r="M173" s="40" t="s">
        <v>589</v>
      </c>
      <c r="N173" s="46" t="s">
        <v>21</v>
      </c>
      <c r="O173" s="40" t="s">
        <v>5937</v>
      </c>
      <c r="S173" s="40" t="s">
        <v>6526</v>
      </c>
      <c r="V173" s="40" t="s">
        <v>6526</v>
      </c>
      <c r="Y173" s="40" t="s">
        <v>6210</v>
      </c>
      <c r="AB173" s="49" t="s">
        <v>6390</v>
      </c>
      <c r="AC173" s="49" t="s">
        <v>6391</v>
      </c>
      <c r="AE173" s="41">
        <v>3</v>
      </c>
      <c r="AG173" s="41">
        <v>70950</v>
      </c>
      <c r="AH173" s="47">
        <v>212850</v>
      </c>
      <c r="AL173" s="51">
        <v>8</v>
      </c>
      <c r="AN173" s="41">
        <v>17028</v>
      </c>
      <c r="AO173" s="52" t="s">
        <v>6392</v>
      </c>
      <c r="AQ173" s="53" t="s">
        <v>6393</v>
      </c>
      <c r="AR173" s="53" t="s">
        <v>6394</v>
      </c>
      <c r="AS173" s="53" t="s">
        <v>6395</v>
      </c>
    </row>
    <row r="174" spans="3:45" x14ac:dyDescent="0.25">
      <c r="C174" s="55" t="s">
        <v>6283</v>
      </c>
      <c r="D174" s="49" t="s">
        <v>6389</v>
      </c>
      <c r="E174" s="49" t="s">
        <v>22</v>
      </c>
      <c r="F174" s="45" t="s">
        <v>21</v>
      </c>
      <c r="G174" s="45" t="s">
        <v>21</v>
      </c>
      <c r="H174" s="40" t="s">
        <v>1054</v>
      </c>
      <c r="I174" s="45" t="s">
        <v>21</v>
      </c>
      <c r="J174" s="54" t="s">
        <v>6654</v>
      </c>
      <c r="L174" s="40" t="s">
        <v>23</v>
      </c>
      <c r="M174" s="40" t="s">
        <v>589</v>
      </c>
      <c r="N174" s="46" t="s">
        <v>21</v>
      </c>
      <c r="O174" s="40" t="s">
        <v>5937</v>
      </c>
      <c r="S174" s="40" t="s">
        <v>6526</v>
      </c>
      <c r="V174" s="40" t="s">
        <v>6526</v>
      </c>
      <c r="Y174" s="40" t="s">
        <v>6139</v>
      </c>
      <c r="AB174" s="49" t="s">
        <v>6390</v>
      </c>
      <c r="AC174" s="49" t="s">
        <v>6391</v>
      </c>
      <c r="AE174" s="41">
        <v>1</v>
      </c>
      <c r="AG174" s="41">
        <v>89285</v>
      </c>
      <c r="AH174" s="47">
        <v>89285</v>
      </c>
      <c r="AL174" s="51">
        <v>8</v>
      </c>
      <c r="AN174" s="41">
        <v>7143</v>
      </c>
      <c r="AO174" s="52" t="s">
        <v>6392</v>
      </c>
      <c r="AQ174" s="53" t="s">
        <v>6393</v>
      </c>
      <c r="AR174" s="53" t="s">
        <v>6394</v>
      </c>
      <c r="AS174" s="53" t="s">
        <v>6395</v>
      </c>
    </row>
    <row r="175" spans="3:45" x14ac:dyDescent="0.25">
      <c r="C175" s="55" t="s">
        <v>6285</v>
      </c>
      <c r="D175" s="49" t="s">
        <v>6389</v>
      </c>
      <c r="E175" s="49" t="s">
        <v>22</v>
      </c>
      <c r="F175" s="45" t="s">
        <v>21</v>
      </c>
      <c r="G175" s="45" t="s">
        <v>21</v>
      </c>
      <c r="H175" s="40" t="s">
        <v>1123</v>
      </c>
      <c r="I175" s="45" t="s">
        <v>21</v>
      </c>
      <c r="J175" s="54" t="s">
        <v>6655</v>
      </c>
      <c r="L175" s="40" t="s">
        <v>23</v>
      </c>
      <c r="M175" s="40" t="s">
        <v>595</v>
      </c>
      <c r="N175" s="46" t="s">
        <v>21</v>
      </c>
      <c r="O175" s="40" t="s">
        <v>5933</v>
      </c>
      <c r="S175" s="40" t="s">
        <v>6527</v>
      </c>
      <c r="V175" s="40" t="s">
        <v>6527</v>
      </c>
      <c r="Y175" s="40" t="s">
        <v>6147</v>
      </c>
      <c r="AB175" s="49" t="s">
        <v>6390</v>
      </c>
      <c r="AC175" s="49" t="s">
        <v>6391</v>
      </c>
      <c r="AE175" s="41">
        <v>1</v>
      </c>
      <c r="AG175" s="41">
        <v>50182</v>
      </c>
      <c r="AH175" s="47">
        <v>50182</v>
      </c>
      <c r="AL175" s="51">
        <v>8</v>
      </c>
      <c r="AN175" s="41">
        <v>4015</v>
      </c>
      <c r="AO175" s="52" t="s">
        <v>6392</v>
      </c>
      <c r="AQ175" s="53" t="s">
        <v>6393</v>
      </c>
      <c r="AR175" s="53" t="s">
        <v>6394</v>
      </c>
      <c r="AS175" s="53" t="s">
        <v>6395</v>
      </c>
    </row>
    <row r="176" spans="3:45" x14ac:dyDescent="0.25">
      <c r="C176" s="55" t="s">
        <v>6285</v>
      </c>
      <c r="D176" s="49" t="s">
        <v>6389</v>
      </c>
      <c r="E176" s="49" t="s">
        <v>22</v>
      </c>
      <c r="F176" s="45" t="s">
        <v>21</v>
      </c>
      <c r="G176" s="45" t="s">
        <v>21</v>
      </c>
      <c r="H176" s="40" t="s">
        <v>1407</v>
      </c>
      <c r="I176" s="45" t="s">
        <v>21</v>
      </c>
      <c r="J176" s="54" t="s">
        <v>6656</v>
      </c>
      <c r="L176" s="40" t="s">
        <v>23</v>
      </c>
      <c r="M176" s="40" t="s">
        <v>598</v>
      </c>
      <c r="N176" s="46" t="s">
        <v>21</v>
      </c>
      <c r="O176" s="40" t="s">
        <v>5815</v>
      </c>
      <c r="S176" s="40" t="s">
        <v>6453</v>
      </c>
      <c r="V176" s="40" t="s">
        <v>6453</v>
      </c>
      <c r="Y176" s="40" t="s">
        <v>6152</v>
      </c>
      <c r="AB176" s="49" t="s">
        <v>6390</v>
      </c>
      <c r="AC176" s="49" t="s">
        <v>6391</v>
      </c>
      <c r="AE176" s="41">
        <v>3</v>
      </c>
      <c r="AG176" s="41">
        <v>50400</v>
      </c>
      <c r="AH176" s="47">
        <v>151200</v>
      </c>
      <c r="AL176" s="51">
        <v>8</v>
      </c>
      <c r="AN176" s="41">
        <v>12096</v>
      </c>
      <c r="AO176" s="52" t="s">
        <v>6392</v>
      </c>
      <c r="AQ176" s="53" t="s">
        <v>6393</v>
      </c>
      <c r="AR176" s="53" t="s">
        <v>6394</v>
      </c>
      <c r="AS176" s="53" t="s">
        <v>6395</v>
      </c>
    </row>
    <row r="177" spans="3:45" x14ac:dyDescent="0.25">
      <c r="C177" s="55" t="s">
        <v>6285</v>
      </c>
      <c r="D177" s="49" t="s">
        <v>6389</v>
      </c>
      <c r="E177" s="49" t="s">
        <v>22</v>
      </c>
      <c r="F177" s="45" t="s">
        <v>21</v>
      </c>
      <c r="G177" s="45" t="s">
        <v>21</v>
      </c>
      <c r="H177" s="40" t="s">
        <v>1015</v>
      </c>
      <c r="I177" s="45" t="s">
        <v>21</v>
      </c>
      <c r="J177" s="54" t="s">
        <v>6657</v>
      </c>
      <c r="L177" s="40" t="s">
        <v>23</v>
      </c>
      <c r="M177" s="40" t="s">
        <v>604</v>
      </c>
      <c r="N177" s="46" t="s">
        <v>21</v>
      </c>
      <c r="O177" s="40" t="s">
        <v>5776</v>
      </c>
      <c r="S177" s="40" t="s">
        <v>6473</v>
      </c>
      <c r="V177" s="40" t="s">
        <v>6473</v>
      </c>
      <c r="Y177" s="40" t="s">
        <v>6156</v>
      </c>
      <c r="AB177" s="49" t="s">
        <v>6390</v>
      </c>
      <c r="AC177" s="49" t="s">
        <v>6391</v>
      </c>
      <c r="AE177" s="41">
        <v>1</v>
      </c>
      <c r="AG177" s="41">
        <v>111058</v>
      </c>
      <c r="AH177" s="47">
        <v>111058</v>
      </c>
      <c r="AL177" s="51">
        <v>8</v>
      </c>
      <c r="AN177" s="41">
        <v>8885</v>
      </c>
      <c r="AO177" s="52" t="s">
        <v>6392</v>
      </c>
      <c r="AQ177" s="53" t="s">
        <v>6393</v>
      </c>
      <c r="AR177" s="53" t="s">
        <v>6394</v>
      </c>
      <c r="AS177" s="53" t="s">
        <v>6395</v>
      </c>
    </row>
    <row r="178" spans="3:45" x14ac:dyDescent="0.25">
      <c r="C178" s="55" t="s">
        <v>6285</v>
      </c>
      <c r="D178" s="49" t="s">
        <v>6389</v>
      </c>
      <c r="E178" s="49" t="s">
        <v>22</v>
      </c>
      <c r="F178" s="45" t="s">
        <v>21</v>
      </c>
      <c r="G178" s="45" t="s">
        <v>21</v>
      </c>
      <c r="H178" s="40" t="s">
        <v>1015</v>
      </c>
      <c r="I178" s="45" t="s">
        <v>21</v>
      </c>
      <c r="J178" s="54" t="s">
        <v>6657</v>
      </c>
      <c r="L178" s="40" t="s">
        <v>23</v>
      </c>
      <c r="M178" s="40" t="s">
        <v>604</v>
      </c>
      <c r="N178" s="46" t="s">
        <v>21</v>
      </c>
      <c r="O178" s="40" t="s">
        <v>5776</v>
      </c>
      <c r="S178" s="40" t="s">
        <v>6473</v>
      </c>
      <c r="V178" s="40" t="s">
        <v>6473</v>
      </c>
      <c r="Y178" s="40" t="s">
        <v>6210</v>
      </c>
      <c r="AB178" s="49" t="s">
        <v>6390</v>
      </c>
      <c r="AC178" s="49" t="s">
        <v>6391</v>
      </c>
      <c r="AE178" s="41">
        <v>1</v>
      </c>
      <c r="AG178" s="41">
        <v>70950</v>
      </c>
      <c r="AH178" s="47">
        <v>70950</v>
      </c>
      <c r="AL178" s="51">
        <v>8</v>
      </c>
      <c r="AN178" s="41">
        <v>5676</v>
      </c>
      <c r="AO178" s="52" t="s">
        <v>6392</v>
      </c>
      <c r="AQ178" s="53" t="s">
        <v>6393</v>
      </c>
      <c r="AR178" s="53" t="s">
        <v>6394</v>
      </c>
      <c r="AS178" s="53" t="s">
        <v>6395</v>
      </c>
    </row>
    <row r="179" spans="3:45" x14ac:dyDescent="0.25">
      <c r="C179" s="55" t="s">
        <v>6285</v>
      </c>
      <c r="D179" s="49" t="s">
        <v>6389</v>
      </c>
      <c r="E179" s="49" t="s">
        <v>22</v>
      </c>
      <c r="F179" s="45" t="s">
        <v>21</v>
      </c>
      <c r="G179" s="45" t="s">
        <v>21</v>
      </c>
      <c r="H179" s="40" t="s">
        <v>1337</v>
      </c>
      <c r="I179" s="45" t="s">
        <v>21</v>
      </c>
      <c r="J179" s="54" t="s">
        <v>6658</v>
      </c>
      <c r="L179" s="40" t="s">
        <v>23</v>
      </c>
      <c r="M179" s="40" t="s">
        <v>610</v>
      </c>
      <c r="N179" s="46" t="s">
        <v>21</v>
      </c>
      <c r="O179" s="40" t="s">
        <v>5933</v>
      </c>
      <c r="S179" s="40" t="s">
        <v>6528</v>
      </c>
      <c r="V179" s="40" t="s">
        <v>6528</v>
      </c>
      <c r="Y179" s="40" t="s">
        <v>6156</v>
      </c>
      <c r="AB179" s="49" t="s">
        <v>6390</v>
      </c>
      <c r="AC179" s="49" t="s">
        <v>6391</v>
      </c>
      <c r="AE179" s="41">
        <v>3</v>
      </c>
      <c r="AG179" s="41">
        <v>111058</v>
      </c>
      <c r="AH179" s="47">
        <v>333174</v>
      </c>
      <c r="AL179" s="51">
        <v>8</v>
      </c>
      <c r="AN179" s="41">
        <v>26654</v>
      </c>
      <c r="AO179" s="52" t="s">
        <v>6392</v>
      </c>
      <c r="AQ179" s="53" t="s">
        <v>6393</v>
      </c>
      <c r="AR179" s="53" t="s">
        <v>6394</v>
      </c>
      <c r="AS179" s="53" t="s">
        <v>6395</v>
      </c>
    </row>
    <row r="180" spans="3:45" x14ac:dyDescent="0.25">
      <c r="C180" s="55" t="s">
        <v>6285</v>
      </c>
      <c r="D180" s="49" t="s">
        <v>6389</v>
      </c>
      <c r="E180" s="49" t="s">
        <v>22</v>
      </c>
      <c r="F180" s="45" t="s">
        <v>21</v>
      </c>
      <c r="G180" s="45" t="s">
        <v>21</v>
      </c>
      <c r="H180" s="40" t="s">
        <v>1337</v>
      </c>
      <c r="I180" s="45" t="s">
        <v>21</v>
      </c>
      <c r="J180" s="54" t="s">
        <v>6658</v>
      </c>
      <c r="L180" s="40" t="s">
        <v>23</v>
      </c>
      <c r="M180" s="40" t="s">
        <v>610</v>
      </c>
      <c r="N180" s="46" t="s">
        <v>21</v>
      </c>
      <c r="O180" s="40" t="s">
        <v>5933</v>
      </c>
      <c r="S180" s="40" t="s">
        <v>6528</v>
      </c>
      <c r="V180" s="40" t="s">
        <v>6528</v>
      </c>
      <c r="Y180" s="40" t="s">
        <v>6027</v>
      </c>
      <c r="AB180" s="49" t="s">
        <v>6390</v>
      </c>
      <c r="AC180" s="49" t="s">
        <v>6391</v>
      </c>
      <c r="AE180" s="41">
        <v>1</v>
      </c>
      <c r="AG180" s="41">
        <v>46000</v>
      </c>
      <c r="AH180" s="47">
        <v>46000</v>
      </c>
      <c r="AL180" s="51">
        <v>8</v>
      </c>
      <c r="AN180" s="41">
        <v>3680</v>
      </c>
      <c r="AO180" s="52" t="s">
        <v>6392</v>
      </c>
      <c r="AQ180" s="53" t="s">
        <v>6393</v>
      </c>
      <c r="AR180" s="53" t="s">
        <v>6394</v>
      </c>
      <c r="AS180" s="53" t="s">
        <v>6395</v>
      </c>
    </row>
    <row r="181" spans="3:45" x14ac:dyDescent="0.25">
      <c r="C181" s="55" t="s">
        <v>6283</v>
      </c>
      <c r="D181" s="49" t="s">
        <v>6389</v>
      </c>
      <c r="E181" s="49" t="s">
        <v>22</v>
      </c>
      <c r="F181" s="45" t="s">
        <v>21</v>
      </c>
      <c r="G181" s="45" t="s">
        <v>21</v>
      </c>
      <c r="H181" s="40" t="s">
        <v>1216</v>
      </c>
      <c r="I181" s="45" t="s">
        <v>21</v>
      </c>
      <c r="J181" s="54" t="s">
        <v>6659</v>
      </c>
      <c r="L181" s="40" t="s">
        <v>23</v>
      </c>
      <c r="M181" s="40" t="s">
        <v>616</v>
      </c>
      <c r="N181" s="46" t="s">
        <v>21</v>
      </c>
      <c r="O181" s="40" t="s">
        <v>5914</v>
      </c>
      <c r="S181" s="40" t="s">
        <v>6458</v>
      </c>
      <c r="V181" s="40" t="s">
        <v>6458</v>
      </c>
      <c r="Y181" s="40" t="s">
        <v>6210</v>
      </c>
      <c r="AB181" s="49" t="s">
        <v>6390</v>
      </c>
      <c r="AC181" s="49" t="s">
        <v>6391</v>
      </c>
      <c r="AE181" s="41">
        <v>2</v>
      </c>
      <c r="AG181" s="41">
        <v>70950</v>
      </c>
      <c r="AH181" s="47">
        <v>141900</v>
      </c>
      <c r="AL181" s="51">
        <v>8</v>
      </c>
      <c r="AN181" s="41">
        <v>11352</v>
      </c>
      <c r="AO181" s="52" t="s">
        <v>6392</v>
      </c>
      <c r="AQ181" s="53" t="s">
        <v>6393</v>
      </c>
      <c r="AR181" s="53" t="s">
        <v>6394</v>
      </c>
      <c r="AS181" s="53" t="s">
        <v>6395</v>
      </c>
    </row>
    <row r="182" spans="3:45" x14ac:dyDescent="0.25">
      <c r="C182" s="55" t="s">
        <v>6283</v>
      </c>
      <c r="D182" s="49" t="s">
        <v>6389</v>
      </c>
      <c r="E182" s="49" t="s">
        <v>22</v>
      </c>
      <c r="F182" s="45" t="s">
        <v>21</v>
      </c>
      <c r="G182" s="45" t="s">
        <v>21</v>
      </c>
      <c r="H182" s="40" t="s">
        <v>1216</v>
      </c>
      <c r="I182" s="45" t="s">
        <v>21</v>
      </c>
      <c r="J182" s="54" t="s">
        <v>6659</v>
      </c>
      <c r="L182" s="40" t="s">
        <v>23</v>
      </c>
      <c r="M182" s="40" t="s">
        <v>616</v>
      </c>
      <c r="N182" s="46" t="s">
        <v>21</v>
      </c>
      <c r="O182" s="40" t="s">
        <v>5914</v>
      </c>
      <c r="S182" s="40" t="s">
        <v>6458</v>
      </c>
      <c r="V182" s="40" t="s">
        <v>6458</v>
      </c>
      <c r="Y182" s="40" t="s">
        <v>6027</v>
      </c>
      <c r="AB182" s="49" t="s">
        <v>6390</v>
      </c>
      <c r="AC182" s="49" t="s">
        <v>6391</v>
      </c>
      <c r="AE182" s="41">
        <v>1</v>
      </c>
      <c r="AG182" s="41">
        <v>46000</v>
      </c>
      <c r="AH182" s="47">
        <v>46000</v>
      </c>
      <c r="AL182" s="51">
        <v>8</v>
      </c>
      <c r="AN182" s="41">
        <v>3680</v>
      </c>
      <c r="AO182" s="52" t="s">
        <v>6392</v>
      </c>
      <c r="AQ182" s="53" t="s">
        <v>6393</v>
      </c>
      <c r="AR182" s="53" t="s">
        <v>6394</v>
      </c>
      <c r="AS182" s="53" t="s">
        <v>6395</v>
      </c>
    </row>
    <row r="183" spans="3:45" x14ac:dyDescent="0.25">
      <c r="C183" s="55" t="s">
        <v>6285</v>
      </c>
      <c r="D183" s="49" t="s">
        <v>6389</v>
      </c>
      <c r="E183" s="49" t="s">
        <v>22</v>
      </c>
      <c r="F183" s="45" t="s">
        <v>21</v>
      </c>
      <c r="G183" s="45" t="s">
        <v>21</v>
      </c>
      <c r="H183" s="40" t="s">
        <v>1298</v>
      </c>
      <c r="I183" s="45" t="s">
        <v>21</v>
      </c>
      <c r="J183" s="54" t="s">
        <v>6660</v>
      </c>
      <c r="L183" s="40" t="s">
        <v>23</v>
      </c>
      <c r="M183" s="40" t="s">
        <v>622</v>
      </c>
      <c r="N183" s="46" t="s">
        <v>21</v>
      </c>
      <c r="O183" s="40" t="s">
        <v>5933</v>
      </c>
      <c r="S183" s="40" t="s">
        <v>6460</v>
      </c>
      <c r="V183" s="40" t="s">
        <v>6460</v>
      </c>
      <c r="Y183" s="40" t="s">
        <v>6210</v>
      </c>
      <c r="AB183" s="49" t="s">
        <v>6390</v>
      </c>
      <c r="AC183" s="49" t="s">
        <v>6391</v>
      </c>
      <c r="AE183" s="41">
        <v>1</v>
      </c>
      <c r="AG183" s="41">
        <v>70950</v>
      </c>
      <c r="AH183" s="47">
        <v>70950</v>
      </c>
      <c r="AL183" s="51">
        <v>8</v>
      </c>
      <c r="AN183" s="41">
        <v>5676</v>
      </c>
      <c r="AO183" s="52" t="s">
        <v>6392</v>
      </c>
      <c r="AQ183" s="53" t="s">
        <v>6393</v>
      </c>
      <c r="AR183" s="53" t="s">
        <v>6394</v>
      </c>
      <c r="AS183" s="53" t="s">
        <v>6395</v>
      </c>
    </row>
    <row r="184" spans="3:45" x14ac:dyDescent="0.25">
      <c r="C184" s="55" t="s">
        <v>6285</v>
      </c>
      <c r="D184" s="49" t="s">
        <v>6389</v>
      </c>
      <c r="E184" s="49" t="s">
        <v>22</v>
      </c>
      <c r="F184" s="45" t="s">
        <v>21</v>
      </c>
      <c r="G184" s="45" t="s">
        <v>21</v>
      </c>
      <c r="H184" s="40" t="s">
        <v>1063</v>
      </c>
      <c r="I184" s="45" t="s">
        <v>21</v>
      </c>
      <c r="J184" s="54" t="s">
        <v>6661</v>
      </c>
      <c r="L184" s="40" t="s">
        <v>23</v>
      </c>
      <c r="M184" s="40" t="s">
        <v>625</v>
      </c>
      <c r="N184" s="46" t="s">
        <v>21</v>
      </c>
      <c r="O184" s="40" t="s">
        <v>5933</v>
      </c>
      <c r="S184" s="40" t="s">
        <v>6447</v>
      </c>
      <c r="V184" s="40" t="s">
        <v>6447</v>
      </c>
      <c r="Y184" s="40" t="s">
        <v>6251</v>
      </c>
      <c r="AB184" s="49" t="s">
        <v>6390</v>
      </c>
      <c r="AC184" s="49" t="s">
        <v>6391</v>
      </c>
      <c r="AE184" s="41">
        <v>1</v>
      </c>
      <c r="AG184" s="41">
        <v>74250</v>
      </c>
      <c r="AH184" s="47">
        <v>74250</v>
      </c>
      <c r="AL184" s="51">
        <v>8</v>
      </c>
      <c r="AN184" s="41">
        <v>5940</v>
      </c>
      <c r="AO184" s="52" t="s">
        <v>6392</v>
      </c>
      <c r="AQ184" s="53" t="s">
        <v>6393</v>
      </c>
      <c r="AR184" s="53" t="s">
        <v>6394</v>
      </c>
      <c r="AS184" s="53" t="s">
        <v>6395</v>
      </c>
    </row>
    <row r="185" spans="3:45" x14ac:dyDescent="0.25">
      <c r="C185" s="55" t="s">
        <v>6283</v>
      </c>
      <c r="D185" s="49" t="s">
        <v>6389</v>
      </c>
      <c r="E185" s="49" t="s">
        <v>22</v>
      </c>
      <c r="F185" s="45" t="s">
        <v>21</v>
      </c>
      <c r="G185" s="45" t="s">
        <v>21</v>
      </c>
      <c r="H185" s="40" t="s">
        <v>1364</v>
      </c>
      <c r="I185" s="45" t="s">
        <v>21</v>
      </c>
      <c r="J185" s="54" t="s">
        <v>6662</v>
      </c>
      <c r="L185" s="40" t="s">
        <v>23</v>
      </c>
      <c r="M185" s="40" t="s">
        <v>628</v>
      </c>
      <c r="N185" s="46" t="s">
        <v>21</v>
      </c>
      <c r="O185" s="40" t="s">
        <v>5733</v>
      </c>
      <c r="S185" s="40" t="s">
        <v>6434</v>
      </c>
      <c r="V185" s="40" t="s">
        <v>6434</v>
      </c>
      <c r="Y185" s="40" t="s">
        <v>6156</v>
      </c>
      <c r="AB185" s="49" t="s">
        <v>6390</v>
      </c>
      <c r="AC185" s="49" t="s">
        <v>6391</v>
      </c>
      <c r="AE185" s="41">
        <v>1</v>
      </c>
      <c r="AG185" s="41">
        <v>111058</v>
      </c>
      <c r="AH185" s="47">
        <v>111058</v>
      </c>
      <c r="AL185" s="51">
        <v>8</v>
      </c>
      <c r="AN185" s="41">
        <v>8885</v>
      </c>
      <c r="AO185" s="52" t="s">
        <v>6392</v>
      </c>
      <c r="AQ185" s="53" t="s">
        <v>6393</v>
      </c>
      <c r="AR185" s="53" t="s">
        <v>6394</v>
      </c>
      <c r="AS185" s="53" t="s">
        <v>6395</v>
      </c>
    </row>
    <row r="186" spans="3:45" x14ac:dyDescent="0.25">
      <c r="C186" s="55" t="s">
        <v>6285</v>
      </c>
      <c r="D186" s="49" t="s">
        <v>6389</v>
      </c>
      <c r="E186" s="49" t="s">
        <v>22</v>
      </c>
      <c r="F186" s="45" t="s">
        <v>21</v>
      </c>
      <c r="G186" s="45" t="s">
        <v>21</v>
      </c>
      <c r="H186" s="40" t="s">
        <v>1504</v>
      </c>
      <c r="I186" s="45" t="s">
        <v>21</v>
      </c>
      <c r="J186" s="54" t="s">
        <v>6663</v>
      </c>
      <c r="L186" s="40" t="s">
        <v>23</v>
      </c>
      <c r="M186" s="40" t="s">
        <v>634</v>
      </c>
      <c r="N186" s="46" t="s">
        <v>21</v>
      </c>
      <c r="O186" s="40" t="s">
        <v>5933</v>
      </c>
      <c r="S186" s="40" t="s">
        <v>6432</v>
      </c>
      <c r="V186" s="40" t="s">
        <v>6432</v>
      </c>
      <c r="Y186" s="40" t="s">
        <v>6163</v>
      </c>
      <c r="AB186" s="49" t="s">
        <v>6390</v>
      </c>
      <c r="AC186" s="49" t="s">
        <v>6391</v>
      </c>
      <c r="AE186" s="41">
        <v>3</v>
      </c>
      <c r="AG186" s="41">
        <v>49500</v>
      </c>
      <c r="AH186" s="47">
        <v>148500</v>
      </c>
      <c r="AL186" s="51">
        <v>8</v>
      </c>
      <c r="AN186" s="41">
        <v>11880</v>
      </c>
      <c r="AO186" s="52" t="s">
        <v>6392</v>
      </c>
      <c r="AQ186" s="53" t="s">
        <v>6393</v>
      </c>
      <c r="AR186" s="53" t="s">
        <v>6394</v>
      </c>
      <c r="AS186" s="53" t="s">
        <v>6395</v>
      </c>
    </row>
    <row r="187" spans="3:45" x14ac:dyDescent="0.25">
      <c r="C187" s="55" t="s">
        <v>6285</v>
      </c>
      <c r="D187" s="49" t="s">
        <v>6389</v>
      </c>
      <c r="E187" s="49" t="s">
        <v>22</v>
      </c>
      <c r="F187" s="45" t="s">
        <v>21</v>
      </c>
      <c r="G187" s="45" t="s">
        <v>21</v>
      </c>
      <c r="H187" s="40" t="s">
        <v>1504</v>
      </c>
      <c r="I187" s="45" t="s">
        <v>21</v>
      </c>
      <c r="J187" s="54" t="s">
        <v>6663</v>
      </c>
      <c r="L187" s="40" t="s">
        <v>23</v>
      </c>
      <c r="M187" s="40" t="s">
        <v>634</v>
      </c>
      <c r="N187" s="46" t="s">
        <v>21</v>
      </c>
      <c r="O187" s="40" t="s">
        <v>5933</v>
      </c>
      <c r="S187" s="40" t="s">
        <v>6432</v>
      </c>
      <c r="V187" s="40" t="s">
        <v>6432</v>
      </c>
      <c r="Y187" s="40" t="s">
        <v>6251</v>
      </c>
      <c r="AB187" s="49" t="s">
        <v>6390</v>
      </c>
      <c r="AC187" s="49" t="s">
        <v>6391</v>
      </c>
      <c r="AE187" s="41">
        <v>2</v>
      </c>
      <c r="AG187" s="41">
        <v>74250</v>
      </c>
      <c r="AH187" s="47">
        <v>148500</v>
      </c>
      <c r="AL187" s="51">
        <v>8</v>
      </c>
      <c r="AN187" s="41">
        <v>11880</v>
      </c>
      <c r="AO187" s="52" t="s">
        <v>6392</v>
      </c>
      <c r="AQ187" s="53" t="s">
        <v>6393</v>
      </c>
      <c r="AR187" s="53" t="s">
        <v>6394</v>
      </c>
      <c r="AS187" s="53" t="s">
        <v>6395</v>
      </c>
    </row>
    <row r="188" spans="3:45" x14ac:dyDescent="0.25">
      <c r="C188" s="55" t="s">
        <v>6285</v>
      </c>
      <c r="D188" s="49" t="s">
        <v>6389</v>
      </c>
      <c r="E188" s="49" t="s">
        <v>22</v>
      </c>
      <c r="F188" s="45" t="s">
        <v>21</v>
      </c>
      <c r="G188" s="45" t="s">
        <v>21</v>
      </c>
      <c r="H188" s="40" t="s">
        <v>1504</v>
      </c>
      <c r="I188" s="45" t="s">
        <v>21</v>
      </c>
      <c r="J188" s="54" t="s">
        <v>6663</v>
      </c>
      <c r="L188" s="40" t="s">
        <v>23</v>
      </c>
      <c r="M188" s="40" t="s">
        <v>634</v>
      </c>
      <c r="N188" s="46" t="s">
        <v>21</v>
      </c>
      <c r="O188" s="40" t="s">
        <v>5933</v>
      </c>
      <c r="S188" s="40" t="s">
        <v>6432</v>
      </c>
      <c r="V188" s="40" t="s">
        <v>6432</v>
      </c>
      <c r="Y188" s="40" t="s">
        <v>6139</v>
      </c>
      <c r="AB188" s="49" t="s">
        <v>6390</v>
      </c>
      <c r="AC188" s="49" t="s">
        <v>6391</v>
      </c>
      <c r="AE188" s="41">
        <v>3</v>
      </c>
      <c r="AG188" s="41">
        <v>89285</v>
      </c>
      <c r="AH188" s="47">
        <v>267855</v>
      </c>
      <c r="AL188" s="51">
        <v>8</v>
      </c>
      <c r="AN188" s="41">
        <v>21428</v>
      </c>
      <c r="AO188" s="52" t="s">
        <v>6392</v>
      </c>
      <c r="AQ188" s="53" t="s">
        <v>6393</v>
      </c>
      <c r="AR188" s="53" t="s">
        <v>6394</v>
      </c>
      <c r="AS188" s="53" t="s">
        <v>6395</v>
      </c>
    </row>
    <row r="189" spans="3:45" x14ac:dyDescent="0.25">
      <c r="C189" s="55" t="s">
        <v>6285</v>
      </c>
      <c r="D189" s="49" t="s">
        <v>6389</v>
      </c>
      <c r="E189" s="49" t="s">
        <v>22</v>
      </c>
      <c r="F189" s="45" t="s">
        <v>21</v>
      </c>
      <c r="G189" s="45" t="s">
        <v>21</v>
      </c>
      <c r="H189" s="40" t="s">
        <v>1301</v>
      </c>
      <c r="I189" s="45" t="s">
        <v>21</v>
      </c>
      <c r="J189" s="54" t="s">
        <v>6664</v>
      </c>
      <c r="L189" s="40" t="s">
        <v>23</v>
      </c>
      <c r="M189" s="40" t="s">
        <v>640</v>
      </c>
      <c r="N189" s="46" t="s">
        <v>21</v>
      </c>
      <c r="O189" s="40" t="s">
        <v>5776</v>
      </c>
      <c r="S189" s="40" t="s">
        <v>6466</v>
      </c>
      <c r="V189" s="40" t="s">
        <v>6466</v>
      </c>
      <c r="Y189" s="40" t="s">
        <v>6027</v>
      </c>
      <c r="AB189" s="49" t="s">
        <v>6390</v>
      </c>
      <c r="AC189" s="49" t="s">
        <v>6391</v>
      </c>
      <c r="AE189" s="41">
        <v>1</v>
      </c>
      <c r="AG189" s="41">
        <v>46000</v>
      </c>
      <c r="AH189" s="47">
        <v>46000</v>
      </c>
      <c r="AL189" s="51">
        <v>8</v>
      </c>
      <c r="AN189" s="41">
        <v>3680</v>
      </c>
      <c r="AO189" s="52" t="s">
        <v>6392</v>
      </c>
      <c r="AQ189" s="53" t="s">
        <v>6393</v>
      </c>
      <c r="AR189" s="53" t="s">
        <v>6394</v>
      </c>
      <c r="AS189" s="53" t="s">
        <v>6395</v>
      </c>
    </row>
    <row r="190" spans="3:45" x14ac:dyDescent="0.25">
      <c r="C190" s="55" t="s">
        <v>6285</v>
      </c>
      <c r="D190" s="49" t="s">
        <v>6389</v>
      </c>
      <c r="E190" s="49" t="s">
        <v>22</v>
      </c>
      <c r="F190" s="45" t="s">
        <v>21</v>
      </c>
      <c r="G190" s="45" t="s">
        <v>21</v>
      </c>
      <c r="H190" s="40" t="s">
        <v>1440</v>
      </c>
      <c r="I190" s="45" t="s">
        <v>21</v>
      </c>
      <c r="J190" s="54" t="s">
        <v>6665</v>
      </c>
      <c r="L190" s="40" t="s">
        <v>23</v>
      </c>
      <c r="M190" s="40" t="s">
        <v>643</v>
      </c>
      <c r="N190" s="46" t="s">
        <v>21</v>
      </c>
      <c r="O190" s="40" t="s">
        <v>5933</v>
      </c>
      <c r="S190" s="40" t="s">
        <v>6443</v>
      </c>
      <c r="V190" s="40" t="s">
        <v>6443</v>
      </c>
      <c r="Y190" s="40" t="s">
        <v>6156</v>
      </c>
      <c r="AB190" s="49" t="s">
        <v>6390</v>
      </c>
      <c r="AC190" s="49" t="s">
        <v>6391</v>
      </c>
      <c r="AE190" s="41">
        <v>2</v>
      </c>
      <c r="AG190" s="41">
        <v>111058</v>
      </c>
      <c r="AH190" s="47">
        <v>222116</v>
      </c>
      <c r="AL190" s="51">
        <v>8</v>
      </c>
      <c r="AN190" s="41">
        <v>17769</v>
      </c>
      <c r="AO190" s="52" t="s">
        <v>6392</v>
      </c>
      <c r="AQ190" s="53" t="s">
        <v>6393</v>
      </c>
      <c r="AR190" s="53" t="s">
        <v>6394</v>
      </c>
      <c r="AS190" s="53" t="s">
        <v>6395</v>
      </c>
    </row>
    <row r="191" spans="3:45" x14ac:dyDescent="0.25">
      <c r="C191" s="55" t="s">
        <v>6285</v>
      </c>
      <c r="D191" s="49" t="s">
        <v>6389</v>
      </c>
      <c r="E191" s="49" t="s">
        <v>22</v>
      </c>
      <c r="F191" s="45" t="s">
        <v>21</v>
      </c>
      <c r="G191" s="45" t="s">
        <v>21</v>
      </c>
      <c r="H191" s="40" t="s">
        <v>1440</v>
      </c>
      <c r="I191" s="45" t="s">
        <v>21</v>
      </c>
      <c r="J191" s="54" t="s">
        <v>6665</v>
      </c>
      <c r="L191" s="40" t="s">
        <v>23</v>
      </c>
      <c r="M191" s="40" t="s">
        <v>643</v>
      </c>
      <c r="N191" s="46" t="s">
        <v>21</v>
      </c>
      <c r="O191" s="40" t="s">
        <v>5933</v>
      </c>
      <c r="S191" s="40" t="s">
        <v>6443</v>
      </c>
      <c r="V191" s="40" t="s">
        <v>6443</v>
      </c>
      <c r="Y191" s="40" t="s">
        <v>6244</v>
      </c>
      <c r="AB191" s="49" t="s">
        <v>6390</v>
      </c>
      <c r="AC191" s="49" t="s">
        <v>6391</v>
      </c>
      <c r="AE191" s="41">
        <v>1</v>
      </c>
      <c r="AG191" s="41">
        <v>73431</v>
      </c>
      <c r="AH191" s="47">
        <v>73431</v>
      </c>
      <c r="AL191" s="51">
        <v>8</v>
      </c>
      <c r="AN191" s="41">
        <v>5875</v>
      </c>
      <c r="AO191" s="52" t="s">
        <v>6392</v>
      </c>
      <c r="AQ191" s="53" t="s">
        <v>6393</v>
      </c>
      <c r="AR191" s="53" t="s">
        <v>6394</v>
      </c>
      <c r="AS191" s="53" t="s">
        <v>6395</v>
      </c>
    </row>
    <row r="192" spans="3:45" x14ac:dyDescent="0.25">
      <c r="C192" s="55" t="s">
        <v>6285</v>
      </c>
      <c r="D192" s="49" t="s">
        <v>6389</v>
      </c>
      <c r="E192" s="49" t="s">
        <v>22</v>
      </c>
      <c r="F192" s="45" t="s">
        <v>21</v>
      </c>
      <c r="G192" s="45" t="s">
        <v>21</v>
      </c>
      <c r="H192" s="40" t="s">
        <v>1408</v>
      </c>
      <c r="I192" s="45" t="s">
        <v>21</v>
      </c>
      <c r="J192" s="54" t="s">
        <v>6666</v>
      </c>
      <c r="L192" s="40" t="s">
        <v>23</v>
      </c>
      <c r="M192" s="40" t="s">
        <v>649</v>
      </c>
      <c r="N192" s="46" t="s">
        <v>21</v>
      </c>
      <c r="O192" s="40" t="s">
        <v>5847</v>
      </c>
      <c r="S192" s="40" t="s">
        <v>6470</v>
      </c>
      <c r="V192" s="40" t="s">
        <v>6470</v>
      </c>
      <c r="Y192" s="40" t="s">
        <v>6027</v>
      </c>
      <c r="AB192" s="49" t="s">
        <v>6390</v>
      </c>
      <c r="AC192" s="49" t="s">
        <v>6391</v>
      </c>
      <c r="AE192" s="41">
        <v>3</v>
      </c>
      <c r="AG192" s="41">
        <v>46000</v>
      </c>
      <c r="AH192" s="47">
        <v>138000</v>
      </c>
      <c r="AL192" s="51">
        <v>8</v>
      </c>
      <c r="AN192" s="41">
        <v>11040</v>
      </c>
      <c r="AO192" s="52" t="s">
        <v>6392</v>
      </c>
      <c r="AQ192" s="53" t="s">
        <v>6393</v>
      </c>
      <c r="AR192" s="53" t="s">
        <v>6394</v>
      </c>
      <c r="AS192" s="53" t="s">
        <v>6395</v>
      </c>
    </row>
    <row r="193" spans="3:45" x14ac:dyDescent="0.25">
      <c r="C193" s="55" t="s">
        <v>6285</v>
      </c>
      <c r="D193" s="49" t="s">
        <v>6389</v>
      </c>
      <c r="E193" s="49" t="s">
        <v>22</v>
      </c>
      <c r="F193" s="45" t="s">
        <v>21</v>
      </c>
      <c r="G193" s="45" t="s">
        <v>21</v>
      </c>
      <c r="H193" s="40" t="s">
        <v>1222</v>
      </c>
      <c r="I193" s="45" t="s">
        <v>21</v>
      </c>
      <c r="J193" s="54" t="s">
        <v>6667</v>
      </c>
      <c r="L193" s="40" t="s">
        <v>23</v>
      </c>
      <c r="M193" s="40" t="s">
        <v>658</v>
      </c>
      <c r="N193" s="46" t="s">
        <v>21</v>
      </c>
      <c r="O193" s="40" t="s">
        <v>5880</v>
      </c>
      <c r="S193" s="40" t="s">
        <v>6397</v>
      </c>
      <c r="V193" s="40" t="s">
        <v>6397</v>
      </c>
      <c r="Y193" s="40" t="s">
        <v>6139</v>
      </c>
      <c r="AB193" s="49" t="s">
        <v>6390</v>
      </c>
      <c r="AC193" s="49" t="s">
        <v>6391</v>
      </c>
      <c r="AE193" s="41">
        <v>2</v>
      </c>
      <c r="AG193" s="41">
        <v>89285</v>
      </c>
      <c r="AH193" s="47">
        <v>178570</v>
      </c>
      <c r="AL193" s="51">
        <v>8</v>
      </c>
      <c r="AN193" s="41">
        <v>14286</v>
      </c>
      <c r="AO193" s="52" t="s">
        <v>6392</v>
      </c>
      <c r="AQ193" s="53" t="s">
        <v>6393</v>
      </c>
      <c r="AR193" s="53" t="s">
        <v>6394</v>
      </c>
      <c r="AS193" s="53" t="s">
        <v>6395</v>
      </c>
    </row>
    <row r="194" spans="3:45" x14ac:dyDescent="0.25">
      <c r="C194" s="55" t="s">
        <v>6285</v>
      </c>
      <c r="D194" s="49" t="s">
        <v>6389</v>
      </c>
      <c r="E194" s="49" t="s">
        <v>22</v>
      </c>
      <c r="F194" s="45" t="s">
        <v>21</v>
      </c>
      <c r="G194" s="45" t="s">
        <v>21</v>
      </c>
      <c r="H194" s="40" t="s">
        <v>1222</v>
      </c>
      <c r="I194" s="45" t="s">
        <v>21</v>
      </c>
      <c r="J194" s="54" t="s">
        <v>6667</v>
      </c>
      <c r="L194" s="40" t="s">
        <v>23</v>
      </c>
      <c r="M194" s="40" t="s">
        <v>658</v>
      </c>
      <c r="N194" s="46" t="s">
        <v>21</v>
      </c>
      <c r="O194" s="40" t="s">
        <v>5880</v>
      </c>
      <c r="S194" s="40" t="s">
        <v>6397</v>
      </c>
      <c r="V194" s="40" t="s">
        <v>6397</v>
      </c>
      <c r="Y194" s="40" t="s">
        <v>6251</v>
      </c>
      <c r="AB194" s="49" t="s">
        <v>6390</v>
      </c>
      <c r="AC194" s="49" t="s">
        <v>6391</v>
      </c>
      <c r="AE194" s="41">
        <v>6</v>
      </c>
      <c r="AG194" s="41">
        <v>74250</v>
      </c>
      <c r="AH194" s="47">
        <v>445500</v>
      </c>
      <c r="AL194" s="51">
        <v>8</v>
      </c>
      <c r="AN194" s="41">
        <v>35640</v>
      </c>
      <c r="AO194" s="52" t="s">
        <v>6392</v>
      </c>
      <c r="AQ194" s="53" t="s">
        <v>6393</v>
      </c>
      <c r="AR194" s="53" t="s">
        <v>6394</v>
      </c>
      <c r="AS194" s="53" t="s">
        <v>6395</v>
      </c>
    </row>
    <row r="195" spans="3:45" x14ac:dyDescent="0.25">
      <c r="C195" s="55" t="s">
        <v>6285</v>
      </c>
      <c r="D195" s="49" t="s">
        <v>6389</v>
      </c>
      <c r="E195" s="49" t="s">
        <v>22</v>
      </c>
      <c r="F195" s="45" t="s">
        <v>21</v>
      </c>
      <c r="G195" s="45" t="s">
        <v>21</v>
      </c>
      <c r="H195" s="40" t="s">
        <v>1213</v>
      </c>
      <c r="I195" s="45" t="s">
        <v>21</v>
      </c>
      <c r="J195" s="54" t="s">
        <v>6668</v>
      </c>
      <c r="L195" s="40" t="s">
        <v>23</v>
      </c>
      <c r="M195" s="40" t="s">
        <v>664</v>
      </c>
      <c r="N195" s="46" t="s">
        <v>21</v>
      </c>
      <c r="O195" s="40" t="s">
        <v>5933</v>
      </c>
      <c r="S195" s="40" t="s">
        <v>6461</v>
      </c>
      <c r="V195" s="40" t="s">
        <v>6461</v>
      </c>
      <c r="Y195" s="40" t="s">
        <v>6244</v>
      </c>
      <c r="AB195" s="49" t="s">
        <v>6390</v>
      </c>
      <c r="AC195" s="49" t="s">
        <v>6391</v>
      </c>
      <c r="AE195" s="41">
        <v>1</v>
      </c>
      <c r="AG195" s="41">
        <v>73431</v>
      </c>
      <c r="AH195" s="47">
        <v>73431</v>
      </c>
      <c r="AL195" s="51">
        <v>8</v>
      </c>
      <c r="AN195" s="41">
        <v>5874</v>
      </c>
      <c r="AO195" s="52" t="s">
        <v>6392</v>
      </c>
      <c r="AQ195" s="53" t="s">
        <v>6393</v>
      </c>
      <c r="AR195" s="53" t="s">
        <v>6394</v>
      </c>
      <c r="AS195" s="53" t="s">
        <v>6395</v>
      </c>
    </row>
    <row r="196" spans="3:45" x14ac:dyDescent="0.25">
      <c r="C196" s="55" t="s">
        <v>6285</v>
      </c>
      <c r="D196" s="49" t="s">
        <v>6389</v>
      </c>
      <c r="E196" s="49" t="s">
        <v>22</v>
      </c>
      <c r="F196" s="45" t="s">
        <v>21</v>
      </c>
      <c r="G196" s="45" t="s">
        <v>21</v>
      </c>
      <c r="H196" s="40" t="s">
        <v>1213</v>
      </c>
      <c r="I196" s="45" t="s">
        <v>21</v>
      </c>
      <c r="J196" s="54" t="s">
        <v>6668</v>
      </c>
      <c r="L196" s="40" t="s">
        <v>23</v>
      </c>
      <c r="M196" s="40" t="s">
        <v>664</v>
      </c>
      <c r="N196" s="46" t="s">
        <v>21</v>
      </c>
      <c r="O196" s="40" t="s">
        <v>5933</v>
      </c>
      <c r="S196" s="40" t="s">
        <v>6461</v>
      </c>
      <c r="V196" s="40" t="s">
        <v>6461</v>
      </c>
      <c r="Y196" s="40" t="s">
        <v>6156</v>
      </c>
      <c r="AB196" s="49" t="s">
        <v>6390</v>
      </c>
      <c r="AC196" s="49" t="s">
        <v>6391</v>
      </c>
      <c r="AE196" s="41">
        <v>1</v>
      </c>
      <c r="AG196" s="41">
        <v>111058</v>
      </c>
      <c r="AH196" s="47">
        <v>111058</v>
      </c>
      <c r="AL196" s="51">
        <v>8</v>
      </c>
      <c r="AN196" s="41">
        <v>8885</v>
      </c>
      <c r="AO196" s="52" t="s">
        <v>6392</v>
      </c>
      <c r="AQ196" s="53" t="s">
        <v>6393</v>
      </c>
      <c r="AR196" s="53" t="s">
        <v>6394</v>
      </c>
      <c r="AS196" s="53" t="s">
        <v>6395</v>
      </c>
    </row>
    <row r="197" spans="3:45" x14ac:dyDescent="0.25">
      <c r="C197" s="55" t="s">
        <v>6285</v>
      </c>
      <c r="D197" s="49" t="s">
        <v>6389</v>
      </c>
      <c r="E197" s="49" t="s">
        <v>22</v>
      </c>
      <c r="F197" s="45" t="s">
        <v>21</v>
      </c>
      <c r="G197" s="45" t="s">
        <v>21</v>
      </c>
      <c r="H197" s="40" t="s">
        <v>1295</v>
      </c>
      <c r="I197" s="45" t="s">
        <v>21</v>
      </c>
      <c r="J197" s="54" t="s">
        <v>6669</v>
      </c>
      <c r="L197" s="40" t="s">
        <v>23</v>
      </c>
      <c r="M197" s="40" t="s">
        <v>670</v>
      </c>
      <c r="N197" s="46" t="s">
        <v>21</v>
      </c>
      <c r="O197" s="40" t="s">
        <v>5776</v>
      </c>
      <c r="S197" s="40" t="s">
        <v>6429</v>
      </c>
      <c r="V197" s="40" t="s">
        <v>6429</v>
      </c>
      <c r="Y197" s="40" t="s">
        <v>6027</v>
      </c>
      <c r="AB197" s="49" t="s">
        <v>6390</v>
      </c>
      <c r="AC197" s="49" t="s">
        <v>6391</v>
      </c>
      <c r="AE197" s="41">
        <v>3</v>
      </c>
      <c r="AG197" s="41">
        <v>46000</v>
      </c>
      <c r="AH197" s="47">
        <v>138000</v>
      </c>
      <c r="AL197" s="51">
        <v>8</v>
      </c>
      <c r="AN197" s="41">
        <v>11040</v>
      </c>
      <c r="AO197" s="52" t="s">
        <v>6392</v>
      </c>
      <c r="AQ197" s="53" t="s">
        <v>6393</v>
      </c>
      <c r="AR197" s="53" t="s">
        <v>6394</v>
      </c>
      <c r="AS197" s="53" t="s">
        <v>6395</v>
      </c>
    </row>
    <row r="198" spans="3:45" x14ac:dyDescent="0.25">
      <c r="C198" s="55" t="s">
        <v>6285</v>
      </c>
      <c r="D198" s="49" t="s">
        <v>6389</v>
      </c>
      <c r="E198" s="49" t="s">
        <v>22</v>
      </c>
      <c r="F198" s="45" t="s">
        <v>21</v>
      </c>
      <c r="G198" s="45" t="s">
        <v>21</v>
      </c>
      <c r="H198" s="40" t="s">
        <v>1258</v>
      </c>
      <c r="I198" s="45" t="s">
        <v>21</v>
      </c>
      <c r="J198" s="54" t="s">
        <v>6670</v>
      </c>
      <c r="L198" s="40" t="s">
        <v>23</v>
      </c>
      <c r="M198" s="40" t="s">
        <v>673</v>
      </c>
      <c r="N198" s="46" t="s">
        <v>21</v>
      </c>
      <c r="O198" s="40" t="s">
        <v>5933</v>
      </c>
      <c r="S198" s="40" t="s">
        <v>6529</v>
      </c>
      <c r="V198" s="40" t="s">
        <v>6529</v>
      </c>
      <c r="Y198" s="40" t="s">
        <v>6156</v>
      </c>
      <c r="AB198" s="49" t="s">
        <v>6390</v>
      </c>
      <c r="AC198" s="49" t="s">
        <v>6391</v>
      </c>
      <c r="AE198" s="41">
        <v>1</v>
      </c>
      <c r="AG198" s="41">
        <v>111058</v>
      </c>
      <c r="AH198" s="47">
        <v>111058</v>
      </c>
      <c r="AL198" s="51">
        <v>8</v>
      </c>
      <c r="AN198" s="41">
        <v>8885</v>
      </c>
      <c r="AO198" s="52" t="s">
        <v>6392</v>
      </c>
      <c r="AQ198" s="53" t="s">
        <v>6393</v>
      </c>
      <c r="AR198" s="53" t="s">
        <v>6394</v>
      </c>
      <c r="AS198" s="53" t="s">
        <v>6395</v>
      </c>
    </row>
    <row r="199" spans="3:45" x14ac:dyDescent="0.25">
      <c r="C199" s="55" t="s">
        <v>6285</v>
      </c>
      <c r="D199" s="49" t="s">
        <v>6389</v>
      </c>
      <c r="E199" s="49" t="s">
        <v>22</v>
      </c>
      <c r="F199" s="45" t="s">
        <v>21</v>
      </c>
      <c r="G199" s="45" t="s">
        <v>21</v>
      </c>
      <c r="H199" s="40" t="s">
        <v>1268</v>
      </c>
      <c r="I199" s="45" t="s">
        <v>21</v>
      </c>
      <c r="J199" s="54" t="s">
        <v>6671</v>
      </c>
      <c r="L199" s="40" t="s">
        <v>23</v>
      </c>
      <c r="M199" s="40" t="s">
        <v>676</v>
      </c>
      <c r="N199" s="46" t="s">
        <v>21</v>
      </c>
      <c r="O199" s="40" t="s">
        <v>5880</v>
      </c>
      <c r="S199" s="40" t="s">
        <v>6403</v>
      </c>
      <c r="V199" s="40" t="s">
        <v>6403</v>
      </c>
      <c r="Y199" s="40" t="s">
        <v>5993</v>
      </c>
      <c r="AB199" s="49" t="s">
        <v>6390</v>
      </c>
      <c r="AC199" s="49" t="s">
        <v>6391</v>
      </c>
      <c r="AE199" s="41">
        <v>3</v>
      </c>
      <c r="AG199" s="41">
        <v>55595</v>
      </c>
      <c r="AH199" s="47">
        <v>166785</v>
      </c>
      <c r="AL199" s="51">
        <v>8</v>
      </c>
      <c r="AN199" s="41">
        <v>13343</v>
      </c>
      <c r="AO199" s="52" t="s">
        <v>6392</v>
      </c>
      <c r="AQ199" s="53" t="s">
        <v>6393</v>
      </c>
      <c r="AR199" s="53" t="s">
        <v>6394</v>
      </c>
      <c r="AS199" s="53" t="s">
        <v>6395</v>
      </c>
    </row>
    <row r="200" spans="3:45" x14ac:dyDescent="0.25">
      <c r="C200" s="55" t="s">
        <v>6285</v>
      </c>
      <c r="D200" s="49" t="s">
        <v>6389</v>
      </c>
      <c r="E200" s="49" t="s">
        <v>22</v>
      </c>
      <c r="F200" s="45" t="s">
        <v>21</v>
      </c>
      <c r="G200" s="45" t="s">
        <v>21</v>
      </c>
      <c r="H200" s="40" t="s">
        <v>1489</v>
      </c>
      <c r="I200" s="45" t="s">
        <v>21</v>
      </c>
      <c r="J200" s="54" t="s">
        <v>6672</v>
      </c>
      <c r="L200" s="40" t="s">
        <v>23</v>
      </c>
      <c r="M200" s="40" t="s">
        <v>682</v>
      </c>
      <c r="N200" s="46" t="s">
        <v>21</v>
      </c>
      <c r="O200" s="40" t="s">
        <v>5880</v>
      </c>
      <c r="S200" s="40" t="s">
        <v>6452</v>
      </c>
      <c r="V200" s="40" t="s">
        <v>6452</v>
      </c>
      <c r="Y200" s="40" t="s">
        <v>6244</v>
      </c>
      <c r="AB200" s="49" t="s">
        <v>6390</v>
      </c>
      <c r="AC200" s="49" t="s">
        <v>6391</v>
      </c>
      <c r="AE200" s="41">
        <v>1</v>
      </c>
      <c r="AG200" s="41">
        <v>73431</v>
      </c>
      <c r="AH200" s="47">
        <v>73431</v>
      </c>
      <c r="AL200" s="51">
        <v>8</v>
      </c>
      <c r="AN200" s="41">
        <v>5874</v>
      </c>
      <c r="AO200" s="52" t="s">
        <v>6392</v>
      </c>
      <c r="AQ200" s="53" t="s">
        <v>6393</v>
      </c>
      <c r="AR200" s="53" t="s">
        <v>6394</v>
      </c>
      <c r="AS200" s="53" t="s">
        <v>6395</v>
      </c>
    </row>
    <row r="201" spans="3:45" x14ac:dyDescent="0.25">
      <c r="C201" s="55" t="s">
        <v>6283</v>
      </c>
      <c r="D201" s="49" t="s">
        <v>6389</v>
      </c>
      <c r="E201" s="49" t="s">
        <v>22</v>
      </c>
      <c r="F201" s="45" t="s">
        <v>21</v>
      </c>
      <c r="G201" s="45" t="s">
        <v>21</v>
      </c>
      <c r="H201" s="40" t="s">
        <v>1311</v>
      </c>
      <c r="I201" s="45" t="s">
        <v>21</v>
      </c>
      <c r="J201" s="54" t="s">
        <v>6673</v>
      </c>
      <c r="L201" s="40" t="s">
        <v>23</v>
      </c>
      <c r="M201" s="40" t="s">
        <v>685</v>
      </c>
      <c r="N201" s="46" t="s">
        <v>21</v>
      </c>
      <c r="O201" s="40" t="s">
        <v>5804</v>
      </c>
      <c r="S201" s="40" t="s">
        <v>6417</v>
      </c>
      <c r="V201" s="40" t="s">
        <v>6417</v>
      </c>
      <c r="Y201" s="40" t="s">
        <v>6147</v>
      </c>
      <c r="AB201" s="49" t="s">
        <v>6390</v>
      </c>
      <c r="AC201" s="49" t="s">
        <v>6391</v>
      </c>
      <c r="AE201" s="41">
        <v>1</v>
      </c>
      <c r="AG201" s="41">
        <v>50182</v>
      </c>
      <c r="AH201" s="47">
        <v>50182</v>
      </c>
      <c r="AL201" s="51">
        <v>8</v>
      </c>
      <c r="AN201" s="41">
        <v>4015</v>
      </c>
      <c r="AO201" s="52" t="s">
        <v>6392</v>
      </c>
      <c r="AQ201" s="53" t="s">
        <v>6393</v>
      </c>
      <c r="AR201" s="53" t="s">
        <v>6394</v>
      </c>
      <c r="AS201" s="53" t="s">
        <v>6395</v>
      </c>
    </row>
    <row r="202" spans="3:45" x14ac:dyDescent="0.25">
      <c r="C202" s="55" t="s">
        <v>6283</v>
      </c>
      <c r="D202" s="49" t="s">
        <v>6389</v>
      </c>
      <c r="E202" s="49" t="s">
        <v>22</v>
      </c>
      <c r="F202" s="45" t="s">
        <v>21</v>
      </c>
      <c r="G202" s="45" t="s">
        <v>21</v>
      </c>
      <c r="H202" s="40" t="s">
        <v>1311</v>
      </c>
      <c r="I202" s="45" t="s">
        <v>21</v>
      </c>
      <c r="J202" s="54" t="s">
        <v>6673</v>
      </c>
      <c r="L202" s="40" t="s">
        <v>23</v>
      </c>
      <c r="M202" s="40" t="s">
        <v>685</v>
      </c>
      <c r="N202" s="46" t="s">
        <v>21</v>
      </c>
      <c r="O202" s="40" t="s">
        <v>5804</v>
      </c>
      <c r="S202" s="40" t="s">
        <v>6417</v>
      </c>
      <c r="V202" s="40" t="s">
        <v>6417</v>
      </c>
      <c r="Y202" s="40" t="s">
        <v>6251</v>
      </c>
      <c r="AB202" s="49" t="s">
        <v>6390</v>
      </c>
      <c r="AC202" s="49" t="s">
        <v>6391</v>
      </c>
      <c r="AE202" s="41">
        <v>2</v>
      </c>
      <c r="AG202" s="41">
        <v>74250</v>
      </c>
      <c r="AH202" s="47">
        <v>148500</v>
      </c>
      <c r="AL202" s="51">
        <v>8</v>
      </c>
      <c r="AN202" s="41">
        <v>11880</v>
      </c>
      <c r="AO202" s="52" t="s">
        <v>6392</v>
      </c>
      <c r="AQ202" s="53" t="s">
        <v>6393</v>
      </c>
      <c r="AR202" s="53" t="s">
        <v>6394</v>
      </c>
      <c r="AS202" s="53" t="s">
        <v>6395</v>
      </c>
    </row>
    <row r="203" spans="3:45" x14ac:dyDescent="0.25">
      <c r="C203" s="55" t="s">
        <v>6283</v>
      </c>
      <c r="D203" s="49" t="s">
        <v>6389</v>
      </c>
      <c r="E203" s="49" t="s">
        <v>22</v>
      </c>
      <c r="F203" s="45" t="s">
        <v>21</v>
      </c>
      <c r="G203" s="45" t="s">
        <v>21</v>
      </c>
      <c r="H203" s="40" t="s">
        <v>1311</v>
      </c>
      <c r="I203" s="45" t="s">
        <v>21</v>
      </c>
      <c r="J203" s="54" t="s">
        <v>6673</v>
      </c>
      <c r="L203" s="40" t="s">
        <v>23</v>
      </c>
      <c r="M203" s="40" t="s">
        <v>685</v>
      </c>
      <c r="N203" s="46" t="s">
        <v>21</v>
      </c>
      <c r="O203" s="40" t="s">
        <v>5804</v>
      </c>
      <c r="S203" s="40" t="s">
        <v>6417</v>
      </c>
      <c r="V203" s="40" t="s">
        <v>6417</v>
      </c>
      <c r="Y203" s="40" t="s">
        <v>6244</v>
      </c>
      <c r="AB203" s="49" t="s">
        <v>6390</v>
      </c>
      <c r="AC203" s="49" t="s">
        <v>6391</v>
      </c>
      <c r="AE203" s="41">
        <v>1</v>
      </c>
      <c r="AG203" s="41">
        <v>73431</v>
      </c>
      <c r="AH203" s="47">
        <v>73431</v>
      </c>
      <c r="AL203" s="51">
        <v>8</v>
      </c>
      <c r="AN203" s="41">
        <v>5874</v>
      </c>
      <c r="AO203" s="52" t="s">
        <v>6392</v>
      </c>
      <c r="AQ203" s="53" t="s">
        <v>6393</v>
      </c>
      <c r="AR203" s="53" t="s">
        <v>6394</v>
      </c>
      <c r="AS203" s="53" t="s">
        <v>6395</v>
      </c>
    </row>
    <row r="204" spans="3:45" x14ac:dyDescent="0.25">
      <c r="C204" s="55" t="s">
        <v>6283</v>
      </c>
      <c r="D204" s="49" t="s">
        <v>6389</v>
      </c>
      <c r="E204" s="49" t="s">
        <v>22</v>
      </c>
      <c r="F204" s="45" t="s">
        <v>21</v>
      </c>
      <c r="G204" s="45" t="s">
        <v>21</v>
      </c>
      <c r="H204" s="40" t="s">
        <v>1310</v>
      </c>
      <c r="I204" s="45" t="s">
        <v>21</v>
      </c>
      <c r="J204" s="54" t="s">
        <v>6674</v>
      </c>
      <c r="L204" s="40" t="s">
        <v>23</v>
      </c>
      <c r="M204" s="40" t="s">
        <v>691</v>
      </c>
      <c r="N204" s="46" t="s">
        <v>21</v>
      </c>
      <c r="O204" s="40" t="s">
        <v>5804</v>
      </c>
      <c r="S204" s="40" t="s">
        <v>6417</v>
      </c>
      <c r="V204" s="40" t="s">
        <v>6417</v>
      </c>
      <c r="Y204" s="40" t="s">
        <v>6244</v>
      </c>
      <c r="AB204" s="49" t="s">
        <v>6390</v>
      </c>
      <c r="AC204" s="49" t="s">
        <v>6391</v>
      </c>
      <c r="AE204" s="41">
        <v>2</v>
      </c>
      <c r="AG204" s="41">
        <v>73431</v>
      </c>
      <c r="AH204" s="47">
        <v>146862</v>
      </c>
      <c r="AL204" s="51">
        <v>8</v>
      </c>
      <c r="AN204" s="41">
        <v>11749</v>
      </c>
      <c r="AO204" s="52" t="s">
        <v>6392</v>
      </c>
      <c r="AQ204" s="53" t="s">
        <v>6393</v>
      </c>
      <c r="AR204" s="53" t="s">
        <v>6394</v>
      </c>
      <c r="AS204" s="53" t="s">
        <v>6395</v>
      </c>
    </row>
    <row r="205" spans="3:45" x14ac:dyDescent="0.25">
      <c r="C205" s="55" t="s">
        <v>6283</v>
      </c>
      <c r="D205" s="49" t="s">
        <v>6389</v>
      </c>
      <c r="E205" s="49" t="s">
        <v>22</v>
      </c>
      <c r="F205" s="45" t="s">
        <v>21</v>
      </c>
      <c r="G205" s="45" t="s">
        <v>21</v>
      </c>
      <c r="H205" s="40" t="s">
        <v>1331</v>
      </c>
      <c r="I205" s="45" t="s">
        <v>21</v>
      </c>
      <c r="J205" s="54" t="s">
        <v>6675</v>
      </c>
      <c r="L205" s="40" t="s">
        <v>23</v>
      </c>
      <c r="M205" s="40" t="s">
        <v>694</v>
      </c>
      <c r="N205" s="46" t="s">
        <v>21</v>
      </c>
      <c r="O205" s="40" t="s">
        <v>5900</v>
      </c>
      <c r="S205" s="40" t="s">
        <v>6530</v>
      </c>
      <c r="V205" s="40" t="s">
        <v>6530</v>
      </c>
      <c r="Y205" s="40" t="s">
        <v>6163</v>
      </c>
      <c r="AB205" s="49" t="s">
        <v>6390</v>
      </c>
      <c r="AC205" s="49" t="s">
        <v>6391</v>
      </c>
      <c r="AE205" s="41">
        <v>4</v>
      </c>
      <c r="AG205" s="41">
        <v>49500</v>
      </c>
      <c r="AH205" s="47">
        <v>198000</v>
      </c>
      <c r="AL205" s="51">
        <v>8</v>
      </c>
      <c r="AN205" s="41">
        <v>15840</v>
      </c>
      <c r="AO205" s="52" t="s">
        <v>6392</v>
      </c>
      <c r="AQ205" s="53" t="s">
        <v>6393</v>
      </c>
      <c r="AR205" s="53" t="s">
        <v>6394</v>
      </c>
      <c r="AS205" s="53" t="s">
        <v>6395</v>
      </c>
    </row>
    <row r="206" spans="3:45" x14ac:dyDescent="0.25">
      <c r="C206" s="55" t="s">
        <v>6283</v>
      </c>
      <c r="D206" s="49" t="s">
        <v>6389</v>
      </c>
      <c r="E206" s="49" t="s">
        <v>22</v>
      </c>
      <c r="F206" s="45" t="s">
        <v>21</v>
      </c>
      <c r="G206" s="45" t="s">
        <v>21</v>
      </c>
      <c r="H206" s="40" t="s">
        <v>1331</v>
      </c>
      <c r="I206" s="45" t="s">
        <v>21</v>
      </c>
      <c r="J206" s="54" t="s">
        <v>6675</v>
      </c>
      <c r="L206" s="40" t="s">
        <v>23</v>
      </c>
      <c r="M206" s="40" t="s">
        <v>694</v>
      </c>
      <c r="N206" s="46" t="s">
        <v>21</v>
      </c>
      <c r="O206" s="40" t="s">
        <v>5900</v>
      </c>
      <c r="S206" s="40" t="s">
        <v>6530</v>
      </c>
      <c r="V206" s="40" t="s">
        <v>6530</v>
      </c>
      <c r="Y206" s="40" t="s">
        <v>6152</v>
      </c>
      <c r="AB206" s="49" t="s">
        <v>6390</v>
      </c>
      <c r="AC206" s="49" t="s">
        <v>6391</v>
      </c>
      <c r="AE206" s="41">
        <v>3</v>
      </c>
      <c r="AG206" s="41">
        <v>50400</v>
      </c>
      <c r="AH206" s="47">
        <v>151200</v>
      </c>
      <c r="AL206" s="51">
        <v>8</v>
      </c>
      <c r="AN206" s="41">
        <v>12096</v>
      </c>
      <c r="AO206" s="52" t="s">
        <v>6392</v>
      </c>
      <c r="AQ206" s="53" t="s">
        <v>6393</v>
      </c>
      <c r="AR206" s="53" t="s">
        <v>6394</v>
      </c>
      <c r="AS206" s="53" t="s">
        <v>6395</v>
      </c>
    </row>
    <row r="207" spans="3:45" x14ac:dyDescent="0.25">
      <c r="C207" s="55" t="s">
        <v>6283</v>
      </c>
      <c r="D207" s="49" t="s">
        <v>6389</v>
      </c>
      <c r="E207" s="49" t="s">
        <v>22</v>
      </c>
      <c r="F207" s="45" t="s">
        <v>21</v>
      </c>
      <c r="G207" s="45" t="s">
        <v>21</v>
      </c>
      <c r="H207" s="40" t="s">
        <v>1331</v>
      </c>
      <c r="I207" s="45" t="s">
        <v>21</v>
      </c>
      <c r="J207" s="54" t="s">
        <v>6675</v>
      </c>
      <c r="L207" s="40" t="s">
        <v>23</v>
      </c>
      <c r="M207" s="40" t="s">
        <v>694</v>
      </c>
      <c r="N207" s="46" t="s">
        <v>21</v>
      </c>
      <c r="O207" s="40" t="s">
        <v>5900</v>
      </c>
      <c r="S207" s="40" t="s">
        <v>6530</v>
      </c>
      <c r="V207" s="40" t="s">
        <v>6530</v>
      </c>
      <c r="Y207" s="40" t="s">
        <v>6027</v>
      </c>
      <c r="AB207" s="49" t="s">
        <v>6390</v>
      </c>
      <c r="AC207" s="49" t="s">
        <v>6391</v>
      </c>
      <c r="AE207" s="41">
        <v>3</v>
      </c>
      <c r="AG207" s="41">
        <v>46000</v>
      </c>
      <c r="AH207" s="47">
        <v>138000</v>
      </c>
      <c r="AL207" s="51">
        <v>8</v>
      </c>
      <c r="AN207" s="41">
        <v>11040</v>
      </c>
      <c r="AO207" s="52" t="s">
        <v>6392</v>
      </c>
      <c r="AQ207" s="53" t="s">
        <v>6393</v>
      </c>
      <c r="AR207" s="53" t="s">
        <v>6394</v>
      </c>
      <c r="AS207" s="53" t="s">
        <v>6395</v>
      </c>
    </row>
    <row r="208" spans="3:45" x14ac:dyDescent="0.25">
      <c r="C208" s="55" t="s">
        <v>6283</v>
      </c>
      <c r="D208" s="49" t="s">
        <v>6389</v>
      </c>
      <c r="E208" s="49" t="s">
        <v>22</v>
      </c>
      <c r="F208" s="45" t="s">
        <v>21</v>
      </c>
      <c r="G208" s="45" t="s">
        <v>21</v>
      </c>
      <c r="H208" s="40" t="s">
        <v>1331</v>
      </c>
      <c r="I208" s="45" t="s">
        <v>21</v>
      </c>
      <c r="J208" s="54" t="s">
        <v>6675</v>
      </c>
      <c r="L208" s="40" t="s">
        <v>23</v>
      </c>
      <c r="M208" s="40" t="s">
        <v>694</v>
      </c>
      <c r="N208" s="46" t="s">
        <v>21</v>
      </c>
      <c r="O208" s="40" t="s">
        <v>5900</v>
      </c>
      <c r="S208" s="40" t="s">
        <v>6530</v>
      </c>
      <c r="V208" s="40" t="s">
        <v>6530</v>
      </c>
      <c r="Y208" s="40" t="s">
        <v>6139</v>
      </c>
      <c r="AB208" s="49" t="s">
        <v>6390</v>
      </c>
      <c r="AC208" s="49" t="s">
        <v>6391</v>
      </c>
      <c r="AE208" s="41">
        <v>1</v>
      </c>
      <c r="AG208" s="41">
        <v>89285</v>
      </c>
      <c r="AH208" s="47">
        <v>89285</v>
      </c>
      <c r="AL208" s="51">
        <v>8</v>
      </c>
      <c r="AN208" s="41">
        <v>7143</v>
      </c>
      <c r="AO208" s="52" t="s">
        <v>6392</v>
      </c>
      <c r="AQ208" s="53" t="s">
        <v>6393</v>
      </c>
      <c r="AR208" s="53" t="s">
        <v>6394</v>
      </c>
      <c r="AS208" s="53" t="s">
        <v>6395</v>
      </c>
    </row>
    <row r="209" spans="3:45" x14ac:dyDescent="0.25">
      <c r="C209" s="55" t="s">
        <v>6283</v>
      </c>
      <c r="D209" s="49" t="s">
        <v>6389</v>
      </c>
      <c r="E209" s="49" t="s">
        <v>22</v>
      </c>
      <c r="F209" s="45" t="s">
        <v>21</v>
      </c>
      <c r="G209" s="45" t="s">
        <v>21</v>
      </c>
      <c r="H209" s="40" t="s">
        <v>1286</v>
      </c>
      <c r="I209" s="45" t="s">
        <v>21</v>
      </c>
      <c r="J209" s="54" t="s">
        <v>6676</v>
      </c>
      <c r="L209" s="40" t="s">
        <v>23</v>
      </c>
      <c r="M209" s="40" t="s">
        <v>700</v>
      </c>
      <c r="N209" s="46" t="s">
        <v>21</v>
      </c>
      <c r="O209" s="40" t="s">
        <v>5804</v>
      </c>
      <c r="S209" s="40" t="s">
        <v>6418</v>
      </c>
      <c r="V209" s="40" t="s">
        <v>6418</v>
      </c>
      <c r="Y209" s="40" t="s">
        <v>6163</v>
      </c>
      <c r="AB209" s="49" t="s">
        <v>6390</v>
      </c>
      <c r="AC209" s="49" t="s">
        <v>6391</v>
      </c>
      <c r="AE209" s="41">
        <v>1</v>
      </c>
      <c r="AG209" s="41">
        <v>49500</v>
      </c>
      <c r="AH209" s="47">
        <v>49500</v>
      </c>
      <c r="AL209" s="51">
        <v>8</v>
      </c>
      <c r="AN209" s="41">
        <v>3959</v>
      </c>
      <c r="AO209" s="52" t="s">
        <v>6392</v>
      </c>
      <c r="AQ209" s="53" t="s">
        <v>6393</v>
      </c>
      <c r="AR209" s="53" t="s">
        <v>6394</v>
      </c>
      <c r="AS209" s="53" t="s">
        <v>6395</v>
      </c>
    </row>
    <row r="210" spans="3:45" x14ac:dyDescent="0.25">
      <c r="C210" s="55" t="s">
        <v>6283</v>
      </c>
      <c r="D210" s="49" t="s">
        <v>6389</v>
      </c>
      <c r="E210" s="49" t="s">
        <v>22</v>
      </c>
      <c r="F210" s="45" t="s">
        <v>21</v>
      </c>
      <c r="G210" s="45" t="s">
        <v>21</v>
      </c>
      <c r="H210" s="40" t="s">
        <v>1286</v>
      </c>
      <c r="I210" s="45" t="s">
        <v>21</v>
      </c>
      <c r="J210" s="54" t="s">
        <v>6676</v>
      </c>
      <c r="L210" s="40" t="s">
        <v>23</v>
      </c>
      <c r="M210" s="40" t="s">
        <v>700</v>
      </c>
      <c r="N210" s="46" t="s">
        <v>21</v>
      </c>
      <c r="O210" s="40" t="s">
        <v>5804</v>
      </c>
      <c r="S210" s="40" t="s">
        <v>6418</v>
      </c>
      <c r="V210" s="40" t="s">
        <v>6418</v>
      </c>
      <c r="Y210" s="40" t="s">
        <v>6156</v>
      </c>
      <c r="AB210" s="49" t="s">
        <v>6390</v>
      </c>
      <c r="AC210" s="49" t="s">
        <v>6391</v>
      </c>
      <c r="AE210" s="41">
        <v>1</v>
      </c>
      <c r="AG210" s="41">
        <v>111058</v>
      </c>
      <c r="AH210" s="47">
        <v>111058</v>
      </c>
      <c r="AL210" s="51">
        <v>8</v>
      </c>
      <c r="AN210" s="41">
        <v>8885</v>
      </c>
      <c r="AO210" s="52" t="s">
        <v>6392</v>
      </c>
      <c r="AQ210" s="53" t="s">
        <v>6393</v>
      </c>
      <c r="AR210" s="53" t="s">
        <v>6394</v>
      </c>
      <c r="AS210" s="53" t="s">
        <v>6395</v>
      </c>
    </row>
    <row r="211" spans="3:45" x14ac:dyDescent="0.25">
      <c r="C211" s="55" t="s">
        <v>6283</v>
      </c>
      <c r="D211" s="49" t="s">
        <v>6389</v>
      </c>
      <c r="E211" s="49" t="s">
        <v>22</v>
      </c>
      <c r="F211" s="45" t="s">
        <v>21</v>
      </c>
      <c r="G211" s="45" t="s">
        <v>21</v>
      </c>
      <c r="H211" s="40" t="s">
        <v>1286</v>
      </c>
      <c r="I211" s="45" t="s">
        <v>21</v>
      </c>
      <c r="J211" s="54" t="s">
        <v>6676</v>
      </c>
      <c r="L211" s="40" t="s">
        <v>23</v>
      </c>
      <c r="M211" s="40" t="s">
        <v>700</v>
      </c>
      <c r="N211" s="46" t="s">
        <v>21</v>
      </c>
      <c r="O211" s="40" t="s">
        <v>5804</v>
      </c>
      <c r="S211" s="40" t="s">
        <v>6418</v>
      </c>
      <c r="V211" s="40" t="s">
        <v>6418</v>
      </c>
      <c r="Y211" s="40" t="s">
        <v>5993</v>
      </c>
      <c r="AB211" s="49" t="s">
        <v>6390</v>
      </c>
      <c r="AC211" s="49" t="s">
        <v>6391</v>
      </c>
      <c r="AE211" s="41">
        <v>3</v>
      </c>
      <c r="AG211" s="41">
        <v>55595</v>
      </c>
      <c r="AH211" s="47">
        <v>166785</v>
      </c>
      <c r="AL211" s="51">
        <v>8</v>
      </c>
      <c r="AN211" s="41">
        <v>13343</v>
      </c>
      <c r="AO211" s="52" t="s">
        <v>6392</v>
      </c>
      <c r="AQ211" s="53" t="s">
        <v>6393</v>
      </c>
      <c r="AR211" s="53" t="s">
        <v>6394</v>
      </c>
      <c r="AS211" s="53" t="s">
        <v>6395</v>
      </c>
    </row>
    <row r="212" spans="3:45" x14ac:dyDescent="0.25">
      <c r="C212" s="55" t="s">
        <v>6285</v>
      </c>
      <c r="D212" s="49" t="s">
        <v>6389</v>
      </c>
      <c r="E212" s="49" t="s">
        <v>22</v>
      </c>
      <c r="F212" s="45" t="s">
        <v>21</v>
      </c>
      <c r="G212" s="45" t="s">
        <v>21</v>
      </c>
      <c r="H212" s="40" t="s">
        <v>1018</v>
      </c>
      <c r="I212" s="45" t="s">
        <v>21</v>
      </c>
      <c r="J212" s="54" t="s">
        <v>6677</v>
      </c>
      <c r="L212" s="40" t="s">
        <v>23</v>
      </c>
      <c r="M212" s="40" t="s">
        <v>706</v>
      </c>
      <c r="N212" s="46" t="s">
        <v>21</v>
      </c>
      <c r="O212" s="40" t="s">
        <v>5933</v>
      </c>
      <c r="S212" s="40" t="s">
        <v>6425</v>
      </c>
      <c r="V212" s="40" t="s">
        <v>6425</v>
      </c>
      <c r="Y212" s="40" t="s">
        <v>6156</v>
      </c>
      <c r="AB212" s="49" t="s">
        <v>6390</v>
      </c>
      <c r="AC212" s="49" t="s">
        <v>6391</v>
      </c>
      <c r="AE212" s="41">
        <v>1</v>
      </c>
      <c r="AG212" s="41">
        <v>111058</v>
      </c>
      <c r="AH212" s="47">
        <v>111058</v>
      </c>
      <c r="AL212" s="51">
        <v>8</v>
      </c>
      <c r="AN212" s="41">
        <v>8884</v>
      </c>
      <c r="AO212" s="52" t="s">
        <v>6392</v>
      </c>
      <c r="AQ212" s="53" t="s">
        <v>6393</v>
      </c>
      <c r="AR212" s="53" t="s">
        <v>6394</v>
      </c>
      <c r="AS212" s="53" t="s">
        <v>6395</v>
      </c>
    </row>
    <row r="213" spans="3:45" x14ac:dyDescent="0.25">
      <c r="C213" s="55" t="s">
        <v>6285</v>
      </c>
      <c r="D213" s="49" t="s">
        <v>6389</v>
      </c>
      <c r="E213" s="49" t="s">
        <v>22</v>
      </c>
      <c r="F213" s="45" t="s">
        <v>21</v>
      </c>
      <c r="G213" s="45" t="s">
        <v>21</v>
      </c>
      <c r="H213" s="40" t="s">
        <v>1018</v>
      </c>
      <c r="I213" s="45" t="s">
        <v>21</v>
      </c>
      <c r="J213" s="54" t="s">
        <v>6677</v>
      </c>
      <c r="L213" s="40" t="s">
        <v>23</v>
      </c>
      <c r="M213" s="40" t="s">
        <v>706</v>
      </c>
      <c r="N213" s="46" t="s">
        <v>21</v>
      </c>
      <c r="O213" s="40" t="s">
        <v>5933</v>
      </c>
      <c r="S213" s="40" t="s">
        <v>6425</v>
      </c>
      <c r="V213" s="40" t="s">
        <v>6425</v>
      </c>
      <c r="Y213" s="40" t="s">
        <v>5993</v>
      </c>
      <c r="AB213" s="49" t="s">
        <v>6390</v>
      </c>
      <c r="AC213" s="49" t="s">
        <v>6391</v>
      </c>
      <c r="AE213" s="41">
        <v>1</v>
      </c>
      <c r="AG213" s="41">
        <v>55595</v>
      </c>
      <c r="AH213" s="47">
        <v>55595</v>
      </c>
      <c r="AL213" s="51">
        <v>8</v>
      </c>
      <c r="AN213" s="41">
        <v>4448</v>
      </c>
      <c r="AO213" s="52" t="s">
        <v>6392</v>
      </c>
      <c r="AQ213" s="53" t="s">
        <v>6393</v>
      </c>
      <c r="AR213" s="53" t="s">
        <v>6394</v>
      </c>
      <c r="AS213" s="53" t="s">
        <v>6395</v>
      </c>
    </row>
    <row r="214" spans="3:45" x14ac:dyDescent="0.25">
      <c r="C214" s="55" t="s">
        <v>6285</v>
      </c>
      <c r="D214" s="49" t="s">
        <v>6389</v>
      </c>
      <c r="E214" s="49" t="s">
        <v>22</v>
      </c>
      <c r="F214" s="45" t="s">
        <v>21</v>
      </c>
      <c r="G214" s="45" t="s">
        <v>21</v>
      </c>
      <c r="H214" s="40" t="s">
        <v>1018</v>
      </c>
      <c r="I214" s="45" t="s">
        <v>21</v>
      </c>
      <c r="J214" s="54" t="s">
        <v>6677</v>
      </c>
      <c r="L214" s="40" t="s">
        <v>23</v>
      </c>
      <c r="M214" s="40" t="s">
        <v>706</v>
      </c>
      <c r="N214" s="46" t="s">
        <v>21</v>
      </c>
      <c r="O214" s="40" t="s">
        <v>5933</v>
      </c>
      <c r="S214" s="40" t="s">
        <v>6425</v>
      </c>
      <c r="V214" s="40" t="s">
        <v>6425</v>
      </c>
      <c r="Y214" s="40" t="s">
        <v>6147</v>
      </c>
      <c r="AB214" s="49" t="s">
        <v>6390</v>
      </c>
      <c r="AC214" s="49" t="s">
        <v>6391</v>
      </c>
      <c r="AE214" s="41">
        <v>1</v>
      </c>
      <c r="AG214" s="41">
        <v>50182</v>
      </c>
      <c r="AH214" s="47">
        <v>50182</v>
      </c>
      <c r="AL214" s="51">
        <v>8</v>
      </c>
      <c r="AN214" s="41">
        <v>4015</v>
      </c>
      <c r="AO214" s="52" t="s">
        <v>6392</v>
      </c>
      <c r="AQ214" s="53" t="s">
        <v>6393</v>
      </c>
      <c r="AR214" s="53" t="s">
        <v>6394</v>
      </c>
      <c r="AS214" s="53" t="s">
        <v>6395</v>
      </c>
    </row>
    <row r="215" spans="3:45" x14ac:dyDescent="0.25">
      <c r="C215" s="55" t="s">
        <v>6285</v>
      </c>
      <c r="D215" s="49" t="s">
        <v>6389</v>
      </c>
      <c r="E215" s="49" t="s">
        <v>22</v>
      </c>
      <c r="F215" s="45" t="s">
        <v>21</v>
      </c>
      <c r="G215" s="45" t="s">
        <v>21</v>
      </c>
      <c r="H215" s="40" t="s">
        <v>1153</v>
      </c>
      <c r="I215" s="45" t="s">
        <v>21</v>
      </c>
      <c r="J215" s="54" t="s">
        <v>6678</v>
      </c>
      <c r="L215" s="40" t="s">
        <v>23</v>
      </c>
      <c r="M215" s="40" t="s">
        <v>712</v>
      </c>
      <c r="N215" s="46" t="s">
        <v>21</v>
      </c>
      <c r="O215" s="40" t="s">
        <v>5933</v>
      </c>
      <c r="S215" s="40" t="s">
        <v>6531</v>
      </c>
      <c r="V215" s="40" t="s">
        <v>6531</v>
      </c>
      <c r="Y215" s="40" t="s">
        <v>6156</v>
      </c>
      <c r="AB215" s="49" t="s">
        <v>6390</v>
      </c>
      <c r="AC215" s="49" t="s">
        <v>6391</v>
      </c>
      <c r="AE215" s="41">
        <v>1</v>
      </c>
      <c r="AG215" s="41">
        <v>111058</v>
      </c>
      <c r="AH215" s="47">
        <v>111058</v>
      </c>
      <c r="AL215" s="51">
        <v>8</v>
      </c>
      <c r="AN215" s="41">
        <v>8885</v>
      </c>
      <c r="AO215" s="52" t="s">
        <v>6392</v>
      </c>
      <c r="AQ215" s="53" t="s">
        <v>6393</v>
      </c>
      <c r="AR215" s="53" t="s">
        <v>6394</v>
      </c>
      <c r="AS215" s="53" t="s">
        <v>6395</v>
      </c>
    </row>
    <row r="216" spans="3:45" x14ac:dyDescent="0.25">
      <c r="C216" s="55" t="s">
        <v>6285</v>
      </c>
      <c r="D216" s="49" t="s">
        <v>6389</v>
      </c>
      <c r="E216" s="49" t="s">
        <v>22</v>
      </c>
      <c r="F216" s="45" t="s">
        <v>21</v>
      </c>
      <c r="G216" s="45" t="s">
        <v>21</v>
      </c>
      <c r="H216" s="40" t="s">
        <v>1021</v>
      </c>
      <c r="I216" s="45" t="s">
        <v>21</v>
      </c>
      <c r="J216" s="54" t="s">
        <v>6679</v>
      </c>
      <c r="L216" s="40" t="s">
        <v>23</v>
      </c>
      <c r="M216" s="40" t="s">
        <v>715</v>
      </c>
      <c r="N216" s="46" t="s">
        <v>21</v>
      </c>
      <c r="O216" s="40" t="s">
        <v>5933</v>
      </c>
      <c r="S216" s="40" t="s">
        <v>6532</v>
      </c>
      <c r="V216" s="40" t="s">
        <v>6532</v>
      </c>
      <c r="Y216" s="40" t="s">
        <v>6147</v>
      </c>
      <c r="AB216" s="49" t="s">
        <v>6390</v>
      </c>
      <c r="AC216" s="49" t="s">
        <v>6391</v>
      </c>
      <c r="AE216" s="41">
        <v>2</v>
      </c>
      <c r="AG216" s="41">
        <v>50182</v>
      </c>
      <c r="AH216" s="47">
        <v>100364</v>
      </c>
      <c r="AL216" s="51">
        <v>8</v>
      </c>
      <c r="AN216" s="41">
        <v>8029</v>
      </c>
      <c r="AO216" s="52" t="s">
        <v>6392</v>
      </c>
      <c r="AQ216" s="53" t="s">
        <v>6393</v>
      </c>
      <c r="AR216" s="53" t="s">
        <v>6394</v>
      </c>
      <c r="AS216" s="53" t="s">
        <v>6395</v>
      </c>
    </row>
    <row r="217" spans="3:45" x14ac:dyDescent="0.25">
      <c r="C217" s="55" t="s">
        <v>6285</v>
      </c>
      <c r="D217" s="49" t="s">
        <v>6389</v>
      </c>
      <c r="E217" s="49" t="s">
        <v>22</v>
      </c>
      <c r="F217" s="45" t="s">
        <v>21</v>
      </c>
      <c r="G217" s="45" t="s">
        <v>21</v>
      </c>
      <c r="H217" s="40" t="s">
        <v>1021</v>
      </c>
      <c r="I217" s="45" t="s">
        <v>21</v>
      </c>
      <c r="J217" s="54" t="s">
        <v>6679</v>
      </c>
      <c r="L217" s="40" t="s">
        <v>23</v>
      </c>
      <c r="M217" s="40" t="s">
        <v>715</v>
      </c>
      <c r="N217" s="46" t="s">
        <v>21</v>
      </c>
      <c r="O217" s="40" t="s">
        <v>5933</v>
      </c>
      <c r="S217" s="40" t="s">
        <v>6532</v>
      </c>
      <c r="V217" s="40" t="s">
        <v>6532</v>
      </c>
      <c r="Y217" s="40" t="s">
        <v>6244</v>
      </c>
      <c r="AB217" s="49" t="s">
        <v>6390</v>
      </c>
      <c r="AC217" s="49" t="s">
        <v>6391</v>
      </c>
      <c r="AE217" s="41">
        <v>2</v>
      </c>
      <c r="AG217" s="41">
        <v>73431</v>
      </c>
      <c r="AH217" s="47">
        <v>146862</v>
      </c>
      <c r="AL217" s="51">
        <v>8</v>
      </c>
      <c r="AN217" s="41">
        <v>11749</v>
      </c>
      <c r="AO217" s="52" t="s">
        <v>6392</v>
      </c>
      <c r="AQ217" s="53" t="s">
        <v>6393</v>
      </c>
      <c r="AR217" s="53" t="s">
        <v>6394</v>
      </c>
      <c r="AS217" s="53" t="s">
        <v>6395</v>
      </c>
    </row>
    <row r="218" spans="3:45" x14ac:dyDescent="0.25">
      <c r="C218" s="55" t="s">
        <v>6283</v>
      </c>
      <c r="D218" s="49" t="s">
        <v>6389</v>
      </c>
      <c r="E218" s="49" t="s">
        <v>22</v>
      </c>
      <c r="F218" s="45" t="s">
        <v>21</v>
      </c>
      <c r="G218" s="45" t="s">
        <v>21</v>
      </c>
      <c r="H218" s="40" t="s">
        <v>1237</v>
      </c>
      <c r="I218" s="45" t="s">
        <v>21</v>
      </c>
      <c r="J218" s="54" t="s">
        <v>6680</v>
      </c>
      <c r="L218" s="40" t="s">
        <v>23</v>
      </c>
      <c r="M218" s="40" t="s">
        <v>721</v>
      </c>
      <c r="N218" s="46" t="s">
        <v>21</v>
      </c>
      <c r="O218" s="40" t="s">
        <v>5733</v>
      </c>
      <c r="S218" s="40" t="s">
        <v>6533</v>
      </c>
      <c r="V218" s="40" t="s">
        <v>6533</v>
      </c>
      <c r="Y218" s="40" t="s">
        <v>6147</v>
      </c>
      <c r="AB218" s="49" t="s">
        <v>6390</v>
      </c>
      <c r="AC218" s="49" t="s">
        <v>6391</v>
      </c>
      <c r="AE218" s="41">
        <v>5</v>
      </c>
      <c r="AG218" s="41">
        <v>50182</v>
      </c>
      <c r="AH218" s="47">
        <v>250910</v>
      </c>
      <c r="AL218" s="51">
        <v>8</v>
      </c>
      <c r="AN218" s="41">
        <v>20073</v>
      </c>
      <c r="AO218" s="52" t="s">
        <v>6392</v>
      </c>
      <c r="AQ218" s="53" t="s">
        <v>6393</v>
      </c>
      <c r="AR218" s="53" t="s">
        <v>6394</v>
      </c>
      <c r="AS218" s="53" t="s">
        <v>6395</v>
      </c>
    </row>
    <row r="219" spans="3:45" x14ac:dyDescent="0.25">
      <c r="C219" s="55" t="s">
        <v>6283</v>
      </c>
      <c r="D219" s="49" t="s">
        <v>6389</v>
      </c>
      <c r="E219" s="49" t="s">
        <v>22</v>
      </c>
      <c r="F219" s="45" t="s">
        <v>21</v>
      </c>
      <c r="G219" s="45" t="s">
        <v>21</v>
      </c>
      <c r="H219" s="40" t="s">
        <v>1237</v>
      </c>
      <c r="I219" s="45" t="s">
        <v>21</v>
      </c>
      <c r="J219" s="54" t="s">
        <v>6680</v>
      </c>
      <c r="L219" s="40" t="s">
        <v>23</v>
      </c>
      <c r="M219" s="40" t="s">
        <v>721</v>
      </c>
      <c r="N219" s="46" t="s">
        <v>21</v>
      </c>
      <c r="O219" s="40" t="s">
        <v>5733</v>
      </c>
      <c r="S219" s="40" t="s">
        <v>6533</v>
      </c>
      <c r="V219" s="40" t="s">
        <v>6533</v>
      </c>
      <c r="Y219" s="40" t="s">
        <v>6163</v>
      </c>
      <c r="AB219" s="49" t="s">
        <v>6390</v>
      </c>
      <c r="AC219" s="49" t="s">
        <v>6391</v>
      </c>
      <c r="AE219" s="41">
        <v>4</v>
      </c>
      <c r="AG219" s="41">
        <v>49500</v>
      </c>
      <c r="AH219" s="47">
        <v>198000</v>
      </c>
      <c r="AL219" s="51">
        <v>8</v>
      </c>
      <c r="AN219" s="41">
        <v>15840</v>
      </c>
      <c r="AO219" s="52" t="s">
        <v>6392</v>
      </c>
      <c r="AQ219" s="53" t="s">
        <v>6393</v>
      </c>
      <c r="AR219" s="53" t="s">
        <v>6394</v>
      </c>
      <c r="AS219" s="53" t="s">
        <v>6395</v>
      </c>
    </row>
    <row r="220" spans="3:45" x14ac:dyDescent="0.25">
      <c r="C220" s="55" t="s">
        <v>6285</v>
      </c>
      <c r="D220" s="49" t="s">
        <v>6389</v>
      </c>
      <c r="E220" s="49" t="s">
        <v>22</v>
      </c>
      <c r="F220" s="45" t="s">
        <v>21</v>
      </c>
      <c r="G220" s="45" t="s">
        <v>21</v>
      </c>
      <c r="H220" s="40" t="s">
        <v>1187</v>
      </c>
      <c r="I220" s="45" t="s">
        <v>21</v>
      </c>
      <c r="J220" s="54" t="s">
        <v>6681</v>
      </c>
      <c r="L220" s="40" t="s">
        <v>23</v>
      </c>
      <c r="M220" s="40" t="s">
        <v>727</v>
      </c>
      <c r="N220" s="46" t="s">
        <v>21</v>
      </c>
      <c r="O220" s="40" t="s">
        <v>5847</v>
      </c>
      <c r="S220" s="40" t="s">
        <v>6470</v>
      </c>
      <c r="V220" s="40" t="s">
        <v>6470</v>
      </c>
      <c r="Y220" s="40" t="s">
        <v>5993</v>
      </c>
      <c r="AB220" s="49" t="s">
        <v>6390</v>
      </c>
      <c r="AC220" s="49" t="s">
        <v>6391</v>
      </c>
      <c r="AE220" s="41">
        <v>1</v>
      </c>
      <c r="AG220" s="41">
        <v>55595</v>
      </c>
      <c r="AH220" s="47">
        <v>55595</v>
      </c>
      <c r="AL220" s="51">
        <v>8</v>
      </c>
      <c r="AN220" s="41">
        <v>4448</v>
      </c>
      <c r="AO220" s="52" t="s">
        <v>6392</v>
      </c>
      <c r="AQ220" s="53" t="s">
        <v>6393</v>
      </c>
      <c r="AR220" s="53" t="s">
        <v>6394</v>
      </c>
      <c r="AS220" s="53" t="s">
        <v>6395</v>
      </c>
    </row>
    <row r="221" spans="3:45" x14ac:dyDescent="0.25">
      <c r="C221" s="55" t="s">
        <v>6285</v>
      </c>
      <c r="D221" s="49" t="s">
        <v>6389</v>
      </c>
      <c r="E221" s="49" t="s">
        <v>22</v>
      </c>
      <c r="F221" s="45" t="s">
        <v>21</v>
      </c>
      <c r="G221" s="45" t="s">
        <v>21</v>
      </c>
      <c r="H221" s="40" t="s">
        <v>1177</v>
      </c>
      <c r="I221" s="45" t="s">
        <v>21</v>
      </c>
      <c r="J221" s="54" t="s">
        <v>6682</v>
      </c>
      <c r="L221" s="40" t="s">
        <v>23</v>
      </c>
      <c r="M221" s="40" t="s">
        <v>730</v>
      </c>
      <c r="N221" s="46" t="s">
        <v>21</v>
      </c>
      <c r="O221" s="40" t="s">
        <v>5847</v>
      </c>
      <c r="S221" s="40" t="s">
        <v>6470</v>
      </c>
      <c r="V221" s="40" t="s">
        <v>6470</v>
      </c>
      <c r="Y221" s="40" t="s">
        <v>6251</v>
      </c>
      <c r="AB221" s="49" t="s">
        <v>6390</v>
      </c>
      <c r="AC221" s="49" t="s">
        <v>6391</v>
      </c>
      <c r="AE221" s="41">
        <v>1</v>
      </c>
      <c r="AG221" s="41">
        <v>74250</v>
      </c>
      <c r="AH221" s="47">
        <v>74250</v>
      </c>
      <c r="AL221" s="51">
        <v>8</v>
      </c>
      <c r="AN221" s="41">
        <v>5940</v>
      </c>
      <c r="AO221" s="52" t="s">
        <v>6392</v>
      </c>
      <c r="AQ221" s="53" t="s">
        <v>6393</v>
      </c>
      <c r="AR221" s="53" t="s">
        <v>6394</v>
      </c>
      <c r="AS221" s="53" t="s">
        <v>6395</v>
      </c>
    </row>
    <row r="222" spans="3:45" x14ac:dyDescent="0.25">
      <c r="C222" s="55" t="s">
        <v>6285</v>
      </c>
      <c r="D222" s="49" t="s">
        <v>6389</v>
      </c>
      <c r="E222" s="49" t="s">
        <v>22</v>
      </c>
      <c r="F222" s="45" t="s">
        <v>21</v>
      </c>
      <c r="G222" s="45" t="s">
        <v>21</v>
      </c>
      <c r="H222" s="40" t="s">
        <v>1186</v>
      </c>
      <c r="I222" s="45" t="s">
        <v>21</v>
      </c>
      <c r="J222" s="54" t="s">
        <v>6683</v>
      </c>
      <c r="L222" s="40" t="s">
        <v>23</v>
      </c>
      <c r="M222" s="40" t="s">
        <v>733</v>
      </c>
      <c r="N222" s="46" t="s">
        <v>21</v>
      </c>
      <c r="O222" s="40" t="s">
        <v>5736</v>
      </c>
      <c r="S222" s="40" t="s">
        <v>6534</v>
      </c>
      <c r="V222" s="40" t="s">
        <v>6534</v>
      </c>
      <c r="Y222" s="40" t="s">
        <v>6156</v>
      </c>
      <c r="AB222" s="49" t="s">
        <v>6390</v>
      </c>
      <c r="AC222" s="49" t="s">
        <v>6391</v>
      </c>
      <c r="AE222" s="41">
        <v>1</v>
      </c>
      <c r="AG222" s="41">
        <v>111058</v>
      </c>
      <c r="AH222" s="47">
        <v>111058</v>
      </c>
      <c r="AL222" s="51">
        <v>8</v>
      </c>
      <c r="AN222" s="41">
        <v>8885</v>
      </c>
      <c r="AO222" s="52" t="s">
        <v>6392</v>
      </c>
      <c r="AQ222" s="53" t="s">
        <v>6393</v>
      </c>
      <c r="AR222" s="53" t="s">
        <v>6394</v>
      </c>
      <c r="AS222" s="53" t="s">
        <v>6395</v>
      </c>
    </row>
    <row r="223" spans="3:45" x14ac:dyDescent="0.25">
      <c r="C223" s="55" t="s">
        <v>6285</v>
      </c>
      <c r="D223" s="49" t="s">
        <v>6389</v>
      </c>
      <c r="E223" s="49" t="s">
        <v>22</v>
      </c>
      <c r="F223" s="45" t="s">
        <v>21</v>
      </c>
      <c r="G223" s="45" t="s">
        <v>21</v>
      </c>
      <c r="H223" s="40" t="s">
        <v>1190</v>
      </c>
      <c r="I223" s="45" t="s">
        <v>21</v>
      </c>
      <c r="J223" s="54" t="s">
        <v>6684</v>
      </c>
      <c r="L223" s="40" t="s">
        <v>23</v>
      </c>
      <c r="M223" s="40" t="s">
        <v>739</v>
      </c>
      <c r="N223" s="46" t="s">
        <v>21</v>
      </c>
      <c r="O223" s="40" t="s">
        <v>5933</v>
      </c>
      <c r="S223" s="40" t="s">
        <v>6455</v>
      </c>
      <c r="V223" s="40" t="s">
        <v>6455</v>
      </c>
      <c r="Y223" s="40" t="s">
        <v>6163</v>
      </c>
      <c r="AB223" s="49" t="s">
        <v>6390</v>
      </c>
      <c r="AC223" s="49" t="s">
        <v>6391</v>
      </c>
      <c r="AE223" s="41">
        <v>1</v>
      </c>
      <c r="AG223" s="41">
        <v>49500</v>
      </c>
      <c r="AH223" s="47">
        <v>49500</v>
      </c>
      <c r="AL223" s="51">
        <v>8</v>
      </c>
      <c r="AN223" s="41">
        <v>3960</v>
      </c>
      <c r="AO223" s="52" t="s">
        <v>6392</v>
      </c>
      <c r="AQ223" s="53" t="s">
        <v>6393</v>
      </c>
      <c r="AR223" s="53" t="s">
        <v>6394</v>
      </c>
      <c r="AS223" s="53" t="s">
        <v>6395</v>
      </c>
    </row>
    <row r="224" spans="3:45" x14ac:dyDescent="0.25">
      <c r="C224" s="55" t="s">
        <v>6285</v>
      </c>
      <c r="D224" s="49" t="s">
        <v>6389</v>
      </c>
      <c r="E224" s="49" t="s">
        <v>22</v>
      </c>
      <c r="F224" s="45" t="s">
        <v>21</v>
      </c>
      <c r="G224" s="45" t="s">
        <v>21</v>
      </c>
      <c r="H224" s="40" t="s">
        <v>1190</v>
      </c>
      <c r="I224" s="45" t="s">
        <v>21</v>
      </c>
      <c r="J224" s="54" t="s">
        <v>6684</v>
      </c>
      <c r="L224" s="40" t="s">
        <v>23</v>
      </c>
      <c r="M224" s="40" t="s">
        <v>739</v>
      </c>
      <c r="N224" s="46" t="s">
        <v>21</v>
      </c>
      <c r="O224" s="40" t="s">
        <v>5933</v>
      </c>
      <c r="S224" s="40" t="s">
        <v>6455</v>
      </c>
      <c r="V224" s="40" t="s">
        <v>6455</v>
      </c>
      <c r="Y224" s="40" t="s">
        <v>6251</v>
      </c>
      <c r="AB224" s="49" t="s">
        <v>6390</v>
      </c>
      <c r="AC224" s="49" t="s">
        <v>6391</v>
      </c>
      <c r="AE224" s="41">
        <v>2</v>
      </c>
      <c r="AG224" s="41">
        <v>74250</v>
      </c>
      <c r="AH224" s="47">
        <v>148500</v>
      </c>
      <c r="AL224" s="51">
        <v>8</v>
      </c>
      <c r="AN224" s="41">
        <v>11880</v>
      </c>
      <c r="AO224" s="52" t="s">
        <v>6392</v>
      </c>
      <c r="AQ224" s="53" t="s">
        <v>6393</v>
      </c>
      <c r="AR224" s="53" t="s">
        <v>6394</v>
      </c>
      <c r="AS224" s="53" t="s">
        <v>6395</v>
      </c>
    </row>
    <row r="225" spans="3:45" x14ac:dyDescent="0.25">
      <c r="C225" s="55" t="s">
        <v>6285</v>
      </c>
      <c r="D225" s="49" t="s">
        <v>6389</v>
      </c>
      <c r="E225" s="49" t="s">
        <v>22</v>
      </c>
      <c r="F225" s="45" t="s">
        <v>21</v>
      </c>
      <c r="G225" s="45" t="s">
        <v>21</v>
      </c>
      <c r="H225" s="40" t="s">
        <v>1190</v>
      </c>
      <c r="I225" s="45" t="s">
        <v>21</v>
      </c>
      <c r="J225" s="54" t="s">
        <v>6684</v>
      </c>
      <c r="L225" s="40" t="s">
        <v>23</v>
      </c>
      <c r="M225" s="40" t="s">
        <v>739</v>
      </c>
      <c r="N225" s="46" t="s">
        <v>21</v>
      </c>
      <c r="O225" s="40" t="s">
        <v>5933</v>
      </c>
      <c r="S225" s="40" t="s">
        <v>6455</v>
      </c>
      <c r="V225" s="40" t="s">
        <v>6455</v>
      </c>
      <c r="Y225" s="40" t="s">
        <v>6152</v>
      </c>
      <c r="AB225" s="49" t="s">
        <v>6390</v>
      </c>
      <c r="AC225" s="49" t="s">
        <v>6391</v>
      </c>
      <c r="AE225" s="41">
        <v>1</v>
      </c>
      <c r="AG225" s="41">
        <v>50400</v>
      </c>
      <c r="AH225" s="47">
        <v>50400</v>
      </c>
      <c r="AL225" s="51">
        <v>8</v>
      </c>
      <c r="AN225" s="41">
        <v>4032</v>
      </c>
      <c r="AO225" s="52" t="s">
        <v>6392</v>
      </c>
      <c r="AQ225" s="53" t="s">
        <v>6393</v>
      </c>
      <c r="AR225" s="53" t="s">
        <v>6394</v>
      </c>
      <c r="AS225" s="53" t="s">
        <v>6395</v>
      </c>
    </row>
    <row r="226" spans="3:45" x14ac:dyDescent="0.25">
      <c r="C226" s="55" t="s">
        <v>6285</v>
      </c>
      <c r="D226" s="49" t="s">
        <v>6389</v>
      </c>
      <c r="E226" s="49" t="s">
        <v>22</v>
      </c>
      <c r="F226" s="45" t="s">
        <v>21</v>
      </c>
      <c r="G226" s="45" t="s">
        <v>21</v>
      </c>
      <c r="H226" s="40" t="s">
        <v>1180</v>
      </c>
      <c r="I226" s="45" t="s">
        <v>21</v>
      </c>
      <c r="J226" s="54" t="s">
        <v>6685</v>
      </c>
      <c r="L226" s="40" t="s">
        <v>23</v>
      </c>
      <c r="M226" s="40" t="s">
        <v>745</v>
      </c>
      <c r="N226" s="46" t="s">
        <v>21</v>
      </c>
      <c r="O226" s="40" t="s">
        <v>5850</v>
      </c>
      <c r="S226" s="40" t="s">
        <v>6535</v>
      </c>
      <c r="V226" s="40" t="s">
        <v>6535</v>
      </c>
      <c r="Y226" s="40" t="s">
        <v>6156</v>
      </c>
      <c r="AB226" s="49" t="s">
        <v>6390</v>
      </c>
      <c r="AC226" s="49" t="s">
        <v>6391</v>
      </c>
      <c r="AE226" s="41">
        <v>2</v>
      </c>
      <c r="AG226" s="41">
        <v>111058</v>
      </c>
      <c r="AH226" s="47">
        <v>222116</v>
      </c>
      <c r="AL226" s="51">
        <v>8</v>
      </c>
      <c r="AN226" s="41">
        <v>17769</v>
      </c>
      <c r="AO226" s="52" t="s">
        <v>6392</v>
      </c>
      <c r="AQ226" s="53" t="s">
        <v>6393</v>
      </c>
      <c r="AR226" s="53" t="s">
        <v>6394</v>
      </c>
      <c r="AS226" s="53" t="s">
        <v>6395</v>
      </c>
    </row>
    <row r="227" spans="3:45" x14ac:dyDescent="0.25">
      <c r="C227" s="55" t="s">
        <v>6283</v>
      </c>
      <c r="D227" s="49" t="s">
        <v>6389</v>
      </c>
      <c r="E227" s="49" t="s">
        <v>22</v>
      </c>
      <c r="F227" s="45" t="s">
        <v>21</v>
      </c>
      <c r="G227" s="45" t="s">
        <v>21</v>
      </c>
      <c r="H227" s="40" t="s">
        <v>1307</v>
      </c>
      <c r="I227" s="45" t="s">
        <v>21</v>
      </c>
      <c r="J227" s="54" t="s">
        <v>6686</v>
      </c>
      <c r="L227" s="40" t="s">
        <v>23</v>
      </c>
      <c r="M227" s="40" t="s">
        <v>748</v>
      </c>
      <c r="N227" s="46" t="s">
        <v>21</v>
      </c>
      <c r="O227" s="40" t="s">
        <v>5937</v>
      </c>
      <c r="S227" s="40" t="s">
        <v>6536</v>
      </c>
      <c r="V227" s="40" t="s">
        <v>6536</v>
      </c>
      <c r="Y227" s="40" t="s">
        <v>6156</v>
      </c>
      <c r="AB227" s="49" t="s">
        <v>6390</v>
      </c>
      <c r="AC227" s="49" t="s">
        <v>6391</v>
      </c>
      <c r="AE227" s="41">
        <v>3</v>
      </c>
      <c r="AG227" s="41">
        <v>111058</v>
      </c>
      <c r="AH227" s="47">
        <v>333174</v>
      </c>
      <c r="AL227" s="51">
        <v>8</v>
      </c>
      <c r="AN227" s="41">
        <v>26654</v>
      </c>
      <c r="AO227" s="52" t="s">
        <v>6392</v>
      </c>
      <c r="AQ227" s="53" t="s">
        <v>6393</v>
      </c>
      <c r="AR227" s="53" t="s">
        <v>6394</v>
      </c>
      <c r="AS227" s="53" t="s">
        <v>6395</v>
      </c>
    </row>
    <row r="228" spans="3:45" x14ac:dyDescent="0.25">
      <c r="C228" s="55" t="s">
        <v>6283</v>
      </c>
      <c r="D228" s="49" t="s">
        <v>6389</v>
      </c>
      <c r="E228" s="49" t="s">
        <v>22</v>
      </c>
      <c r="F228" s="45" t="s">
        <v>21</v>
      </c>
      <c r="G228" s="45" t="s">
        <v>21</v>
      </c>
      <c r="H228" s="40" t="s">
        <v>1307</v>
      </c>
      <c r="I228" s="45" t="s">
        <v>21</v>
      </c>
      <c r="J228" s="54" t="s">
        <v>6686</v>
      </c>
      <c r="L228" s="40" t="s">
        <v>23</v>
      </c>
      <c r="M228" s="40" t="s">
        <v>748</v>
      </c>
      <c r="N228" s="46" t="s">
        <v>21</v>
      </c>
      <c r="O228" s="40" t="s">
        <v>5937</v>
      </c>
      <c r="S228" s="40" t="s">
        <v>6536</v>
      </c>
      <c r="V228" s="40" t="s">
        <v>6536</v>
      </c>
      <c r="Y228" s="40" t="s">
        <v>6139</v>
      </c>
      <c r="AB228" s="49" t="s">
        <v>6390</v>
      </c>
      <c r="AC228" s="49" t="s">
        <v>6391</v>
      </c>
      <c r="AE228" s="41">
        <v>1</v>
      </c>
      <c r="AG228" s="41">
        <v>89285</v>
      </c>
      <c r="AH228" s="47">
        <v>89285</v>
      </c>
      <c r="AL228" s="51">
        <v>8</v>
      </c>
      <c r="AN228" s="41">
        <v>7143</v>
      </c>
      <c r="AO228" s="52" t="s">
        <v>6392</v>
      </c>
      <c r="AQ228" s="53" t="s">
        <v>6393</v>
      </c>
      <c r="AR228" s="53" t="s">
        <v>6394</v>
      </c>
      <c r="AS228" s="53" t="s">
        <v>6395</v>
      </c>
    </row>
    <row r="229" spans="3:45" x14ac:dyDescent="0.25">
      <c r="C229" s="55" t="s">
        <v>6285</v>
      </c>
      <c r="D229" s="49" t="s">
        <v>6389</v>
      </c>
      <c r="E229" s="49" t="s">
        <v>22</v>
      </c>
      <c r="F229" s="45" t="s">
        <v>21</v>
      </c>
      <c r="G229" s="45" t="s">
        <v>21</v>
      </c>
      <c r="H229" s="40" t="s">
        <v>1447</v>
      </c>
      <c r="I229" s="45" t="s">
        <v>21</v>
      </c>
      <c r="J229" s="54" t="s">
        <v>6687</v>
      </c>
      <c r="L229" s="40" t="s">
        <v>23</v>
      </c>
      <c r="M229" s="40" t="s">
        <v>754</v>
      </c>
      <c r="N229" s="46" t="s">
        <v>21</v>
      </c>
      <c r="O229" s="40" t="s">
        <v>5933</v>
      </c>
      <c r="S229" s="40" t="s">
        <v>6537</v>
      </c>
      <c r="V229" s="40" t="s">
        <v>6537</v>
      </c>
      <c r="Y229" s="40" t="s">
        <v>6027</v>
      </c>
      <c r="AB229" s="49" t="s">
        <v>6390</v>
      </c>
      <c r="AC229" s="49" t="s">
        <v>6391</v>
      </c>
      <c r="AE229" s="41">
        <v>2</v>
      </c>
      <c r="AG229" s="41">
        <v>46000</v>
      </c>
      <c r="AH229" s="47">
        <v>92000</v>
      </c>
      <c r="AL229" s="51">
        <v>8</v>
      </c>
      <c r="AN229" s="41">
        <v>7360</v>
      </c>
      <c r="AO229" s="52" t="s">
        <v>6392</v>
      </c>
      <c r="AQ229" s="53" t="s">
        <v>6393</v>
      </c>
      <c r="AR229" s="53" t="s">
        <v>6394</v>
      </c>
      <c r="AS229" s="53" t="s">
        <v>6395</v>
      </c>
    </row>
    <row r="230" spans="3:45" x14ac:dyDescent="0.25">
      <c r="C230" s="55" t="s">
        <v>6283</v>
      </c>
      <c r="D230" s="49" t="s">
        <v>6389</v>
      </c>
      <c r="E230" s="49" t="s">
        <v>22</v>
      </c>
      <c r="F230" s="45" t="s">
        <v>21</v>
      </c>
      <c r="G230" s="45" t="s">
        <v>21</v>
      </c>
      <c r="H230" s="40" t="s">
        <v>1262</v>
      </c>
      <c r="I230" s="45" t="s">
        <v>21</v>
      </c>
      <c r="J230" s="54" t="s">
        <v>6688</v>
      </c>
      <c r="L230" s="40" t="s">
        <v>23</v>
      </c>
      <c r="M230" s="40" t="s">
        <v>757</v>
      </c>
      <c r="N230" s="46" t="s">
        <v>21</v>
      </c>
      <c r="O230" s="40" t="s">
        <v>5804</v>
      </c>
      <c r="S230" s="40" t="s">
        <v>6451</v>
      </c>
      <c r="V230" s="40" t="s">
        <v>6451</v>
      </c>
      <c r="Y230" s="40" t="s">
        <v>6251</v>
      </c>
      <c r="AB230" s="49" t="s">
        <v>6390</v>
      </c>
      <c r="AC230" s="49" t="s">
        <v>6391</v>
      </c>
      <c r="AE230" s="41">
        <v>2</v>
      </c>
      <c r="AG230" s="41">
        <v>74250</v>
      </c>
      <c r="AH230" s="47">
        <v>148500</v>
      </c>
      <c r="AL230" s="51">
        <v>8</v>
      </c>
      <c r="AN230" s="41">
        <v>11880</v>
      </c>
      <c r="AO230" s="52" t="s">
        <v>6392</v>
      </c>
      <c r="AQ230" s="53" t="s">
        <v>6393</v>
      </c>
      <c r="AR230" s="53" t="s">
        <v>6394</v>
      </c>
      <c r="AS230" s="53" t="s">
        <v>6395</v>
      </c>
    </row>
    <row r="231" spans="3:45" x14ac:dyDescent="0.25">
      <c r="C231" s="55" t="s">
        <v>6283</v>
      </c>
      <c r="D231" s="49" t="s">
        <v>6389</v>
      </c>
      <c r="E231" s="49" t="s">
        <v>22</v>
      </c>
      <c r="F231" s="45" t="s">
        <v>21</v>
      </c>
      <c r="G231" s="45" t="s">
        <v>21</v>
      </c>
      <c r="H231" s="40" t="s">
        <v>1262</v>
      </c>
      <c r="I231" s="45" t="s">
        <v>21</v>
      </c>
      <c r="J231" s="54" t="s">
        <v>6688</v>
      </c>
      <c r="L231" s="40" t="s">
        <v>23</v>
      </c>
      <c r="M231" s="40" t="s">
        <v>757</v>
      </c>
      <c r="N231" s="46" t="s">
        <v>21</v>
      </c>
      <c r="O231" s="40" t="s">
        <v>5804</v>
      </c>
      <c r="S231" s="40" t="s">
        <v>6451</v>
      </c>
      <c r="V231" s="40" t="s">
        <v>6451</v>
      </c>
      <c r="Y231" s="40" t="s">
        <v>6152</v>
      </c>
      <c r="AB231" s="49" t="s">
        <v>6390</v>
      </c>
      <c r="AC231" s="49" t="s">
        <v>6391</v>
      </c>
      <c r="AE231" s="41">
        <v>2</v>
      </c>
      <c r="AG231" s="41">
        <v>50400</v>
      </c>
      <c r="AH231" s="47">
        <v>100800</v>
      </c>
      <c r="AL231" s="51">
        <v>8</v>
      </c>
      <c r="AN231" s="41">
        <v>8064</v>
      </c>
      <c r="AO231" s="52" t="s">
        <v>6392</v>
      </c>
      <c r="AQ231" s="53" t="s">
        <v>6393</v>
      </c>
      <c r="AR231" s="53" t="s">
        <v>6394</v>
      </c>
      <c r="AS231" s="53" t="s">
        <v>6395</v>
      </c>
    </row>
    <row r="232" spans="3:45" x14ac:dyDescent="0.25">
      <c r="C232" s="55" t="s">
        <v>6283</v>
      </c>
      <c r="D232" s="49" t="s">
        <v>6389</v>
      </c>
      <c r="E232" s="49" t="s">
        <v>22</v>
      </c>
      <c r="F232" s="45" t="s">
        <v>21</v>
      </c>
      <c r="G232" s="45" t="s">
        <v>21</v>
      </c>
      <c r="H232" s="40" t="s">
        <v>1304</v>
      </c>
      <c r="I232" s="45" t="s">
        <v>21</v>
      </c>
      <c r="J232" s="54" t="s">
        <v>6689</v>
      </c>
      <c r="L232" s="40" t="s">
        <v>23</v>
      </c>
      <c r="M232" s="40" t="s">
        <v>763</v>
      </c>
      <c r="N232" s="46" t="s">
        <v>21</v>
      </c>
      <c r="O232" s="40" t="s">
        <v>5900</v>
      </c>
      <c r="S232" s="40" t="s">
        <v>6538</v>
      </c>
      <c r="V232" s="40" t="s">
        <v>6538</v>
      </c>
      <c r="Y232" s="40" t="s">
        <v>6156</v>
      </c>
      <c r="AB232" s="49" t="s">
        <v>6390</v>
      </c>
      <c r="AC232" s="49" t="s">
        <v>6391</v>
      </c>
      <c r="AE232" s="41">
        <v>1</v>
      </c>
      <c r="AG232" s="41">
        <v>111058</v>
      </c>
      <c r="AH232" s="47">
        <v>111058</v>
      </c>
      <c r="AL232" s="51">
        <v>8</v>
      </c>
      <c r="AN232" s="41">
        <v>8885</v>
      </c>
      <c r="AO232" s="52" t="s">
        <v>6392</v>
      </c>
      <c r="AQ232" s="53" t="s">
        <v>6393</v>
      </c>
      <c r="AR232" s="53" t="s">
        <v>6394</v>
      </c>
      <c r="AS232" s="53" t="s">
        <v>6395</v>
      </c>
    </row>
    <row r="233" spans="3:45" x14ac:dyDescent="0.25">
      <c r="C233" s="55" t="s">
        <v>6283</v>
      </c>
      <c r="D233" s="49" t="s">
        <v>6389</v>
      </c>
      <c r="E233" s="49" t="s">
        <v>22</v>
      </c>
      <c r="F233" s="45" t="s">
        <v>21</v>
      </c>
      <c r="G233" s="45" t="s">
        <v>21</v>
      </c>
      <c r="H233" s="40" t="s">
        <v>1252</v>
      </c>
      <c r="I233" s="45" t="s">
        <v>21</v>
      </c>
      <c r="J233" s="54" t="s">
        <v>6690</v>
      </c>
      <c r="L233" s="40" t="s">
        <v>23</v>
      </c>
      <c r="M233" s="40" t="s">
        <v>766</v>
      </c>
      <c r="N233" s="46" t="s">
        <v>21</v>
      </c>
      <c r="O233" s="40" t="s">
        <v>5804</v>
      </c>
      <c r="S233" s="40" t="s">
        <v>6539</v>
      </c>
      <c r="V233" s="40" t="s">
        <v>6539</v>
      </c>
      <c r="Y233" s="40" t="s">
        <v>6147</v>
      </c>
      <c r="AB233" s="49" t="s">
        <v>6390</v>
      </c>
      <c r="AC233" s="49" t="s">
        <v>6391</v>
      </c>
      <c r="AE233" s="41">
        <v>4</v>
      </c>
      <c r="AG233" s="41">
        <v>50182</v>
      </c>
      <c r="AH233" s="47">
        <v>200728</v>
      </c>
      <c r="AL233" s="51">
        <v>8</v>
      </c>
      <c r="AN233" s="41">
        <v>16058</v>
      </c>
      <c r="AO233" s="52" t="s">
        <v>6392</v>
      </c>
      <c r="AQ233" s="53" t="s">
        <v>6393</v>
      </c>
      <c r="AR233" s="53" t="s">
        <v>6394</v>
      </c>
      <c r="AS233" s="53" t="s">
        <v>6395</v>
      </c>
    </row>
    <row r="234" spans="3:45" x14ac:dyDescent="0.25">
      <c r="C234" s="55" t="s">
        <v>6283</v>
      </c>
      <c r="D234" s="49" t="s">
        <v>6389</v>
      </c>
      <c r="E234" s="49" t="s">
        <v>22</v>
      </c>
      <c r="F234" s="45" t="s">
        <v>21</v>
      </c>
      <c r="G234" s="45" t="s">
        <v>21</v>
      </c>
      <c r="H234" s="40" t="s">
        <v>1252</v>
      </c>
      <c r="I234" s="45" t="s">
        <v>21</v>
      </c>
      <c r="J234" s="54" t="s">
        <v>6690</v>
      </c>
      <c r="L234" s="40" t="s">
        <v>23</v>
      </c>
      <c r="M234" s="40" t="s">
        <v>766</v>
      </c>
      <c r="N234" s="46" t="s">
        <v>21</v>
      </c>
      <c r="O234" s="40" t="s">
        <v>5804</v>
      </c>
      <c r="S234" s="40" t="s">
        <v>6539</v>
      </c>
      <c r="V234" s="40" t="s">
        <v>6539</v>
      </c>
      <c r="Y234" s="40" t="s">
        <v>6163</v>
      </c>
      <c r="AB234" s="49" t="s">
        <v>6390</v>
      </c>
      <c r="AC234" s="49" t="s">
        <v>6391</v>
      </c>
      <c r="AE234" s="41">
        <v>1</v>
      </c>
      <c r="AG234" s="41">
        <v>49500</v>
      </c>
      <c r="AH234" s="47">
        <v>49500</v>
      </c>
      <c r="AL234" s="51">
        <v>8</v>
      </c>
      <c r="AN234" s="41">
        <v>3960</v>
      </c>
      <c r="AO234" s="52" t="s">
        <v>6392</v>
      </c>
      <c r="AQ234" s="53" t="s">
        <v>6393</v>
      </c>
      <c r="AR234" s="53" t="s">
        <v>6394</v>
      </c>
      <c r="AS234" s="53" t="s">
        <v>6395</v>
      </c>
    </row>
    <row r="235" spans="3:45" x14ac:dyDescent="0.25">
      <c r="C235" s="55" t="s">
        <v>6283</v>
      </c>
      <c r="D235" s="49" t="s">
        <v>6389</v>
      </c>
      <c r="E235" s="49" t="s">
        <v>22</v>
      </c>
      <c r="F235" s="45" t="s">
        <v>21</v>
      </c>
      <c r="G235" s="45" t="s">
        <v>21</v>
      </c>
      <c r="H235" s="40" t="s">
        <v>1252</v>
      </c>
      <c r="I235" s="45" t="s">
        <v>21</v>
      </c>
      <c r="J235" s="54" t="s">
        <v>6690</v>
      </c>
      <c r="L235" s="40" t="s">
        <v>23</v>
      </c>
      <c r="M235" s="40" t="s">
        <v>766</v>
      </c>
      <c r="N235" s="46" t="s">
        <v>21</v>
      </c>
      <c r="O235" s="40" t="s">
        <v>5804</v>
      </c>
      <c r="S235" s="40" t="s">
        <v>6539</v>
      </c>
      <c r="V235" s="40" t="s">
        <v>6539</v>
      </c>
      <c r="Y235" s="40" t="s">
        <v>6156</v>
      </c>
      <c r="AB235" s="49" t="s">
        <v>6390</v>
      </c>
      <c r="AC235" s="49" t="s">
        <v>6391</v>
      </c>
      <c r="AE235" s="41">
        <v>1</v>
      </c>
      <c r="AG235" s="41">
        <v>111058</v>
      </c>
      <c r="AH235" s="47">
        <v>111058</v>
      </c>
      <c r="AL235" s="51">
        <v>8</v>
      </c>
      <c r="AN235" s="41">
        <v>8885</v>
      </c>
      <c r="AO235" s="52" t="s">
        <v>6392</v>
      </c>
      <c r="AQ235" s="53" t="s">
        <v>6393</v>
      </c>
      <c r="AR235" s="53" t="s">
        <v>6394</v>
      </c>
      <c r="AS235" s="53" t="s">
        <v>6395</v>
      </c>
    </row>
    <row r="236" spans="3:45" x14ac:dyDescent="0.25">
      <c r="C236" s="55" t="s">
        <v>6283</v>
      </c>
      <c r="D236" s="49" t="s">
        <v>6389</v>
      </c>
      <c r="E236" s="49" t="s">
        <v>22</v>
      </c>
      <c r="F236" s="45" t="s">
        <v>21</v>
      </c>
      <c r="G236" s="45" t="s">
        <v>21</v>
      </c>
      <c r="H236" s="40" t="s">
        <v>1243</v>
      </c>
      <c r="I236" s="45" t="s">
        <v>21</v>
      </c>
      <c r="J236" s="54" t="s">
        <v>6691</v>
      </c>
      <c r="L236" s="40" t="s">
        <v>23</v>
      </c>
      <c r="M236" s="40" t="s">
        <v>772</v>
      </c>
      <c r="N236" s="46" t="s">
        <v>21</v>
      </c>
      <c r="O236" s="40" t="s">
        <v>5804</v>
      </c>
      <c r="S236" s="40" t="s">
        <v>6540</v>
      </c>
      <c r="V236" s="40" t="s">
        <v>6540</v>
      </c>
      <c r="Y236" s="40" t="s">
        <v>6156</v>
      </c>
      <c r="AB236" s="49" t="s">
        <v>6390</v>
      </c>
      <c r="AC236" s="49" t="s">
        <v>6391</v>
      </c>
      <c r="AE236" s="41">
        <v>1</v>
      </c>
      <c r="AG236" s="41">
        <v>111058</v>
      </c>
      <c r="AH236" s="47">
        <v>111058</v>
      </c>
      <c r="AL236" s="51">
        <v>8</v>
      </c>
      <c r="AN236" s="41">
        <v>8885</v>
      </c>
      <c r="AO236" s="52" t="s">
        <v>6392</v>
      </c>
      <c r="AQ236" s="53" t="s">
        <v>6393</v>
      </c>
      <c r="AR236" s="53" t="s">
        <v>6394</v>
      </c>
      <c r="AS236" s="53" t="s">
        <v>6395</v>
      </c>
    </row>
    <row r="237" spans="3:45" x14ac:dyDescent="0.25">
      <c r="C237" s="55" t="s">
        <v>6285</v>
      </c>
      <c r="D237" s="49" t="s">
        <v>6389</v>
      </c>
      <c r="E237" s="49" t="s">
        <v>22</v>
      </c>
      <c r="F237" s="45" t="s">
        <v>21</v>
      </c>
      <c r="G237" s="45" t="s">
        <v>21</v>
      </c>
      <c r="H237" s="40" t="s">
        <v>1009</v>
      </c>
      <c r="I237" s="45" t="s">
        <v>21</v>
      </c>
      <c r="J237" s="54" t="s">
        <v>6692</v>
      </c>
      <c r="L237" s="40" t="s">
        <v>23</v>
      </c>
      <c r="M237" s="40" t="s">
        <v>775</v>
      </c>
      <c r="N237" s="46" t="s">
        <v>21</v>
      </c>
      <c r="O237" s="40" t="s">
        <v>5747</v>
      </c>
      <c r="S237" s="40" t="s">
        <v>6467</v>
      </c>
      <c r="V237" s="40" t="s">
        <v>6467</v>
      </c>
      <c r="Y237" s="40" t="s">
        <v>6156</v>
      </c>
      <c r="AB237" s="49" t="s">
        <v>6390</v>
      </c>
      <c r="AC237" s="49" t="s">
        <v>6391</v>
      </c>
      <c r="AE237" s="41">
        <v>1</v>
      </c>
      <c r="AG237" s="41">
        <v>111058</v>
      </c>
      <c r="AH237" s="47">
        <v>111058</v>
      </c>
      <c r="AL237" s="51">
        <v>8</v>
      </c>
      <c r="AN237" s="41">
        <v>8885</v>
      </c>
      <c r="AO237" s="52" t="s">
        <v>6392</v>
      </c>
      <c r="AQ237" s="53" t="s">
        <v>6393</v>
      </c>
      <c r="AR237" s="53" t="s">
        <v>6394</v>
      </c>
      <c r="AS237" s="53" t="s">
        <v>6395</v>
      </c>
    </row>
    <row r="238" spans="3:45" x14ac:dyDescent="0.25">
      <c r="C238" s="55" t="s">
        <v>6285</v>
      </c>
      <c r="D238" s="49" t="s">
        <v>6389</v>
      </c>
      <c r="E238" s="49" t="s">
        <v>22</v>
      </c>
      <c r="F238" s="45" t="s">
        <v>21</v>
      </c>
      <c r="G238" s="45" t="s">
        <v>21</v>
      </c>
      <c r="H238" s="40" t="s">
        <v>1111</v>
      </c>
      <c r="I238" s="45" t="s">
        <v>21</v>
      </c>
      <c r="J238" s="54" t="s">
        <v>6693</v>
      </c>
      <c r="L238" s="40" t="s">
        <v>23</v>
      </c>
      <c r="M238" s="40" t="s">
        <v>781</v>
      </c>
      <c r="N238" s="46" t="s">
        <v>21</v>
      </c>
      <c r="O238" s="40" t="s">
        <v>5933</v>
      </c>
      <c r="S238" s="40" t="s">
        <v>6541</v>
      </c>
      <c r="V238" s="40" t="s">
        <v>6541</v>
      </c>
      <c r="Y238" s="40" t="s">
        <v>6156</v>
      </c>
      <c r="AB238" s="49" t="s">
        <v>6390</v>
      </c>
      <c r="AC238" s="49" t="s">
        <v>6391</v>
      </c>
      <c r="AE238" s="41">
        <v>1</v>
      </c>
      <c r="AG238" s="41">
        <v>111058</v>
      </c>
      <c r="AH238" s="47">
        <v>111058</v>
      </c>
      <c r="AL238" s="51">
        <v>8</v>
      </c>
      <c r="AN238" s="41">
        <v>8885</v>
      </c>
      <c r="AO238" s="52" t="s">
        <v>6392</v>
      </c>
      <c r="AQ238" s="53" t="s">
        <v>6393</v>
      </c>
      <c r="AR238" s="53" t="s">
        <v>6394</v>
      </c>
      <c r="AS238" s="53" t="s">
        <v>6395</v>
      </c>
    </row>
    <row r="239" spans="3:45" x14ac:dyDescent="0.25">
      <c r="C239" s="55" t="s">
        <v>6285</v>
      </c>
      <c r="D239" s="49" t="s">
        <v>6389</v>
      </c>
      <c r="E239" s="49" t="s">
        <v>22</v>
      </c>
      <c r="F239" s="45" t="s">
        <v>21</v>
      </c>
      <c r="G239" s="45" t="s">
        <v>21</v>
      </c>
      <c r="H239" s="40" t="s">
        <v>1111</v>
      </c>
      <c r="I239" s="45" t="s">
        <v>21</v>
      </c>
      <c r="J239" s="54" t="s">
        <v>6693</v>
      </c>
      <c r="L239" s="40" t="s">
        <v>23</v>
      </c>
      <c r="M239" s="40" t="s">
        <v>781</v>
      </c>
      <c r="N239" s="46" t="s">
        <v>21</v>
      </c>
      <c r="O239" s="40" t="s">
        <v>5933</v>
      </c>
      <c r="S239" s="40" t="s">
        <v>6541</v>
      </c>
      <c r="V239" s="40" t="s">
        <v>6541</v>
      </c>
      <c r="Y239" s="40" t="s">
        <v>6027</v>
      </c>
      <c r="AB239" s="49" t="s">
        <v>6390</v>
      </c>
      <c r="AC239" s="49" t="s">
        <v>6391</v>
      </c>
      <c r="AE239" s="41">
        <v>5</v>
      </c>
      <c r="AG239" s="41">
        <v>46000</v>
      </c>
      <c r="AH239" s="47">
        <v>230000</v>
      </c>
      <c r="AL239" s="51">
        <v>8</v>
      </c>
      <c r="AN239" s="41">
        <v>18400</v>
      </c>
      <c r="AO239" s="52" t="s">
        <v>6392</v>
      </c>
      <c r="AQ239" s="53" t="s">
        <v>6393</v>
      </c>
      <c r="AR239" s="53" t="s">
        <v>6394</v>
      </c>
      <c r="AS239" s="53" t="s">
        <v>6395</v>
      </c>
    </row>
    <row r="240" spans="3:45" x14ac:dyDescent="0.25">
      <c r="C240" s="55" t="s">
        <v>6283</v>
      </c>
      <c r="D240" s="49" t="s">
        <v>6389</v>
      </c>
      <c r="E240" s="49" t="s">
        <v>22</v>
      </c>
      <c r="F240" s="45" t="s">
        <v>21</v>
      </c>
      <c r="G240" s="45" t="s">
        <v>21</v>
      </c>
      <c r="H240" s="40" t="s">
        <v>1283</v>
      </c>
      <c r="I240" s="45" t="s">
        <v>21</v>
      </c>
      <c r="J240" s="54" t="s">
        <v>6694</v>
      </c>
      <c r="L240" s="40" t="s">
        <v>23</v>
      </c>
      <c r="M240" s="40" t="s">
        <v>787</v>
      </c>
      <c r="N240" s="46" t="s">
        <v>21</v>
      </c>
      <c r="O240" s="40" t="s">
        <v>5900</v>
      </c>
      <c r="S240" s="40" t="s">
        <v>6472</v>
      </c>
      <c r="V240" s="40" t="s">
        <v>6472</v>
      </c>
      <c r="Y240" s="40" t="s">
        <v>6156</v>
      </c>
      <c r="AB240" s="49" t="s">
        <v>6390</v>
      </c>
      <c r="AC240" s="49" t="s">
        <v>6391</v>
      </c>
      <c r="AE240" s="41">
        <v>3</v>
      </c>
      <c r="AG240" s="41">
        <v>111058</v>
      </c>
      <c r="AH240" s="47">
        <v>333174</v>
      </c>
      <c r="AL240" s="51">
        <v>8</v>
      </c>
      <c r="AN240" s="41">
        <v>26654</v>
      </c>
      <c r="AO240" s="52" t="s">
        <v>6392</v>
      </c>
      <c r="AQ240" s="53" t="s">
        <v>6393</v>
      </c>
      <c r="AR240" s="53" t="s">
        <v>6394</v>
      </c>
      <c r="AS240" s="53" t="s">
        <v>6395</v>
      </c>
    </row>
    <row r="241" spans="3:45" x14ac:dyDescent="0.25">
      <c r="C241" s="55" t="s">
        <v>6285</v>
      </c>
      <c r="D241" s="49" t="s">
        <v>6389</v>
      </c>
      <c r="E241" s="49" t="s">
        <v>22</v>
      </c>
      <c r="F241" s="45" t="s">
        <v>21</v>
      </c>
      <c r="G241" s="45" t="s">
        <v>21</v>
      </c>
      <c r="H241" s="40" t="s">
        <v>1072</v>
      </c>
      <c r="I241" s="45" t="s">
        <v>21</v>
      </c>
      <c r="J241" s="54" t="s">
        <v>6695</v>
      </c>
      <c r="L241" s="40" t="s">
        <v>23</v>
      </c>
      <c r="M241" s="40" t="s">
        <v>790</v>
      </c>
      <c r="N241" s="46" t="s">
        <v>21</v>
      </c>
      <c r="O241" s="40" t="s">
        <v>5850</v>
      </c>
      <c r="S241" s="40" t="s">
        <v>6542</v>
      </c>
      <c r="V241" s="40" t="s">
        <v>6542</v>
      </c>
      <c r="Y241" s="40" t="s">
        <v>6156</v>
      </c>
      <c r="AB241" s="49" t="s">
        <v>6390</v>
      </c>
      <c r="AC241" s="49" t="s">
        <v>6391</v>
      </c>
      <c r="AE241" s="41">
        <v>1</v>
      </c>
      <c r="AG241" s="41">
        <v>111058</v>
      </c>
      <c r="AH241" s="47">
        <v>111058</v>
      </c>
      <c r="AL241" s="51">
        <v>8</v>
      </c>
      <c r="AN241" s="41">
        <v>8885</v>
      </c>
      <c r="AO241" s="52" t="s">
        <v>6392</v>
      </c>
      <c r="AQ241" s="53" t="s">
        <v>6393</v>
      </c>
      <c r="AR241" s="53" t="s">
        <v>6394</v>
      </c>
      <c r="AS241" s="53" t="s">
        <v>6395</v>
      </c>
    </row>
    <row r="242" spans="3:45" x14ac:dyDescent="0.25">
      <c r="C242" s="55" t="s">
        <v>6285</v>
      </c>
      <c r="D242" s="49" t="s">
        <v>6389</v>
      </c>
      <c r="E242" s="49" t="s">
        <v>22</v>
      </c>
      <c r="F242" s="45" t="s">
        <v>21</v>
      </c>
      <c r="G242" s="45" t="s">
        <v>21</v>
      </c>
      <c r="H242" s="40" t="s">
        <v>1072</v>
      </c>
      <c r="I242" s="45" t="s">
        <v>21</v>
      </c>
      <c r="J242" s="54" t="s">
        <v>6695</v>
      </c>
      <c r="L242" s="40" t="s">
        <v>23</v>
      </c>
      <c r="M242" s="40" t="s">
        <v>790</v>
      </c>
      <c r="N242" s="46" t="s">
        <v>21</v>
      </c>
      <c r="O242" s="40" t="s">
        <v>5850</v>
      </c>
      <c r="S242" s="40" t="s">
        <v>6542</v>
      </c>
      <c r="V242" s="40" t="s">
        <v>6542</v>
      </c>
      <c r="Y242" s="40" t="s">
        <v>6147</v>
      </c>
      <c r="AB242" s="49" t="s">
        <v>6390</v>
      </c>
      <c r="AC242" s="49" t="s">
        <v>6391</v>
      </c>
      <c r="AE242" s="41">
        <v>2</v>
      </c>
      <c r="AG242" s="41">
        <v>50182</v>
      </c>
      <c r="AH242" s="47">
        <v>100364</v>
      </c>
      <c r="AL242" s="51">
        <v>8</v>
      </c>
      <c r="AN242" s="41">
        <v>8029</v>
      </c>
      <c r="AO242" s="52" t="s">
        <v>6392</v>
      </c>
      <c r="AQ242" s="53" t="s">
        <v>6393</v>
      </c>
      <c r="AR242" s="53" t="s">
        <v>6394</v>
      </c>
      <c r="AS242" s="53" t="s">
        <v>6395</v>
      </c>
    </row>
    <row r="243" spans="3:45" x14ac:dyDescent="0.25">
      <c r="C243" s="55" t="s">
        <v>6285</v>
      </c>
      <c r="D243" s="49" t="s">
        <v>6389</v>
      </c>
      <c r="E243" s="49" t="s">
        <v>22</v>
      </c>
      <c r="F243" s="45" t="s">
        <v>21</v>
      </c>
      <c r="G243" s="45" t="s">
        <v>21</v>
      </c>
      <c r="H243" s="40" t="s">
        <v>1057</v>
      </c>
      <c r="I243" s="45" t="s">
        <v>21</v>
      </c>
      <c r="J243" s="54" t="s">
        <v>6696</v>
      </c>
      <c r="L243" s="40" t="s">
        <v>23</v>
      </c>
      <c r="M243" s="40" t="s">
        <v>796</v>
      </c>
      <c r="N243" s="46" t="s">
        <v>21</v>
      </c>
      <c r="O243" s="40" t="s">
        <v>5850</v>
      </c>
      <c r="S243" s="40" t="s">
        <v>6459</v>
      </c>
      <c r="V243" s="40" t="s">
        <v>6459</v>
      </c>
      <c r="Y243" s="40" t="s">
        <v>6251</v>
      </c>
      <c r="AB243" s="49" t="s">
        <v>6390</v>
      </c>
      <c r="AC243" s="49" t="s">
        <v>6391</v>
      </c>
      <c r="AE243" s="41">
        <v>2</v>
      </c>
      <c r="AG243" s="41">
        <v>74250</v>
      </c>
      <c r="AH243" s="47">
        <v>148500</v>
      </c>
      <c r="AL243" s="51">
        <v>8</v>
      </c>
      <c r="AN243" s="41">
        <v>11880</v>
      </c>
      <c r="AO243" s="52" t="s">
        <v>6392</v>
      </c>
      <c r="AQ243" s="53" t="s">
        <v>6393</v>
      </c>
      <c r="AR243" s="53" t="s">
        <v>6394</v>
      </c>
      <c r="AS243" s="53" t="s">
        <v>6395</v>
      </c>
    </row>
    <row r="244" spans="3:45" x14ac:dyDescent="0.25">
      <c r="C244" s="55" t="s">
        <v>6283</v>
      </c>
      <c r="D244" s="49" t="s">
        <v>6389</v>
      </c>
      <c r="E244" s="49" t="s">
        <v>22</v>
      </c>
      <c r="F244" s="45" t="s">
        <v>21</v>
      </c>
      <c r="G244" s="45" t="s">
        <v>21</v>
      </c>
      <c r="H244" s="40" t="s">
        <v>1051</v>
      </c>
      <c r="I244" s="45" t="s">
        <v>21</v>
      </c>
      <c r="J244" s="54" t="s">
        <v>6697</v>
      </c>
      <c r="L244" s="40" t="s">
        <v>23</v>
      </c>
      <c r="M244" s="40" t="s">
        <v>799</v>
      </c>
      <c r="N244" s="46" t="s">
        <v>21</v>
      </c>
      <c r="O244" s="40" t="s">
        <v>5914</v>
      </c>
      <c r="S244" s="40" t="s">
        <v>6469</v>
      </c>
      <c r="V244" s="40" t="s">
        <v>6469</v>
      </c>
      <c r="Y244" s="40" t="s">
        <v>6156</v>
      </c>
      <c r="AB244" s="49" t="s">
        <v>6390</v>
      </c>
      <c r="AC244" s="49" t="s">
        <v>6391</v>
      </c>
      <c r="AE244" s="41">
        <v>2</v>
      </c>
      <c r="AG244" s="41">
        <v>111058</v>
      </c>
      <c r="AH244" s="47">
        <v>222116</v>
      </c>
      <c r="AL244" s="51">
        <v>8</v>
      </c>
      <c r="AN244" s="41">
        <v>17769</v>
      </c>
      <c r="AO244" s="52" t="s">
        <v>6392</v>
      </c>
      <c r="AQ244" s="53" t="s">
        <v>6393</v>
      </c>
      <c r="AR244" s="53" t="s">
        <v>6394</v>
      </c>
      <c r="AS244" s="53" t="s">
        <v>6395</v>
      </c>
    </row>
    <row r="245" spans="3:45" x14ac:dyDescent="0.25">
      <c r="C245" s="55" t="s">
        <v>6283</v>
      </c>
      <c r="D245" s="49" t="s">
        <v>6389</v>
      </c>
      <c r="E245" s="49" t="s">
        <v>22</v>
      </c>
      <c r="F245" s="45" t="s">
        <v>21</v>
      </c>
      <c r="G245" s="45" t="s">
        <v>21</v>
      </c>
      <c r="H245" s="40" t="s">
        <v>1051</v>
      </c>
      <c r="I245" s="45" t="s">
        <v>21</v>
      </c>
      <c r="J245" s="54" t="s">
        <v>6697</v>
      </c>
      <c r="L245" s="40" t="s">
        <v>23</v>
      </c>
      <c r="M245" s="40" t="s">
        <v>799</v>
      </c>
      <c r="N245" s="46" t="s">
        <v>21</v>
      </c>
      <c r="O245" s="40" t="s">
        <v>5914</v>
      </c>
      <c r="S245" s="40" t="s">
        <v>6469</v>
      </c>
      <c r="V245" s="40" t="s">
        <v>6469</v>
      </c>
      <c r="Y245" s="40" t="s">
        <v>6139</v>
      </c>
      <c r="AB245" s="49" t="s">
        <v>6390</v>
      </c>
      <c r="AC245" s="49" t="s">
        <v>6391</v>
      </c>
      <c r="AE245" s="41">
        <v>1</v>
      </c>
      <c r="AG245" s="41">
        <v>89285</v>
      </c>
      <c r="AH245" s="47">
        <v>89285</v>
      </c>
      <c r="AL245" s="51">
        <v>8</v>
      </c>
      <c r="AN245" s="41">
        <v>7143</v>
      </c>
      <c r="AO245" s="52" t="s">
        <v>6392</v>
      </c>
      <c r="AQ245" s="53" t="s">
        <v>6393</v>
      </c>
      <c r="AR245" s="53" t="s">
        <v>6394</v>
      </c>
      <c r="AS245" s="53" t="s">
        <v>6395</v>
      </c>
    </row>
    <row r="246" spans="3:45" x14ac:dyDescent="0.25">
      <c r="C246" s="55" t="s">
        <v>6283</v>
      </c>
      <c r="D246" s="49" t="s">
        <v>6389</v>
      </c>
      <c r="E246" s="49" t="s">
        <v>22</v>
      </c>
      <c r="F246" s="45" t="s">
        <v>21</v>
      </c>
      <c r="G246" s="45" t="s">
        <v>21</v>
      </c>
      <c r="H246" s="40" t="s">
        <v>1051</v>
      </c>
      <c r="I246" s="45" t="s">
        <v>21</v>
      </c>
      <c r="J246" s="54" t="s">
        <v>6697</v>
      </c>
      <c r="L246" s="40" t="s">
        <v>23</v>
      </c>
      <c r="M246" s="40" t="s">
        <v>799</v>
      </c>
      <c r="N246" s="46" t="s">
        <v>21</v>
      </c>
      <c r="O246" s="40" t="s">
        <v>5914</v>
      </c>
      <c r="S246" s="40" t="s">
        <v>6469</v>
      </c>
      <c r="V246" s="40" t="s">
        <v>6469</v>
      </c>
      <c r="Y246" s="40" t="s">
        <v>6210</v>
      </c>
      <c r="AB246" s="49" t="s">
        <v>6390</v>
      </c>
      <c r="AC246" s="49" t="s">
        <v>6391</v>
      </c>
      <c r="AE246" s="41">
        <v>1</v>
      </c>
      <c r="AG246" s="41">
        <v>70950</v>
      </c>
      <c r="AH246" s="47">
        <v>70950</v>
      </c>
      <c r="AL246" s="51">
        <v>8</v>
      </c>
      <c r="AN246" s="41">
        <v>5676</v>
      </c>
      <c r="AO246" s="52" t="s">
        <v>6392</v>
      </c>
      <c r="AQ246" s="53" t="s">
        <v>6393</v>
      </c>
      <c r="AR246" s="53" t="s">
        <v>6394</v>
      </c>
      <c r="AS246" s="53" t="s">
        <v>6395</v>
      </c>
    </row>
    <row r="247" spans="3:45" x14ac:dyDescent="0.25">
      <c r="C247" s="55" t="s">
        <v>6283</v>
      </c>
      <c r="D247" s="49" t="s">
        <v>6389</v>
      </c>
      <c r="E247" s="49" t="s">
        <v>22</v>
      </c>
      <c r="F247" s="45" t="s">
        <v>21</v>
      </c>
      <c r="G247" s="45" t="s">
        <v>21</v>
      </c>
      <c r="H247" s="40" t="s">
        <v>1051</v>
      </c>
      <c r="I247" s="45" t="s">
        <v>21</v>
      </c>
      <c r="J247" s="54" t="s">
        <v>6697</v>
      </c>
      <c r="L247" s="40" t="s">
        <v>23</v>
      </c>
      <c r="M247" s="40" t="s">
        <v>799</v>
      </c>
      <c r="N247" s="46" t="s">
        <v>21</v>
      </c>
      <c r="O247" s="40" t="s">
        <v>5914</v>
      </c>
      <c r="S247" s="40" t="s">
        <v>6469</v>
      </c>
      <c r="V247" s="40" t="s">
        <v>6469</v>
      </c>
      <c r="Y247" s="40" t="s">
        <v>6163</v>
      </c>
      <c r="AB247" s="49" t="s">
        <v>6390</v>
      </c>
      <c r="AC247" s="49" t="s">
        <v>6391</v>
      </c>
      <c r="AE247" s="41">
        <v>1</v>
      </c>
      <c r="AG247" s="41">
        <v>49500</v>
      </c>
      <c r="AH247" s="47">
        <v>49500</v>
      </c>
      <c r="AL247" s="51">
        <v>8</v>
      </c>
      <c r="AN247" s="41">
        <v>3960</v>
      </c>
      <c r="AO247" s="52" t="s">
        <v>6392</v>
      </c>
      <c r="AQ247" s="53" t="s">
        <v>6393</v>
      </c>
      <c r="AR247" s="53" t="s">
        <v>6394</v>
      </c>
      <c r="AS247" s="53" t="s">
        <v>6395</v>
      </c>
    </row>
    <row r="248" spans="3:45" x14ac:dyDescent="0.25">
      <c r="C248" s="55" t="s">
        <v>6283</v>
      </c>
      <c r="D248" s="49" t="s">
        <v>6389</v>
      </c>
      <c r="E248" s="49" t="s">
        <v>22</v>
      </c>
      <c r="F248" s="45" t="s">
        <v>21</v>
      </c>
      <c r="G248" s="45" t="s">
        <v>21</v>
      </c>
      <c r="H248" s="40" t="s">
        <v>1051</v>
      </c>
      <c r="I248" s="45" t="s">
        <v>21</v>
      </c>
      <c r="J248" s="54" t="s">
        <v>6697</v>
      </c>
      <c r="L248" s="40" t="s">
        <v>23</v>
      </c>
      <c r="M248" s="40" t="s">
        <v>799</v>
      </c>
      <c r="N248" s="46" t="s">
        <v>21</v>
      </c>
      <c r="O248" s="40" t="s">
        <v>5914</v>
      </c>
      <c r="S248" s="40" t="s">
        <v>6469</v>
      </c>
      <c r="V248" s="40" t="s">
        <v>6469</v>
      </c>
      <c r="Y248" s="40" t="s">
        <v>6147</v>
      </c>
      <c r="AB248" s="49" t="s">
        <v>6390</v>
      </c>
      <c r="AC248" s="49" t="s">
        <v>6391</v>
      </c>
      <c r="AE248" s="41">
        <v>1</v>
      </c>
      <c r="AG248" s="41">
        <v>50182</v>
      </c>
      <c r="AH248" s="47">
        <v>50182</v>
      </c>
      <c r="AL248" s="51">
        <v>8</v>
      </c>
      <c r="AN248" s="41">
        <v>4015</v>
      </c>
      <c r="AO248" s="52" t="s">
        <v>6392</v>
      </c>
      <c r="AQ248" s="53" t="s">
        <v>6393</v>
      </c>
      <c r="AR248" s="53" t="s">
        <v>6394</v>
      </c>
      <c r="AS248" s="53" t="s">
        <v>6395</v>
      </c>
    </row>
    <row r="249" spans="3:45" x14ac:dyDescent="0.25">
      <c r="C249" s="55" t="s">
        <v>6283</v>
      </c>
      <c r="D249" s="49" t="s">
        <v>6389</v>
      </c>
      <c r="E249" s="49" t="s">
        <v>22</v>
      </c>
      <c r="F249" s="45" t="s">
        <v>21</v>
      </c>
      <c r="G249" s="45" t="s">
        <v>21</v>
      </c>
      <c r="H249" s="40" t="s">
        <v>1394</v>
      </c>
      <c r="I249" s="45" t="s">
        <v>21</v>
      </c>
      <c r="J249" s="54" t="s">
        <v>6698</v>
      </c>
      <c r="L249" s="40" t="s">
        <v>23</v>
      </c>
      <c r="M249" s="40" t="s">
        <v>805</v>
      </c>
      <c r="N249" s="46" t="s">
        <v>21</v>
      </c>
      <c r="O249" s="40" t="s">
        <v>5937</v>
      </c>
      <c r="S249" s="40" t="s">
        <v>6448</v>
      </c>
      <c r="V249" s="40" t="s">
        <v>6448</v>
      </c>
      <c r="Y249" s="40" t="s">
        <v>6210</v>
      </c>
      <c r="AB249" s="49" t="s">
        <v>6390</v>
      </c>
      <c r="AC249" s="49" t="s">
        <v>6391</v>
      </c>
      <c r="AE249" s="41">
        <v>3</v>
      </c>
      <c r="AG249" s="41">
        <v>70950</v>
      </c>
      <c r="AH249" s="47">
        <v>212850</v>
      </c>
      <c r="AL249" s="51">
        <v>8</v>
      </c>
      <c r="AN249" s="41">
        <v>17027</v>
      </c>
      <c r="AO249" s="52" t="s">
        <v>6392</v>
      </c>
      <c r="AQ249" s="53" t="s">
        <v>6393</v>
      </c>
      <c r="AR249" s="53" t="s">
        <v>6394</v>
      </c>
      <c r="AS249" s="53" t="s">
        <v>6395</v>
      </c>
    </row>
    <row r="250" spans="3:45" x14ac:dyDescent="0.25">
      <c r="C250" s="55" t="s">
        <v>6283</v>
      </c>
      <c r="D250" s="49" t="s">
        <v>6389</v>
      </c>
      <c r="E250" s="49" t="s">
        <v>22</v>
      </c>
      <c r="F250" s="45" t="s">
        <v>21</v>
      </c>
      <c r="G250" s="45" t="s">
        <v>21</v>
      </c>
      <c r="H250" s="40" t="s">
        <v>1394</v>
      </c>
      <c r="I250" s="45" t="s">
        <v>21</v>
      </c>
      <c r="J250" s="54" t="s">
        <v>6698</v>
      </c>
      <c r="L250" s="40" t="s">
        <v>23</v>
      </c>
      <c r="M250" s="40" t="s">
        <v>805</v>
      </c>
      <c r="N250" s="46" t="s">
        <v>21</v>
      </c>
      <c r="O250" s="40" t="s">
        <v>5937</v>
      </c>
      <c r="S250" s="40" t="s">
        <v>6448</v>
      </c>
      <c r="V250" s="40" t="s">
        <v>6448</v>
      </c>
      <c r="Y250" s="40" t="s">
        <v>6139</v>
      </c>
      <c r="AB250" s="49" t="s">
        <v>6390</v>
      </c>
      <c r="AC250" s="49" t="s">
        <v>6391</v>
      </c>
      <c r="AE250" s="41">
        <v>2</v>
      </c>
      <c r="AG250" s="41">
        <v>89285</v>
      </c>
      <c r="AH250" s="47">
        <v>178570</v>
      </c>
      <c r="AL250" s="51">
        <v>8</v>
      </c>
      <c r="AN250" s="41">
        <v>14286</v>
      </c>
      <c r="AO250" s="52" t="s">
        <v>6392</v>
      </c>
      <c r="AQ250" s="53" t="s">
        <v>6393</v>
      </c>
      <c r="AR250" s="53" t="s">
        <v>6394</v>
      </c>
      <c r="AS250" s="53" t="s">
        <v>6395</v>
      </c>
    </row>
    <row r="251" spans="3:45" x14ac:dyDescent="0.25">
      <c r="C251" s="55" t="s">
        <v>6283</v>
      </c>
      <c r="D251" s="49" t="s">
        <v>6389</v>
      </c>
      <c r="E251" s="49" t="s">
        <v>22</v>
      </c>
      <c r="F251" s="45" t="s">
        <v>21</v>
      </c>
      <c r="G251" s="45" t="s">
        <v>21</v>
      </c>
      <c r="H251" s="40" t="s">
        <v>1394</v>
      </c>
      <c r="I251" s="45" t="s">
        <v>21</v>
      </c>
      <c r="J251" s="54" t="s">
        <v>6698</v>
      </c>
      <c r="L251" s="40" t="s">
        <v>23</v>
      </c>
      <c r="M251" s="40" t="s">
        <v>805</v>
      </c>
      <c r="N251" s="46" t="s">
        <v>21</v>
      </c>
      <c r="O251" s="40" t="s">
        <v>5937</v>
      </c>
      <c r="S251" s="40" t="s">
        <v>6448</v>
      </c>
      <c r="V251" s="40" t="s">
        <v>6448</v>
      </c>
      <c r="Y251" s="40" t="s">
        <v>6156</v>
      </c>
      <c r="AB251" s="49" t="s">
        <v>6390</v>
      </c>
      <c r="AC251" s="49" t="s">
        <v>6391</v>
      </c>
      <c r="AE251" s="41">
        <v>3</v>
      </c>
      <c r="AG251" s="41">
        <v>111058</v>
      </c>
      <c r="AH251" s="47">
        <v>333174</v>
      </c>
      <c r="AL251" s="51">
        <v>8</v>
      </c>
      <c r="AN251" s="41">
        <v>26654</v>
      </c>
      <c r="AO251" s="52" t="s">
        <v>6392</v>
      </c>
      <c r="AQ251" s="53" t="s">
        <v>6393</v>
      </c>
      <c r="AR251" s="53" t="s">
        <v>6394</v>
      </c>
      <c r="AS251" s="53" t="s">
        <v>6395</v>
      </c>
    </row>
    <row r="252" spans="3:45" x14ac:dyDescent="0.25">
      <c r="C252" s="55" t="s">
        <v>6283</v>
      </c>
      <c r="D252" s="49" t="s">
        <v>6389</v>
      </c>
      <c r="E252" s="49" t="s">
        <v>22</v>
      </c>
      <c r="F252" s="45" t="s">
        <v>21</v>
      </c>
      <c r="G252" s="45" t="s">
        <v>21</v>
      </c>
      <c r="H252" s="40" t="s">
        <v>1394</v>
      </c>
      <c r="I252" s="45" t="s">
        <v>21</v>
      </c>
      <c r="J252" s="54" t="s">
        <v>6698</v>
      </c>
      <c r="L252" s="40" t="s">
        <v>23</v>
      </c>
      <c r="M252" s="40" t="s">
        <v>805</v>
      </c>
      <c r="N252" s="46" t="s">
        <v>21</v>
      </c>
      <c r="O252" s="40" t="s">
        <v>5937</v>
      </c>
      <c r="S252" s="40" t="s">
        <v>6448</v>
      </c>
      <c r="V252" s="40" t="s">
        <v>6448</v>
      </c>
      <c r="Y252" s="40" t="s">
        <v>6163</v>
      </c>
      <c r="AB252" s="49" t="s">
        <v>6390</v>
      </c>
      <c r="AC252" s="49" t="s">
        <v>6391</v>
      </c>
      <c r="AE252" s="41">
        <v>2</v>
      </c>
      <c r="AG252" s="41">
        <v>49500</v>
      </c>
      <c r="AH252" s="47">
        <v>99000</v>
      </c>
      <c r="AL252" s="51">
        <v>8</v>
      </c>
      <c r="AN252" s="41">
        <v>7920</v>
      </c>
      <c r="AO252" s="52" t="s">
        <v>6392</v>
      </c>
      <c r="AQ252" s="53" t="s">
        <v>6393</v>
      </c>
      <c r="AR252" s="53" t="s">
        <v>6394</v>
      </c>
      <c r="AS252" s="53" t="s">
        <v>6395</v>
      </c>
    </row>
    <row r="253" spans="3:45" x14ac:dyDescent="0.25">
      <c r="C253" s="55" t="s">
        <v>6283</v>
      </c>
      <c r="D253" s="49" t="s">
        <v>6389</v>
      </c>
      <c r="E253" s="49" t="s">
        <v>22</v>
      </c>
      <c r="F253" s="45" t="s">
        <v>21</v>
      </c>
      <c r="G253" s="45" t="s">
        <v>21</v>
      </c>
      <c r="H253" s="40" t="s">
        <v>1394</v>
      </c>
      <c r="I253" s="45" t="s">
        <v>21</v>
      </c>
      <c r="J253" s="54" t="s">
        <v>6698</v>
      </c>
      <c r="L253" s="40" t="s">
        <v>23</v>
      </c>
      <c r="M253" s="40" t="s">
        <v>805</v>
      </c>
      <c r="N253" s="46" t="s">
        <v>21</v>
      </c>
      <c r="O253" s="40" t="s">
        <v>5937</v>
      </c>
      <c r="S253" s="40" t="s">
        <v>6448</v>
      </c>
      <c r="V253" s="40" t="s">
        <v>6448</v>
      </c>
      <c r="Y253" s="40" t="s">
        <v>6147</v>
      </c>
      <c r="AB253" s="49" t="s">
        <v>6390</v>
      </c>
      <c r="AC253" s="49" t="s">
        <v>6391</v>
      </c>
      <c r="AE253" s="41">
        <v>1</v>
      </c>
      <c r="AG253" s="41">
        <v>50182</v>
      </c>
      <c r="AH253" s="47">
        <v>50182</v>
      </c>
      <c r="AL253" s="51">
        <v>8</v>
      </c>
      <c r="AN253" s="41">
        <v>4015</v>
      </c>
      <c r="AO253" s="52" t="s">
        <v>6392</v>
      </c>
      <c r="AQ253" s="53" t="s">
        <v>6393</v>
      </c>
      <c r="AR253" s="53" t="s">
        <v>6394</v>
      </c>
      <c r="AS253" s="53" t="s">
        <v>6395</v>
      </c>
    </row>
    <row r="254" spans="3:45" x14ac:dyDescent="0.25">
      <c r="C254" s="55" t="s">
        <v>6283</v>
      </c>
      <c r="D254" s="49" t="s">
        <v>6389</v>
      </c>
      <c r="E254" s="49" t="s">
        <v>22</v>
      </c>
      <c r="F254" s="45" t="s">
        <v>21</v>
      </c>
      <c r="G254" s="45" t="s">
        <v>21</v>
      </c>
      <c r="H254" s="40" t="s">
        <v>1394</v>
      </c>
      <c r="I254" s="45" t="s">
        <v>21</v>
      </c>
      <c r="J254" s="54" t="s">
        <v>6698</v>
      </c>
      <c r="L254" s="40" t="s">
        <v>23</v>
      </c>
      <c r="M254" s="40" t="s">
        <v>805</v>
      </c>
      <c r="N254" s="46" t="s">
        <v>21</v>
      </c>
      <c r="O254" s="40" t="s">
        <v>5937</v>
      </c>
      <c r="S254" s="40" t="s">
        <v>6448</v>
      </c>
      <c r="V254" s="40" t="s">
        <v>6448</v>
      </c>
      <c r="Y254" s="40" t="s">
        <v>6027</v>
      </c>
      <c r="AB254" s="49" t="s">
        <v>6390</v>
      </c>
      <c r="AC254" s="49" t="s">
        <v>6391</v>
      </c>
      <c r="AE254" s="41">
        <v>1</v>
      </c>
      <c r="AG254" s="41">
        <v>46000</v>
      </c>
      <c r="AH254" s="47">
        <v>46000</v>
      </c>
      <c r="AL254" s="51">
        <v>8</v>
      </c>
      <c r="AN254" s="41">
        <v>3680</v>
      </c>
      <c r="AO254" s="52" t="s">
        <v>6392</v>
      </c>
      <c r="AQ254" s="53" t="s">
        <v>6393</v>
      </c>
      <c r="AR254" s="53" t="s">
        <v>6394</v>
      </c>
      <c r="AS254" s="53" t="s">
        <v>6395</v>
      </c>
    </row>
    <row r="255" spans="3:45" x14ac:dyDescent="0.25">
      <c r="C255" s="55" t="s">
        <v>6283</v>
      </c>
      <c r="D255" s="49" t="s">
        <v>6389</v>
      </c>
      <c r="E255" s="49" t="s">
        <v>22</v>
      </c>
      <c r="F255" s="45" t="s">
        <v>21</v>
      </c>
      <c r="G255" s="45" t="s">
        <v>21</v>
      </c>
      <c r="H255" s="40" t="s">
        <v>1314</v>
      </c>
      <c r="I255" s="45" t="s">
        <v>21</v>
      </c>
      <c r="J255" s="54" t="s">
        <v>6699</v>
      </c>
      <c r="L255" s="40" t="s">
        <v>23</v>
      </c>
      <c r="M255" s="40" t="s">
        <v>811</v>
      </c>
      <c r="N255" s="46" t="s">
        <v>21</v>
      </c>
      <c r="O255" s="40" t="s">
        <v>5872</v>
      </c>
      <c r="S255" s="40" t="s">
        <v>6543</v>
      </c>
      <c r="V255" s="40" t="s">
        <v>6543</v>
      </c>
      <c r="Y255" s="40" t="s">
        <v>6251</v>
      </c>
      <c r="AB255" s="49" t="s">
        <v>6390</v>
      </c>
      <c r="AC255" s="49" t="s">
        <v>6391</v>
      </c>
      <c r="AE255" s="41">
        <v>1</v>
      </c>
      <c r="AG255" s="41">
        <v>74250</v>
      </c>
      <c r="AH255" s="47">
        <v>74250</v>
      </c>
      <c r="AL255" s="51">
        <v>8</v>
      </c>
      <c r="AN255" s="41">
        <v>5940</v>
      </c>
      <c r="AO255" s="52" t="s">
        <v>6392</v>
      </c>
      <c r="AQ255" s="53" t="s">
        <v>6393</v>
      </c>
      <c r="AR255" s="53" t="s">
        <v>6394</v>
      </c>
      <c r="AS255" s="53" t="s">
        <v>6395</v>
      </c>
    </row>
    <row r="256" spans="3:45" x14ac:dyDescent="0.25">
      <c r="C256" s="55" t="s">
        <v>6283</v>
      </c>
      <c r="D256" s="49" t="s">
        <v>6389</v>
      </c>
      <c r="E256" s="49" t="s">
        <v>22</v>
      </c>
      <c r="F256" s="45" t="s">
        <v>21</v>
      </c>
      <c r="G256" s="45" t="s">
        <v>21</v>
      </c>
      <c r="H256" s="40" t="s">
        <v>1398</v>
      </c>
      <c r="I256" s="45" t="s">
        <v>21</v>
      </c>
      <c r="J256" s="54" t="s">
        <v>6700</v>
      </c>
      <c r="L256" s="40" t="s">
        <v>23</v>
      </c>
      <c r="M256" s="40" t="s">
        <v>817</v>
      </c>
      <c r="N256" s="46" t="s">
        <v>21</v>
      </c>
      <c r="O256" s="40" t="s">
        <v>5937</v>
      </c>
      <c r="S256" s="40" t="s">
        <v>6544</v>
      </c>
      <c r="V256" s="40" t="s">
        <v>6544</v>
      </c>
      <c r="Y256" s="40" t="s">
        <v>6139</v>
      </c>
      <c r="AB256" s="49" t="s">
        <v>6390</v>
      </c>
      <c r="AC256" s="49" t="s">
        <v>6391</v>
      </c>
      <c r="AE256" s="41">
        <v>2</v>
      </c>
      <c r="AG256" s="41">
        <v>89285</v>
      </c>
      <c r="AH256" s="47">
        <v>178570</v>
      </c>
      <c r="AL256" s="51">
        <v>8</v>
      </c>
      <c r="AN256" s="41">
        <v>14286</v>
      </c>
      <c r="AO256" s="52" t="s">
        <v>6392</v>
      </c>
      <c r="AQ256" s="53" t="s">
        <v>6393</v>
      </c>
      <c r="AR256" s="53" t="s">
        <v>6394</v>
      </c>
      <c r="AS256" s="53" t="s">
        <v>6395</v>
      </c>
    </row>
    <row r="257" spans="3:45" x14ac:dyDescent="0.25">
      <c r="C257" s="55" t="s">
        <v>6283</v>
      </c>
      <c r="D257" s="49" t="s">
        <v>6389</v>
      </c>
      <c r="E257" s="49" t="s">
        <v>22</v>
      </c>
      <c r="F257" s="45" t="s">
        <v>21</v>
      </c>
      <c r="G257" s="45" t="s">
        <v>21</v>
      </c>
      <c r="H257" s="40" t="s">
        <v>1398</v>
      </c>
      <c r="I257" s="45" t="s">
        <v>21</v>
      </c>
      <c r="J257" s="54" t="s">
        <v>6700</v>
      </c>
      <c r="L257" s="40" t="s">
        <v>23</v>
      </c>
      <c r="M257" s="40" t="s">
        <v>817</v>
      </c>
      <c r="N257" s="46" t="s">
        <v>21</v>
      </c>
      <c r="O257" s="40" t="s">
        <v>5937</v>
      </c>
      <c r="S257" s="40" t="s">
        <v>6544</v>
      </c>
      <c r="V257" s="40" t="s">
        <v>6544</v>
      </c>
      <c r="Y257" s="40" t="s">
        <v>6210</v>
      </c>
      <c r="AB257" s="49" t="s">
        <v>6390</v>
      </c>
      <c r="AC257" s="49" t="s">
        <v>6391</v>
      </c>
      <c r="AE257" s="41">
        <v>2</v>
      </c>
      <c r="AG257" s="41">
        <v>70950</v>
      </c>
      <c r="AH257" s="47">
        <v>141900</v>
      </c>
      <c r="AL257" s="51">
        <v>8</v>
      </c>
      <c r="AN257" s="41">
        <v>11352</v>
      </c>
      <c r="AO257" s="52" t="s">
        <v>6392</v>
      </c>
      <c r="AQ257" s="53" t="s">
        <v>6393</v>
      </c>
      <c r="AR257" s="53" t="s">
        <v>6394</v>
      </c>
      <c r="AS257" s="53" t="s">
        <v>6395</v>
      </c>
    </row>
    <row r="258" spans="3:45" x14ac:dyDescent="0.25">
      <c r="C258" s="55" t="s">
        <v>6283</v>
      </c>
      <c r="D258" s="49" t="s">
        <v>6389</v>
      </c>
      <c r="E258" s="49" t="s">
        <v>22</v>
      </c>
      <c r="F258" s="45" t="s">
        <v>21</v>
      </c>
      <c r="G258" s="45" t="s">
        <v>21</v>
      </c>
      <c r="H258" s="40" t="s">
        <v>1398</v>
      </c>
      <c r="I258" s="45" t="s">
        <v>21</v>
      </c>
      <c r="J258" s="54" t="s">
        <v>6700</v>
      </c>
      <c r="L258" s="40" t="s">
        <v>23</v>
      </c>
      <c r="M258" s="40" t="s">
        <v>817</v>
      </c>
      <c r="N258" s="46" t="s">
        <v>21</v>
      </c>
      <c r="O258" s="40" t="s">
        <v>5937</v>
      </c>
      <c r="S258" s="40" t="s">
        <v>6544</v>
      </c>
      <c r="V258" s="40" t="s">
        <v>6544</v>
      </c>
      <c r="Y258" s="40" t="s">
        <v>6156</v>
      </c>
      <c r="AB258" s="49" t="s">
        <v>6390</v>
      </c>
      <c r="AC258" s="49" t="s">
        <v>6391</v>
      </c>
      <c r="AE258" s="41">
        <v>3</v>
      </c>
      <c r="AG258" s="41">
        <v>111058</v>
      </c>
      <c r="AH258" s="47">
        <v>333174</v>
      </c>
      <c r="AL258" s="51">
        <v>8</v>
      </c>
      <c r="AN258" s="41">
        <v>26654</v>
      </c>
      <c r="AO258" s="52" t="s">
        <v>6392</v>
      </c>
      <c r="AQ258" s="53" t="s">
        <v>6393</v>
      </c>
      <c r="AR258" s="53" t="s">
        <v>6394</v>
      </c>
      <c r="AS258" s="53" t="s">
        <v>6395</v>
      </c>
    </row>
    <row r="259" spans="3:45" x14ac:dyDescent="0.25">
      <c r="C259" s="55" t="s">
        <v>6283</v>
      </c>
      <c r="D259" s="49" t="s">
        <v>6389</v>
      </c>
      <c r="E259" s="49" t="s">
        <v>22</v>
      </c>
      <c r="F259" s="45" t="s">
        <v>21</v>
      </c>
      <c r="G259" s="45" t="s">
        <v>21</v>
      </c>
      <c r="H259" s="40" t="s">
        <v>1398</v>
      </c>
      <c r="I259" s="45" t="s">
        <v>21</v>
      </c>
      <c r="J259" s="54" t="s">
        <v>6700</v>
      </c>
      <c r="L259" s="40" t="s">
        <v>23</v>
      </c>
      <c r="M259" s="40" t="s">
        <v>817</v>
      </c>
      <c r="N259" s="46" t="s">
        <v>21</v>
      </c>
      <c r="O259" s="40" t="s">
        <v>5937</v>
      </c>
      <c r="S259" s="40" t="s">
        <v>6544</v>
      </c>
      <c r="V259" s="40" t="s">
        <v>6544</v>
      </c>
      <c r="Y259" s="40" t="s">
        <v>6027</v>
      </c>
      <c r="AB259" s="49" t="s">
        <v>6390</v>
      </c>
      <c r="AC259" s="49" t="s">
        <v>6391</v>
      </c>
      <c r="AE259" s="41">
        <v>3</v>
      </c>
      <c r="AG259" s="41">
        <v>46000</v>
      </c>
      <c r="AH259" s="47">
        <v>138000</v>
      </c>
      <c r="AL259" s="51">
        <v>8</v>
      </c>
      <c r="AN259" s="41">
        <v>11040</v>
      </c>
      <c r="AO259" s="52" t="s">
        <v>6392</v>
      </c>
      <c r="AQ259" s="53" t="s">
        <v>6393</v>
      </c>
      <c r="AR259" s="53" t="s">
        <v>6394</v>
      </c>
      <c r="AS259" s="53" t="s">
        <v>6395</v>
      </c>
    </row>
    <row r="260" spans="3:45" x14ac:dyDescent="0.25">
      <c r="C260" s="55" t="s">
        <v>6283</v>
      </c>
      <c r="D260" s="49" t="s">
        <v>6389</v>
      </c>
      <c r="E260" s="49" t="s">
        <v>22</v>
      </c>
      <c r="F260" s="45" t="s">
        <v>21</v>
      </c>
      <c r="G260" s="45" t="s">
        <v>21</v>
      </c>
      <c r="H260" s="40" t="s">
        <v>1388</v>
      </c>
      <c r="I260" s="45" t="s">
        <v>21</v>
      </c>
      <c r="J260" s="54" t="s">
        <v>6701</v>
      </c>
      <c r="L260" s="40" t="s">
        <v>23</v>
      </c>
      <c r="M260" s="40" t="s">
        <v>823</v>
      </c>
      <c r="N260" s="46" t="s">
        <v>21</v>
      </c>
      <c r="O260" s="40" t="s">
        <v>5937</v>
      </c>
      <c r="S260" s="40" t="s">
        <v>6545</v>
      </c>
      <c r="V260" s="40" t="s">
        <v>6545</v>
      </c>
      <c r="Y260" s="40" t="s">
        <v>6156</v>
      </c>
      <c r="AB260" s="49" t="s">
        <v>6390</v>
      </c>
      <c r="AC260" s="49" t="s">
        <v>6391</v>
      </c>
      <c r="AE260" s="41">
        <v>3</v>
      </c>
      <c r="AG260" s="41">
        <v>111058</v>
      </c>
      <c r="AH260" s="47">
        <v>333174</v>
      </c>
      <c r="AL260" s="51">
        <v>8</v>
      </c>
      <c r="AN260" s="41">
        <v>26654</v>
      </c>
      <c r="AO260" s="52" t="s">
        <v>6392</v>
      </c>
      <c r="AQ260" s="53" t="s">
        <v>6393</v>
      </c>
      <c r="AR260" s="53" t="s">
        <v>6394</v>
      </c>
      <c r="AS260" s="53" t="s">
        <v>6395</v>
      </c>
    </row>
    <row r="261" spans="3:45" x14ac:dyDescent="0.25">
      <c r="C261" s="55" t="s">
        <v>6283</v>
      </c>
      <c r="D261" s="49" t="s">
        <v>6389</v>
      </c>
      <c r="E261" s="49" t="s">
        <v>22</v>
      </c>
      <c r="F261" s="45" t="s">
        <v>21</v>
      </c>
      <c r="G261" s="45" t="s">
        <v>21</v>
      </c>
      <c r="H261" s="40" t="s">
        <v>1388</v>
      </c>
      <c r="I261" s="45" t="s">
        <v>21</v>
      </c>
      <c r="J261" s="54" t="s">
        <v>6701</v>
      </c>
      <c r="L261" s="40" t="s">
        <v>23</v>
      </c>
      <c r="M261" s="40" t="s">
        <v>823</v>
      </c>
      <c r="N261" s="46" t="s">
        <v>21</v>
      </c>
      <c r="O261" s="40" t="s">
        <v>5937</v>
      </c>
      <c r="S261" s="40" t="s">
        <v>6545</v>
      </c>
      <c r="V261" s="40" t="s">
        <v>6545</v>
      </c>
      <c r="Y261" s="40" t="s">
        <v>6163</v>
      </c>
      <c r="AB261" s="49" t="s">
        <v>6390</v>
      </c>
      <c r="AC261" s="49" t="s">
        <v>6391</v>
      </c>
      <c r="AE261" s="41">
        <v>4</v>
      </c>
      <c r="AG261" s="41">
        <v>49500</v>
      </c>
      <c r="AH261" s="47">
        <v>198000</v>
      </c>
      <c r="AL261" s="51">
        <v>8</v>
      </c>
      <c r="AN261" s="41">
        <v>15840</v>
      </c>
      <c r="AO261" s="52" t="s">
        <v>6392</v>
      </c>
      <c r="AQ261" s="53" t="s">
        <v>6393</v>
      </c>
      <c r="AR261" s="53" t="s">
        <v>6394</v>
      </c>
      <c r="AS261" s="53" t="s">
        <v>6395</v>
      </c>
    </row>
    <row r="262" spans="3:45" x14ac:dyDescent="0.25">
      <c r="C262" s="55" t="s">
        <v>6283</v>
      </c>
      <c r="D262" s="49" t="s">
        <v>6389</v>
      </c>
      <c r="E262" s="49" t="s">
        <v>22</v>
      </c>
      <c r="F262" s="45" t="s">
        <v>21</v>
      </c>
      <c r="G262" s="45" t="s">
        <v>21</v>
      </c>
      <c r="H262" s="40" t="s">
        <v>1388</v>
      </c>
      <c r="I262" s="45" t="s">
        <v>21</v>
      </c>
      <c r="J262" s="54" t="s">
        <v>6701</v>
      </c>
      <c r="L262" s="40" t="s">
        <v>23</v>
      </c>
      <c r="M262" s="40" t="s">
        <v>823</v>
      </c>
      <c r="N262" s="46" t="s">
        <v>21</v>
      </c>
      <c r="O262" s="40" t="s">
        <v>5937</v>
      </c>
      <c r="S262" s="40" t="s">
        <v>6545</v>
      </c>
      <c r="V262" s="40" t="s">
        <v>6545</v>
      </c>
      <c r="Y262" s="40" t="s">
        <v>6210</v>
      </c>
      <c r="AB262" s="49" t="s">
        <v>6390</v>
      </c>
      <c r="AC262" s="49" t="s">
        <v>6391</v>
      </c>
      <c r="AE262" s="41">
        <v>5</v>
      </c>
      <c r="AG262" s="41">
        <v>70950</v>
      </c>
      <c r="AH262" s="47">
        <v>354750</v>
      </c>
      <c r="AL262" s="51">
        <v>8</v>
      </c>
      <c r="AN262" s="41">
        <v>28380</v>
      </c>
      <c r="AO262" s="52" t="s">
        <v>6392</v>
      </c>
      <c r="AQ262" s="53" t="s">
        <v>6393</v>
      </c>
      <c r="AR262" s="53" t="s">
        <v>6394</v>
      </c>
      <c r="AS262" s="53" t="s">
        <v>6395</v>
      </c>
    </row>
    <row r="263" spans="3:45" x14ac:dyDescent="0.25">
      <c r="C263" s="55" t="s">
        <v>6283</v>
      </c>
      <c r="D263" s="49" t="s">
        <v>6389</v>
      </c>
      <c r="E263" s="49" t="s">
        <v>22</v>
      </c>
      <c r="F263" s="45" t="s">
        <v>21</v>
      </c>
      <c r="G263" s="45" t="s">
        <v>21</v>
      </c>
      <c r="H263" s="40" t="s">
        <v>1388</v>
      </c>
      <c r="I263" s="45" t="s">
        <v>21</v>
      </c>
      <c r="J263" s="54" t="s">
        <v>6701</v>
      </c>
      <c r="L263" s="40" t="s">
        <v>23</v>
      </c>
      <c r="M263" s="40" t="s">
        <v>823</v>
      </c>
      <c r="N263" s="46" t="s">
        <v>21</v>
      </c>
      <c r="O263" s="40" t="s">
        <v>5937</v>
      </c>
      <c r="S263" s="40" t="s">
        <v>6545</v>
      </c>
      <c r="V263" s="40" t="s">
        <v>6545</v>
      </c>
      <c r="Y263" s="40" t="s">
        <v>6251</v>
      </c>
      <c r="AB263" s="49" t="s">
        <v>6390</v>
      </c>
      <c r="AC263" s="49" t="s">
        <v>6391</v>
      </c>
      <c r="AE263" s="41">
        <v>1</v>
      </c>
      <c r="AG263" s="41">
        <v>74250</v>
      </c>
      <c r="AH263" s="47">
        <v>74250</v>
      </c>
      <c r="AL263" s="51">
        <v>8</v>
      </c>
      <c r="AN263" s="41">
        <v>5940</v>
      </c>
      <c r="AO263" s="52" t="s">
        <v>6392</v>
      </c>
      <c r="AQ263" s="53" t="s">
        <v>6393</v>
      </c>
      <c r="AR263" s="53" t="s">
        <v>6394</v>
      </c>
      <c r="AS263" s="53" t="s">
        <v>6395</v>
      </c>
    </row>
    <row r="264" spans="3:45" x14ac:dyDescent="0.25">
      <c r="C264" s="55" t="s">
        <v>6283</v>
      </c>
      <c r="D264" s="49" t="s">
        <v>6389</v>
      </c>
      <c r="E264" s="49" t="s">
        <v>22</v>
      </c>
      <c r="F264" s="45" t="s">
        <v>21</v>
      </c>
      <c r="G264" s="45" t="s">
        <v>21</v>
      </c>
      <c r="H264" s="40" t="s">
        <v>1388</v>
      </c>
      <c r="I264" s="45" t="s">
        <v>21</v>
      </c>
      <c r="J264" s="54" t="s">
        <v>6701</v>
      </c>
      <c r="L264" s="40" t="s">
        <v>23</v>
      </c>
      <c r="M264" s="40" t="s">
        <v>823</v>
      </c>
      <c r="N264" s="46" t="s">
        <v>21</v>
      </c>
      <c r="O264" s="40" t="s">
        <v>5937</v>
      </c>
      <c r="S264" s="40" t="s">
        <v>6545</v>
      </c>
      <c r="V264" s="40" t="s">
        <v>6545</v>
      </c>
      <c r="Y264" s="40" t="s">
        <v>6139</v>
      </c>
      <c r="AB264" s="49" t="s">
        <v>6390</v>
      </c>
      <c r="AC264" s="49" t="s">
        <v>6391</v>
      </c>
      <c r="AE264" s="41">
        <v>3</v>
      </c>
      <c r="AG264" s="41">
        <v>89285</v>
      </c>
      <c r="AH264" s="47">
        <v>267855</v>
      </c>
      <c r="AL264" s="51">
        <v>8</v>
      </c>
      <c r="AN264" s="41">
        <v>21428</v>
      </c>
      <c r="AO264" s="52" t="s">
        <v>6392</v>
      </c>
      <c r="AQ264" s="53" t="s">
        <v>6393</v>
      </c>
      <c r="AR264" s="53" t="s">
        <v>6394</v>
      </c>
      <c r="AS264" s="53" t="s">
        <v>6395</v>
      </c>
    </row>
    <row r="265" spans="3:45" x14ac:dyDescent="0.25">
      <c r="C265" s="55" t="s">
        <v>6283</v>
      </c>
      <c r="D265" s="49" t="s">
        <v>6389</v>
      </c>
      <c r="E265" s="49" t="s">
        <v>22</v>
      </c>
      <c r="F265" s="45" t="s">
        <v>21</v>
      </c>
      <c r="G265" s="45" t="s">
        <v>21</v>
      </c>
      <c r="H265" s="40" t="s">
        <v>1388</v>
      </c>
      <c r="I265" s="45" t="s">
        <v>21</v>
      </c>
      <c r="J265" s="54" t="s">
        <v>6701</v>
      </c>
      <c r="L265" s="40" t="s">
        <v>23</v>
      </c>
      <c r="M265" s="40" t="s">
        <v>823</v>
      </c>
      <c r="N265" s="46" t="s">
        <v>21</v>
      </c>
      <c r="O265" s="40" t="s">
        <v>5937</v>
      </c>
      <c r="S265" s="40" t="s">
        <v>6545</v>
      </c>
      <c r="V265" s="40" t="s">
        <v>6545</v>
      </c>
      <c r="Y265" s="40" t="s">
        <v>6027</v>
      </c>
      <c r="AB265" s="49" t="s">
        <v>6390</v>
      </c>
      <c r="AC265" s="49" t="s">
        <v>6391</v>
      </c>
      <c r="AE265" s="41">
        <v>2</v>
      </c>
      <c r="AG265" s="41">
        <v>46000</v>
      </c>
      <c r="AH265" s="47">
        <v>92000</v>
      </c>
      <c r="AL265" s="51">
        <v>8</v>
      </c>
      <c r="AN265" s="41">
        <v>7360</v>
      </c>
      <c r="AO265" s="52" t="s">
        <v>6392</v>
      </c>
      <c r="AQ265" s="53" t="s">
        <v>6393</v>
      </c>
      <c r="AR265" s="53" t="s">
        <v>6394</v>
      </c>
      <c r="AS265" s="53" t="s">
        <v>6395</v>
      </c>
    </row>
    <row r="266" spans="3:45" x14ac:dyDescent="0.25">
      <c r="C266" s="55" t="s">
        <v>6285</v>
      </c>
      <c r="D266" s="49" t="s">
        <v>6389</v>
      </c>
      <c r="E266" s="49" t="s">
        <v>22</v>
      </c>
      <c r="F266" s="45" t="s">
        <v>21</v>
      </c>
      <c r="G266" s="45" t="s">
        <v>21</v>
      </c>
      <c r="H266" s="40" t="s">
        <v>1379</v>
      </c>
      <c r="I266" s="45" t="s">
        <v>21</v>
      </c>
      <c r="J266" s="54" t="s">
        <v>6702</v>
      </c>
      <c r="L266" s="40" t="s">
        <v>23</v>
      </c>
      <c r="M266" s="40" t="s">
        <v>829</v>
      </c>
      <c r="N266" s="46" t="s">
        <v>21</v>
      </c>
      <c r="O266" s="40" t="s">
        <v>5933</v>
      </c>
      <c r="S266" s="40" t="s">
        <v>6546</v>
      </c>
      <c r="V266" s="40" t="s">
        <v>6546</v>
      </c>
      <c r="Y266" s="40" t="s">
        <v>6156</v>
      </c>
      <c r="AB266" s="49" t="s">
        <v>6390</v>
      </c>
      <c r="AC266" s="49" t="s">
        <v>6391</v>
      </c>
      <c r="AE266" s="41">
        <v>1</v>
      </c>
      <c r="AG266" s="41">
        <v>111058</v>
      </c>
      <c r="AH266" s="47">
        <v>111058</v>
      </c>
      <c r="AL266" s="51">
        <v>8</v>
      </c>
      <c r="AN266" s="41">
        <v>8885</v>
      </c>
      <c r="AO266" s="52" t="s">
        <v>6392</v>
      </c>
      <c r="AQ266" s="53" t="s">
        <v>6393</v>
      </c>
      <c r="AR266" s="53" t="s">
        <v>6394</v>
      </c>
      <c r="AS266" s="53" t="s">
        <v>6395</v>
      </c>
    </row>
    <row r="267" spans="3:45" x14ac:dyDescent="0.25">
      <c r="C267" s="55" t="s">
        <v>6285</v>
      </c>
      <c r="D267" s="49" t="s">
        <v>6389</v>
      </c>
      <c r="E267" s="49" t="s">
        <v>22</v>
      </c>
      <c r="F267" s="45" t="s">
        <v>21</v>
      </c>
      <c r="G267" s="45" t="s">
        <v>21</v>
      </c>
      <c r="H267" s="40" t="s">
        <v>1209</v>
      </c>
      <c r="I267" s="45" t="s">
        <v>21</v>
      </c>
      <c r="J267" s="54" t="s">
        <v>6703</v>
      </c>
      <c r="L267" s="40" t="s">
        <v>23</v>
      </c>
      <c r="M267" s="40" t="s">
        <v>832</v>
      </c>
      <c r="N267" s="46" t="s">
        <v>21</v>
      </c>
      <c r="O267" s="40" t="s">
        <v>5933</v>
      </c>
      <c r="S267" s="40" t="s">
        <v>6407</v>
      </c>
      <c r="V267" s="40" t="s">
        <v>6407</v>
      </c>
      <c r="Y267" s="40" t="s">
        <v>6244</v>
      </c>
      <c r="AB267" s="49" t="s">
        <v>6390</v>
      </c>
      <c r="AC267" s="49" t="s">
        <v>6391</v>
      </c>
      <c r="AE267" s="41">
        <v>1</v>
      </c>
      <c r="AG267" s="41">
        <v>73431</v>
      </c>
      <c r="AH267" s="47">
        <v>73431</v>
      </c>
      <c r="AL267" s="51">
        <v>8</v>
      </c>
      <c r="AN267" s="41">
        <v>5874</v>
      </c>
      <c r="AO267" s="52" t="s">
        <v>6392</v>
      </c>
      <c r="AQ267" s="53" t="s">
        <v>6393</v>
      </c>
      <c r="AR267" s="53" t="s">
        <v>6394</v>
      </c>
      <c r="AS267" s="53" t="s">
        <v>6395</v>
      </c>
    </row>
    <row r="268" spans="3:45" x14ac:dyDescent="0.25">
      <c r="C268" s="55" t="s">
        <v>6285</v>
      </c>
      <c r="D268" s="49" t="s">
        <v>6389</v>
      </c>
      <c r="E268" s="49" t="s">
        <v>22</v>
      </c>
      <c r="F268" s="45" t="s">
        <v>21</v>
      </c>
      <c r="G268" s="45" t="s">
        <v>21</v>
      </c>
      <c r="H268" s="40" t="s">
        <v>1234</v>
      </c>
      <c r="I268" s="45" t="s">
        <v>21</v>
      </c>
      <c r="J268" s="54" t="s">
        <v>6704</v>
      </c>
      <c r="L268" s="40" t="s">
        <v>23</v>
      </c>
      <c r="M268" s="40" t="s">
        <v>835</v>
      </c>
      <c r="N268" s="46" t="s">
        <v>21</v>
      </c>
      <c r="O268" s="40" t="s">
        <v>5880</v>
      </c>
      <c r="S268" s="40" t="s">
        <v>6431</v>
      </c>
      <c r="V268" s="40" t="s">
        <v>6431</v>
      </c>
      <c r="Y268" s="40" t="s">
        <v>6027</v>
      </c>
      <c r="AB268" s="49" t="s">
        <v>6390</v>
      </c>
      <c r="AC268" s="49" t="s">
        <v>6391</v>
      </c>
      <c r="AE268" s="41">
        <v>1</v>
      </c>
      <c r="AG268" s="41">
        <v>46000</v>
      </c>
      <c r="AH268" s="47">
        <v>46000</v>
      </c>
      <c r="AL268" s="51">
        <v>8</v>
      </c>
      <c r="AN268" s="41">
        <v>3680</v>
      </c>
      <c r="AO268" s="52" t="s">
        <v>6392</v>
      </c>
      <c r="AQ268" s="53" t="s">
        <v>6393</v>
      </c>
      <c r="AR268" s="53" t="s">
        <v>6394</v>
      </c>
      <c r="AS268" s="53" t="s">
        <v>6395</v>
      </c>
    </row>
    <row r="269" spans="3:45" x14ac:dyDescent="0.25">
      <c r="C269" s="55" t="s">
        <v>6285</v>
      </c>
      <c r="D269" s="49" t="s">
        <v>6389</v>
      </c>
      <c r="E269" s="49" t="s">
        <v>22</v>
      </c>
      <c r="F269" s="45" t="s">
        <v>21</v>
      </c>
      <c r="G269" s="45" t="s">
        <v>21</v>
      </c>
      <c r="H269" s="40" t="s">
        <v>1358</v>
      </c>
      <c r="I269" s="45" t="s">
        <v>21</v>
      </c>
      <c r="J269" s="54" t="s">
        <v>6705</v>
      </c>
      <c r="L269" s="40" t="s">
        <v>23</v>
      </c>
      <c r="M269" s="40" t="s">
        <v>838</v>
      </c>
      <c r="N269" s="46" t="s">
        <v>21</v>
      </c>
      <c r="O269" s="40" t="s">
        <v>5933</v>
      </c>
      <c r="S269" s="40" t="s">
        <v>6462</v>
      </c>
      <c r="V269" s="40" t="s">
        <v>6462</v>
      </c>
      <c r="Y269" s="40" t="s">
        <v>6244</v>
      </c>
      <c r="AB269" s="49" t="s">
        <v>6390</v>
      </c>
      <c r="AC269" s="49" t="s">
        <v>6391</v>
      </c>
      <c r="AE269" s="41">
        <v>1</v>
      </c>
      <c r="AG269" s="41">
        <v>73431</v>
      </c>
      <c r="AH269" s="47">
        <v>73431</v>
      </c>
      <c r="AL269" s="51">
        <v>8</v>
      </c>
      <c r="AN269" s="41">
        <v>5874</v>
      </c>
      <c r="AO269" s="52" t="s">
        <v>6392</v>
      </c>
      <c r="AQ269" s="53" t="s">
        <v>6393</v>
      </c>
      <c r="AR269" s="53" t="s">
        <v>6394</v>
      </c>
      <c r="AS269" s="53" t="s">
        <v>6395</v>
      </c>
    </row>
    <row r="270" spans="3:45" x14ac:dyDescent="0.25">
      <c r="C270" s="55" t="s">
        <v>6285</v>
      </c>
      <c r="D270" s="49" t="s">
        <v>6389</v>
      </c>
      <c r="E270" s="49" t="s">
        <v>22</v>
      </c>
      <c r="F270" s="45" t="s">
        <v>21</v>
      </c>
      <c r="G270" s="45" t="s">
        <v>21</v>
      </c>
      <c r="H270" s="40" t="s">
        <v>1168</v>
      </c>
      <c r="I270" s="45" t="s">
        <v>21</v>
      </c>
      <c r="J270" s="54" t="s">
        <v>6706</v>
      </c>
      <c r="L270" s="40" t="s">
        <v>23</v>
      </c>
      <c r="M270" s="40" t="s">
        <v>841</v>
      </c>
      <c r="N270" s="46" t="s">
        <v>21</v>
      </c>
      <c r="O270" s="40" t="s">
        <v>5923</v>
      </c>
      <c r="S270" s="40" t="s">
        <v>6547</v>
      </c>
      <c r="V270" s="40" t="s">
        <v>6547</v>
      </c>
      <c r="Y270" s="40" t="s">
        <v>6156</v>
      </c>
      <c r="AB270" s="49" t="s">
        <v>6390</v>
      </c>
      <c r="AC270" s="49" t="s">
        <v>6391</v>
      </c>
      <c r="AE270" s="41">
        <v>2</v>
      </c>
      <c r="AG270" s="41">
        <v>111058</v>
      </c>
      <c r="AH270" s="47">
        <v>222116</v>
      </c>
      <c r="AL270" s="51">
        <v>8</v>
      </c>
      <c r="AN270" s="41">
        <v>17769</v>
      </c>
      <c r="AO270" s="52" t="s">
        <v>6392</v>
      </c>
      <c r="AQ270" s="53" t="s">
        <v>6393</v>
      </c>
      <c r="AR270" s="53" t="s">
        <v>6394</v>
      </c>
      <c r="AS270" s="53" t="s">
        <v>6395</v>
      </c>
    </row>
    <row r="271" spans="3:45" x14ac:dyDescent="0.25">
      <c r="C271" s="55" t="s">
        <v>6283</v>
      </c>
      <c r="D271" s="49" t="s">
        <v>6389</v>
      </c>
      <c r="E271" s="49" t="s">
        <v>22</v>
      </c>
      <c r="F271" s="45" t="s">
        <v>21</v>
      </c>
      <c r="G271" s="45" t="s">
        <v>21</v>
      </c>
      <c r="H271" s="40" t="s">
        <v>1036</v>
      </c>
      <c r="I271" s="45" t="s">
        <v>21</v>
      </c>
      <c r="J271" s="54" t="s">
        <v>6707</v>
      </c>
      <c r="L271" s="40" t="s">
        <v>23</v>
      </c>
      <c r="M271" s="40" t="s">
        <v>844</v>
      </c>
      <c r="N271" s="46" t="s">
        <v>21</v>
      </c>
      <c r="O271" s="40" t="s">
        <v>5914</v>
      </c>
      <c r="S271" s="40" t="s">
        <v>6548</v>
      </c>
      <c r="V271" s="40" t="s">
        <v>6548</v>
      </c>
      <c r="Y271" s="40" t="s">
        <v>6163</v>
      </c>
      <c r="AB271" s="49" t="s">
        <v>6390</v>
      </c>
      <c r="AC271" s="49" t="s">
        <v>6391</v>
      </c>
      <c r="AE271" s="41">
        <v>1</v>
      </c>
      <c r="AG271" s="41">
        <v>49500</v>
      </c>
      <c r="AH271" s="47">
        <v>49500</v>
      </c>
      <c r="AL271" s="51">
        <v>8</v>
      </c>
      <c r="AN271" s="41">
        <v>3960</v>
      </c>
      <c r="AO271" s="52" t="s">
        <v>6392</v>
      </c>
      <c r="AQ271" s="53" t="s">
        <v>6393</v>
      </c>
      <c r="AR271" s="53" t="s">
        <v>6394</v>
      </c>
      <c r="AS271" s="53" t="s">
        <v>6395</v>
      </c>
    </row>
    <row r="272" spans="3:45" x14ac:dyDescent="0.25">
      <c r="C272" s="55" t="s">
        <v>6283</v>
      </c>
      <c r="D272" s="49" t="s">
        <v>6389</v>
      </c>
      <c r="E272" s="49" t="s">
        <v>22</v>
      </c>
      <c r="F272" s="45" t="s">
        <v>21</v>
      </c>
      <c r="G272" s="45" t="s">
        <v>21</v>
      </c>
      <c r="H272" s="40" t="s">
        <v>1036</v>
      </c>
      <c r="I272" s="45" t="s">
        <v>21</v>
      </c>
      <c r="J272" s="54" t="s">
        <v>6707</v>
      </c>
      <c r="L272" s="40" t="s">
        <v>23</v>
      </c>
      <c r="M272" s="40" t="s">
        <v>844</v>
      </c>
      <c r="N272" s="46" t="s">
        <v>21</v>
      </c>
      <c r="O272" s="40" t="s">
        <v>5914</v>
      </c>
      <c r="S272" s="40" t="s">
        <v>6548</v>
      </c>
      <c r="V272" s="40" t="s">
        <v>6548</v>
      </c>
      <c r="Y272" s="40" t="s">
        <v>6210</v>
      </c>
      <c r="AB272" s="49" t="s">
        <v>6390</v>
      </c>
      <c r="AC272" s="49" t="s">
        <v>6391</v>
      </c>
      <c r="AE272" s="41">
        <v>2</v>
      </c>
      <c r="AG272" s="41">
        <v>70950</v>
      </c>
      <c r="AH272" s="47">
        <v>141900</v>
      </c>
      <c r="AL272" s="51">
        <v>8</v>
      </c>
      <c r="AN272" s="41">
        <v>11352</v>
      </c>
      <c r="AO272" s="52" t="s">
        <v>6392</v>
      </c>
      <c r="AQ272" s="53" t="s">
        <v>6393</v>
      </c>
      <c r="AR272" s="53" t="s">
        <v>6394</v>
      </c>
      <c r="AS272" s="53" t="s">
        <v>6395</v>
      </c>
    </row>
    <row r="273" spans="3:45" x14ac:dyDescent="0.25">
      <c r="C273" s="55" t="s">
        <v>6283</v>
      </c>
      <c r="D273" s="49" t="s">
        <v>6389</v>
      </c>
      <c r="E273" s="49" t="s">
        <v>22</v>
      </c>
      <c r="F273" s="45" t="s">
        <v>21</v>
      </c>
      <c r="G273" s="45" t="s">
        <v>21</v>
      </c>
      <c r="H273" s="40" t="s">
        <v>1036</v>
      </c>
      <c r="I273" s="45" t="s">
        <v>21</v>
      </c>
      <c r="J273" s="54" t="s">
        <v>6707</v>
      </c>
      <c r="L273" s="40" t="s">
        <v>23</v>
      </c>
      <c r="M273" s="40" t="s">
        <v>844</v>
      </c>
      <c r="N273" s="46" t="s">
        <v>21</v>
      </c>
      <c r="O273" s="40" t="s">
        <v>5914</v>
      </c>
      <c r="S273" s="40" t="s">
        <v>6548</v>
      </c>
      <c r="V273" s="40" t="s">
        <v>6548</v>
      </c>
      <c r="Y273" s="40" t="s">
        <v>6156</v>
      </c>
      <c r="AB273" s="49" t="s">
        <v>6390</v>
      </c>
      <c r="AC273" s="49" t="s">
        <v>6391</v>
      </c>
      <c r="AE273" s="41">
        <v>2</v>
      </c>
      <c r="AG273" s="41">
        <v>111058</v>
      </c>
      <c r="AH273" s="47">
        <v>222116</v>
      </c>
      <c r="AL273" s="51">
        <v>8</v>
      </c>
      <c r="AN273" s="41">
        <v>17769</v>
      </c>
      <c r="AO273" s="52" t="s">
        <v>6392</v>
      </c>
      <c r="AQ273" s="53" t="s">
        <v>6393</v>
      </c>
      <c r="AR273" s="53" t="s">
        <v>6394</v>
      </c>
      <c r="AS273" s="53" t="s">
        <v>6395</v>
      </c>
    </row>
    <row r="274" spans="3:45" x14ac:dyDescent="0.25">
      <c r="C274" s="55" t="s">
        <v>6283</v>
      </c>
      <c r="D274" s="49" t="s">
        <v>6389</v>
      </c>
      <c r="E274" s="49" t="s">
        <v>22</v>
      </c>
      <c r="F274" s="45" t="s">
        <v>21</v>
      </c>
      <c r="G274" s="45" t="s">
        <v>21</v>
      </c>
      <c r="H274" s="40" t="s">
        <v>1036</v>
      </c>
      <c r="I274" s="45" t="s">
        <v>21</v>
      </c>
      <c r="J274" s="54" t="s">
        <v>6707</v>
      </c>
      <c r="L274" s="40" t="s">
        <v>23</v>
      </c>
      <c r="M274" s="40" t="s">
        <v>844</v>
      </c>
      <c r="N274" s="46" t="s">
        <v>21</v>
      </c>
      <c r="O274" s="40" t="s">
        <v>5914</v>
      </c>
      <c r="S274" s="40" t="s">
        <v>6548</v>
      </c>
      <c r="V274" s="40" t="s">
        <v>6548</v>
      </c>
      <c r="Y274" s="40" t="s">
        <v>6244</v>
      </c>
      <c r="AB274" s="49" t="s">
        <v>6390</v>
      </c>
      <c r="AC274" s="49" t="s">
        <v>6391</v>
      </c>
      <c r="AE274" s="41">
        <v>2</v>
      </c>
      <c r="AG274" s="41">
        <v>73431</v>
      </c>
      <c r="AH274" s="47">
        <v>146862</v>
      </c>
      <c r="AL274" s="51">
        <v>8</v>
      </c>
      <c r="AN274" s="41">
        <v>11749</v>
      </c>
      <c r="AO274" s="52" t="s">
        <v>6392</v>
      </c>
      <c r="AQ274" s="53" t="s">
        <v>6393</v>
      </c>
      <c r="AR274" s="53" t="s">
        <v>6394</v>
      </c>
      <c r="AS274" s="53" t="s">
        <v>6395</v>
      </c>
    </row>
    <row r="275" spans="3:45" x14ac:dyDescent="0.25">
      <c r="C275" s="55" t="s">
        <v>6285</v>
      </c>
      <c r="D275" s="49" t="s">
        <v>6389</v>
      </c>
      <c r="E275" s="49" t="s">
        <v>22</v>
      </c>
      <c r="F275" s="45" t="s">
        <v>21</v>
      </c>
      <c r="G275" s="45" t="s">
        <v>21</v>
      </c>
      <c r="H275" s="40" t="s">
        <v>1024</v>
      </c>
      <c r="I275" s="45" t="s">
        <v>21</v>
      </c>
      <c r="J275" s="54" t="s">
        <v>6708</v>
      </c>
      <c r="L275" s="40" t="s">
        <v>23</v>
      </c>
      <c r="M275" s="40" t="s">
        <v>850</v>
      </c>
      <c r="N275" s="46" t="s">
        <v>21</v>
      </c>
      <c r="O275" s="40" t="s">
        <v>5815</v>
      </c>
      <c r="S275" s="40" t="s">
        <v>6412</v>
      </c>
      <c r="V275" s="40" t="s">
        <v>6412</v>
      </c>
      <c r="Y275" s="40" t="s">
        <v>6147</v>
      </c>
      <c r="AB275" s="49" t="s">
        <v>6390</v>
      </c>
      <c r="AC275" s="49" t="s">
        <v>6391</v>
      </c>
      <c r="AE275" s="41">
        <v>4</v>
      </c>
      <c r="AG275" s="41">
        <v>50182</v>
      </c>
      <c r="AH275" s="47">
        <v>200728</v>
      </c>
      <c r="AL275" s="51">
        <v>8</v>
      </c>
      <c r="AN275" s="41">
        <v>16058</v>
      </c>
      <c r="AO275" s="52" t="s">
        <v>6392</v>
      </c>
      <c r="AQ275" s="53" t="s">
        <v>6393</v>
      </c>
      <c r="AR275" s="53" t="s">
        <v>6394</v>
      </c>
      <c r="AS275" s="53" t="s">
        <v>6395</v>
      </c>
    </row>
    <row r="276" spans="3:45" x14ac:dyDescent="0.25">
      <c r="C276" s="55" t="s">
        <v>6285</v>
      </c>
      <c r="D276" s="49" t="s">
        <v>6389</v>
      </c>
      <c r="E276" s="49" t="s">
        <v>22</v>
      </c>
      <c r="F276" s="45" t="s">
        <v>21</v>
      </c>
      <c r="G276" s="45" t="s">
        <v>21</v>
      </c>
      <c r="H276" s="40" t="s">
        <v>1024</v>
      </c>
      <c r="I276" s="45" t="s">
        <v>21</v>
      </c>
      <c r="J276" s="54" t="s">
        <v>6708</v>
      </c>
      <c r="L276" s="40" t="s">
        <v>23</v>
      </c>
      <c r="M276" s="40" t="s">
        <v>850</v>
      </c>
      <c r="N276" s="46" t="s">
        <v>21</v>
      </c>
      <c r="O276" s="40" t="s">
        <v>5815</v>
      </c>
      <c r="S276" s="40" t="s">
        <v>6412</v>
      </c>
      <c r="V276" s="40" t="s">
        <v>6412</v>
      </c>
      <c r="Y276" s="40" t="s">
        <v>6163</v>
      </c>
      <c r="AB276" s="49" t="s">
        <v>6390</v>
      </c>
      <c r="AC276" s="49" t="s">
        <v>6391</v>
      </c>
      <c r="AE276" s="41">
        <v>4</v>
      </c>
      <c r="AG276" s="41">
        <v>49500</v>
      </c>
      <c r="AH276" s="47">
        <v>198000</v>
      </c>
      <c r="AL276" s="51">
        <v>8</v>
      </c>
      <c r="AN276" s="41">
        <v>15840</v>
      </c>
      <c r="AO276" s="52" t="s">
        <v>6392</v>
      </c>
      <c r="AQ276" s="53" t="s">
        <v>6393</v>
      </c>
      <c r="AR276" s="53" t="s">
        <v>6394</v>
      </c>
      <c r="AS276" s="53" t="s">
        <v>6395</v>
      </c>
    </row>
    <row r="277" spans="3:45" x14ac:dyDescent="0.25">
      <c r="C277" s="55" t="s">
        <v>6283</v>
      </c>
      <c r="D277" s="49" t="s">
        <v>6389</v>
      </c>
      <c r="E277" s="49" t="s">
        <v>22</v>
      </c>
      <c r="F277" s="45" t="s">
        <v>21</v>
      </c>
      <c r="G277" s="45" t="s">
        <v>21</v>
      </c>
      <c r="H277" s="40" t="s">
        <v>1228</v>
      </c>
      <c r="I277" s="45" t="s">
        <v>21</v>
      </c>
      <c r="J277" s="54" t="s">
        <v>6709</v>
      </c>
      <c r="L277" s="40" t="s">
        <v>23</v>
      </c>
      <c r="M277" s="40" t="s">
        <v>856</v>
      </c>
      <c r="N277" s="46" t="s">
        <v>21</v>
      </c>
      <c r="O277" s="40" t="s">
        <v>5827</v>
      </c>
      <c r="S277" s="40" t="s">
        <v>6439</v>
      </c>
      <c r="V277" s="40" t="s">
        <v>6439</v>
      </c>
      <c r="Y277" s="40" t="s">
        <v>6244</v>
      </c>
      <c r="AB277" s="49" t="s">
        <v>6390</v>
      </c>
      <c r="AC277" s="49" t="s">
        <v>6391</v>
      </c>
      <c r="AE277" s="41">
        <v>1</v>
      </c>
      <c r="AG277" s="41">
        <v>73431</v>
      </c>
      <c r="AH277" s="47">
        <v>73431</v>
      </c>
      <c r="AL277" s="51">
        <v>8</v>
      </c>
      <c r="AN277" s="41">
        <v>5874</v>
      </c>
      <c r="AO277" s="52" t="s">
        <v>6392</v>
      </c>
      <c r="AQ277" s="53" t="s">
        <v>6393</v>
      </c>
      <c r="AR277" s="53" t="s">
        <v>6394</v>
      </c>
      <c r="AS277" s="53" t="s">
        <v>6395</v>
      </c>
    </row>
    <row r="278" spans="3:45" x14ac:dyDescent="0.25">
      <c r="C278" s="55" t="s">
        <v>6285</v>
      </c>
      <c r="D278" s="49" t="s">
        <v>6389</v>
      </c>
      <c r="E278" s="49" t="s">
        <v>22</v>
      </c>
      <c r="F278" s="45" t="s">
        <v>21</v>
      </c>
      <c r="G278" s="45" t="s">
        <v>21</v>
      </c>
      <c r="H278" s="40" t="s">
        <v>1411</v>
      </c>
      <c r="I278" s="45" t="s">
        <v>21</v>
      </c>
      <c r="J278" s="54" t="s">
        <v>6710</v>
      </c>
      <c r="L278" s="40" t="s">
        <v>23</v>
      </c>
      <c r="M278" s="40" t="s">
        <v>862</v>
      </c>
      <c r="N278" s="46" t="s">
        <v>21</v>
      </c>
      <c r="O278" s="40" t="s">
        <v>5833</v>
      </c>
      <c r="S278" s="40" t="s">
        <v>6549</v>
      </c>
      <c r="V278" s="40" t="s">
        <v>6549</v>
      </c>
      <c r="Y278" s="40" t="s">
        <v>6147</v>
      </c>
      <c r="AB278" s="49" t="s">
        <v>6390</v>
      </c>
      <c r="AC278" s="49" t="s">
        <v>6391</v>
      </c>
      <c r="AE278" s="41">
        <v>3</v>
      </c>
      <c r="AG278" s="41">
        <v>50182</v>
      </c>
      <c r="AH278" s="47">
        <v>150546</v>
      </c>
      <c r="AL278" s="51">
        <v>8</v>
      </c>
      <c r="AN278" s="41">
        <v>12044</v>
      </c>
      <c r="AO278" s="52" t="s">
        <v>6392</v>
      </c>
      <c r="AQ278" s="53" t="s">
        <v>6393</v>
      </c>
      <c r="AR278" s="53" t="s">
        <v>6394</v>
      </c>
      <c r="AS278" s="53" t="s">
        <v>6395</v>
      </c>
    </row>
    <row r="279" spans="3:45" x14ac:dyDescent="0.25">
      <c r="C279" s="55" t="s">
        <v>6283</v>
      </c>
      <c r="D279" s="49" t="s">
        <v>6389</v>
      </c>
      <c r="E279" s="49" t="s">
        <v>22</v>
      </c>
      <c r="F279" s="45" t="s">
        <v>21</v>
      </c>
      <c r="G279" s="45" t="s">
        <v>21</v>
      </c>
      <c r="H279" s="40" t="s">
        <v>1349</v>
      </c>
      <c r="I279" s="45" t="s">
        <v>21</v>
      </c>
      <c r="J279" s="54" t="s">
        <v>6711</v>
      </c>
      <c r="L279" s="40" t="s">
        <v>23</v>
      </c>
      <c r="M279" s="40" t="s">
        <v>868</v>
      </c>
      <c r="N279" s="46" t="s">
        <v>21</v>
      </c>
      <c r="O279" s="40" t="s">
        <v>5914</v>
      </c>
      <c r="S279" s="40" t="s">
        <v>6428</v>
      </c>
      <c r="V279" s="40" t="s">
        <v>6428</v>
      </c>
      <c r="Y279" s="40" t="s">
        <v>6251</v>
      </c>
      <c r="AB279" s="49" t="s">
        <v>6390</v>
      </c>
      <c r="AC279" s="49" t="s">
        <v>6391</v>
      </c>
      <c r="AE279" s="41">
        <v>1</v>
      </c>
      <c r="AG279" s="41">
        <v>74250</v>
      </c>
      <c r="AH279" s="47">
        <v>74250</v>
      </c>
      <c r="AL279" s="51">
        <v>8</v>
      </c>
      <c r="AN279" s="41">
        <v>5940</v>
      </c>
      <c r="AO279" s="52" t="s">
        <v>6392</v>
      </c>
      <c r="AQ279" s="53" t="s">
        <v>6393</v>
      </c>
      <c r="AR279" s="53" t="s">
        <v>6394</v>
      </c>
      <c r="AS279" s="53" t="s">
        <v>6395</v>
      </c>
    </row>
    <row r="280" spans="3:45" x14ac:dyDescent="0.25">
      <c r="C280" s="55" t="s">
        <v>6283</v>
      </c>
      <c r="D280" s="49" t="s">
        <v>6389</v>
      </c>
      <c r="E280" s="49" t="s">
        <v>22</v>
      </c>
      <c r="F280" s="45" t="s">
        <v>21</v>
      </c>
      <c r="G280" s="45" t="s">
        <v>21</v>
      </c>
      <c r="H280" s="40" t="s">
        <v>1349</v>
      </c>
      <c r="I280" s="45" t="s">
        <v>21</v>
      </c>
      <c r="J280" s="54" t="s">
        <v>6711</v>
      </c>
      <c r="L280" s="40" t="s">
        <v>23</v>
      </c>
      <c r="M280" s="40" t="s">
        <v>868</v>
      </c>
      <c r="N280" s="46" t="s">
        <v>21</v>
      </c>
      <c r="O280" s="40" t="s">
        <v>5914</v>
      </c>
      <c r="S280" s="40" t="s">
        <v>6428</v>
      </c>
      <c r="V280" s="40" t="s">
        <v>6428</v>
      </c>
      <c r="Y280" s="40" t="s">
        <v>6027</v>
      </c>
      <c r="AB280" s="49" t="s">
        <v>6390</v>
      </c>
      <c r="AC280" s="49" t="s">
        <v>6391</v>
      </c>
      <c r="AE280" s="41">
        <v>1</v>
      </c>
      <c r="AG280" s="41">
        <v>46000</v>
      </c>
      <c r="AH280" s="47">
        <v>46000</v>
      </c>
      <c r="AL280" s="51">
        <v>8</v>
      </c>
      <c r="AN280" s="41">
        <v>3680</v>
      </c>
      <c r="AO280" s="52" t="s">
        <v>6392</v>
      </c>
      <c r="AQ280" s="53" t="s">
        <v>6393</v>
      </c>
      <c r="AR280" s="53" t="s">
        <v>6394</v>
      </c>
      <c r="AS280" s="53" t="s">
        <v>6395</v>
      </c>
    </row>
    <row r="281" spans="3:45" x14ac:dyDescent="0.25">
      <c r="C281" s="55" t="s">
        <v>6285</v>
      </c>
      <c r="D281" s="49" t="s">
        <v>6389</v>
      </c>
      <c r="E281" s="49" t="s">
        <v>22</v>
      </c>
      <c r="F281" s="45" t="s">
        <v>21</v>
      </c>
      <c r="G281" s="45" t="s">
        <v>21</v>
      </c>
      <c r="H281" s="40" t="s">
        <v>1231</v>
      </c>
      <c r="I281" s="45" t="s">
        <v>21</v>
      </c>
      <c r="J281" s="54" t="s">
        <v>6712</v>
      </c>
      <c r="L281" s="40" t="s">
        <v>23</v>
      </c>
      <c r="M281" s="40" t="s">
        <v>874</v>
      </c>
      <c r="N281" s="46" t="s">
        <v>21</v>
      </c>
      <c r="O281" s="40" t="s">
        <v>5833</v>
      </c>
      <c r="S281" s="40" t="s">
        <v>6424</v>
      </c>
      <c r="V281" s="40" t="s">
        <v>6424</v>
      </c>
      <c r="Y281" s="40" t="s">
        <v>5993</v>
      </c>
      <c r="AB281" s="49" t="s">
        <v>6390</v>
      </c>
      <c r="AC281" s="49" t="s">
        <v>6391</v>
      </c>
      <c r="AE281" s="41">
        <v>2</v>
      </c>
      <c r="AG281" s="41">
        <v>55595</v>
      </c>
      <c r="AH281" s="47">
        <v>111190</v>
      </c>
      <c r="AL281" s="51">
        <v>8</v>
      </c>
      <c r="AN281" s="41">
        <v>8895</v>
      </c>
      <c r="AO281" s="52" t="s">
        <v>6392</v>
      </c>
      <c r="AQ281" s="53" t="s">
        <v>6393</v>
      </c>
      <c r="AR281" s="53" t="s">
        <v>6394</v>
      </c>
      <c r="AS281" s="53" t="s">
        <v>6395</v>
      </c>
    </row>
    <row r="282" spans="3:45" x14ac:dyDescent="0.25">
      <c r="C282" s="55" t="s">
        <v>6285</v>
      </c>
      <c r="D282" s="49" t="s">
        <v>6389</v>
      </c>
      <c r="E282" s="49" t="s">
        <v>22</v>
      </c>
      <c r="F282" s="45" t="s">
        <v>21</v>
      </c>
      <c r="G282" s="45" t="s">
        <v>21</v>
      </c>
      <c r="H282" s="40" t="s">
        <v>1030</v>
      </c>
      <c r="I282" s="45" t="s">
        <v>21</v>
      </c>
      <c r="J282" s="54" t="s">
        <v>6713</v>
      </c>
      <c r="L282" s="40" t="s">
        <v>23</v>
      </c>
      <c r="M282" s="40" t="s">
        <v>880</v>
      </c>
      <c r="N282" s="46" t="s">
        <v>21</v>
      </c>
      <c r="O282" s="40" t="s">
        <v>5736</v>
      </c>
      <c r="S282" s="40" t="s">
        <v>6405</v>
      </c>
      <c r="V282" s="40" t="s">
        <v>6405</v>
      </c>
      <c r="Y282" s="40" t="s">
        <v>6027</v>
      </c>
      <c r="AB282" s="49" t="s">
        <v>6390</v>
      </c>
      <c r="AC282" s="49" t="s">
        <v>6391</v>
      </c>
      <c r="AE282" s="41">
        <v>4</v>
      </c>
      <c r="AG282" s="41">
        <v>46000</v>
      </c>
      <c r="AH282" s="47">
        <v>184000</v>
      </c>
      <c r="AL282" s="51">
        <v>8</v>
      </c>
      <c r="AN282" s="41">
        <v>14720</v>
      </c>
      <c r="AO282" s="52" t="s">
        <v>6392</v>
      </c>
      <c r="AQ282" s="53" t="s">
        <v>6393</v>
      </c>
      <c r="AR282" s="53" t="s">
        <v>6394</v>
      </c>
      <c r="AS282" s="53" t="s">
        <v>6395</v>
      </c>
    </row>
    <row r="283" spans="3:45" x14ac:dyDescent="0.25">
      <c r="C283" s="55" t="s">
        <v>6283</v>
      </c>
      <c r="D283" s="49" t="s">
        <v>6389</v>
      </c>
      <c r="E283" s="49" t="s">
        <v>22</v>
      </c>
      <c r="F283" s="45" t="s">
        <v>21</v>
      </c>
      <c r="G283" s="45" t="s">
        <v>21</v>
      </c>
      <c r="H283" s="40" t="s">
        <v>1156</v>
      </c>
      <c r="I283" s="45" t="s">
        <v>21</v>
      </c>
      <c r="J283" s="54" t="s">
        <v>6714</v>
      </c>
      <c r="L283" s="40" t="s">
        <v>23</v>
      </c>
      <c r="M283" s="40" t="s">
        <v>883</v>
      </c>
      <c r="N283" s="46" t="s">
        <v>21</v>
      </c>
      <c r="O283" s="40" t="s">
        <v>5914</v>
      </c>
      <c r="S283" s="40" t="s">
        <v>6550</v>
      </c>
      <c r="V283" s="40" t="s">
        <v>6550</v>
      </c>
      <c r="Y283" s="40" t="s">
        <v>6210</v>
      </c>
      <c r="AB283" s="49" t="s">
        <v>6390</v>
      </c>
      <c r="AC283" s="49" t="s">
        <v>6391</v>
      </c>
      <c r="AE283" s="41">
        <v>2</v>
      </c>
      <c r="AG283" s="41">
        <v>70950</v>
      </c>
      <c r="AH283" s="47">
        <v>141900</v>
      </c>
      <c r="AL283" s="51">
        <v>8</v>
      </c>
      <c r="AN283" s="41">
        <v>11352</v>
      </c>
      <c r="AO283" s="52" t="s">
        <v>6392</v>
      </c>
      <c r="AQ283" s="53" t="s">
        <v>6393</v>
      </c>
      <c r="AR283" s="53" t="s">
        <v>6394</v>
      </c>
      <c r="AS283" s="53" t="s">
        <v>6395</v>
      </c>
    </row>
    <row r="284" spans="3:45" x14ac:dyDescent="0.25">
      <c r="C284" s="55" t="s">
        <v>6283</v>
      </c>
      <c r="D284" s="49" t="s">
        <v>6389</v>
      </c>
      <c r="E284" s="49" t="s">
        <v>22</v>
      </c>
      <c r="F284" s="45" t="s">
        <v>21</v>
      </c>
      <c r="G284" s="45" t="s">
        <v>21</v>
      </c>
      <c r="H284" s="40" t="s">
        <v>1246</v>
      </c>
      <c r="I284" s="45" t="s">
        <v>21</v>
      </c>
      <c r="J284" s="54" t="s">
        <v>6715</v>
      </c>
      <c r="L284" s="40" t="s">
        <v>23</v>
      </c>
      <c r="M284" s="40" t="s">
        <v>889</v>
      </c>
      <c r="N284" s="46" t="s">
        <v>21</v>
      </c>
      <c r="O284" s="40" t="s">
        <v>5739</v>
      </c>
      <c r="S284" s="40" t="s">
        <v>6444</v>
      </c>
      <c r="V284" s="40" t="s">
        <v>6444</v>
      </c>
      <c r="Y284" s="40" t="s">
        <v>6163</v>
      </c>
      <c r="AB284" s="49" t="s">
        <v>6390</v>
      </c>
      <c r="AC284" s="49" t="s">
        <v>6391</v>
      </c>
      <c r="AE284" s="41">
        <v>1</v>
      </c>
      <c r="AG284" s="41">
        <v>49500</v>
      </c>
      <c r="AH284" s="47">
        <v>49500</v>
      </c>
      <c r="AL284" s="51">
        <v>8</v>
      </c>
      <c r="AN284" s="41">
        <v>3960</v>
      </c>
      <c r="AO284" s="52" t="s">
        <v>6392</v>
      </c>
      <c r="AQ284" s="53" t="s">
        <v>6393</v>
      </c>
      <c r="AR284" s="53" t="s">
        <v>6394</v>
      </c>
      <c r="AS284" s="53" t="s">
        <v>6395</v>
      </c>
    </row>
    <row r="285" spans="3:45" x14ac:dyDescent="0.25">
      <c r="C285" s="55" t="s">
        <v>6283</v>
      </c>
      <c r="D285" s="49" t="s">
        <v>6389</v>
      </c>
      <c r="E285" s="49" t="s">
        <v>22</v>
      </c>
      <c r="F285" s="45" t="s">
        <v>21</v>
      </c>
      <c r="G285" s="45" t="s">
        <v>21</v>
      </c>
      <c r="H285" s="40" t="s">
        <v>1027</v>
      </c>
      <c r="I285" s="45" t="s">
        <v>21</v>
      </c>
      <c r="J285" s="54" t="s">
        <v>6716</v>
      </c>
      <c r="L285" s="40" t="s">
        <v>23</v>
      </c>
      <c r="M285" s="40" t="s">
        <v>895</v>
      </c>
      <c r="N285" s="46" t="s">
        <v>21</v>
      </c>
      <c r="O285" s="40" t="s">
        <v>5739</v>
      </c>
      <c r="S285" s="40" t="s">
        <v>6551</v>
      </c>
      <c r="V285" s="40" t="s">
        <v>6551</v>
      </c>
      <c r="Y285" s="40" t="s">
        <v>6147</v>
      </c>
      <c r="AB285" s="49" t="s">
        <v>6390</v>
      </c>
      <c r="AC285" s="49" t="s">
        <v>6391</v>
      </c>
      <c r="AE285" s="41">
        <v>2</v>
      </c>
      <c r="AG285" s="41">
        <v>50182</v>
      </c>
      <c r="AH285" s="47">
        <v>100364</v>
      </c>
      <c r="AL285" s="51">
        <v>8</v>
      </c>
      <c r="AN285" s="41">
        <v>8029</v>
      </c>
      <c r="AO285" s="52" t="s">
        <v>6392</v>
      </c>
      <c r="AQ285" s="53" t="s">
        <v>6393</v>
      </c>
      <c r="AR285" s="53" t="s">
        <v>6394</v>
      </c>
      <c r="AS285" s="53" t="s">
        <v>6395</v>
      </c>
    </row>
    <row r="286" spans="3:45" x14ac:dyDescent="0.25">
      <c r="C286" s="55" t="s">
        <v>6285</v>
      </c>
      <c r="D286" s="49" t="s">
        <v>6389</v>
      </c>
      <c r="E286" s="49" t="s">
        <v>22</v>
      </c>
      <c r="F286" s="45" t="s">
        <v>21</v>
      </c>
      <c r="G286" s="45" t="s">
        <v>21</v>
      </c>
      <c r="H286" s="40" t="s">
        <v>1183</v>
      </c>
      <c r="I286" s="45" t="s">
        <v>21</v>
      </c>
      <c r="J286" s="54" t="s">
        <v>6717</v>
      </c>
      <c r="L286" s="40" t="s">
        <v>23</v>
      </c>
      <c r="M286" s="40" t="s">
        <v>898</v>
      </c>
      <c r="N286" s="46" t="s">
        <v>21</v>
      </c>
      <c r="O286" s="40" t="s">
        <v>5933</v>
      </c>
      <c r="S286" s="40" t="s">
        <v>6457</v>
      </c>
      <c r="V286" s="40" t="s">
        <v>6457</v>
      </c>
      <c r="Y286" s="40" t="s">
        <v>6156</v>
      </c>
      <c r="AB286" s="49" t="s">
        <v>6390</v>
      </c>
      <c r="AC286" s="49" t="s">
        <v>6391</v>
      </c>
      <c r="AE286" s="41">
        <v>3</v>
      </c>
      <c r="AG286" s="41">
        <v>111058</v>
      </c>
      <c r="AH286" s="47">
        <v>333174</v>
      </c>
      <c r="AL286" s="51">
        <v>8</v>
      </c>
      <c r="AN286" s="41">
        <v>26654</v>
      </c>
      <c r="AO286" s="52" t="s">
        <v>6392</v>
      </c>
      <c r="AQ286" s="53" t="s">
        <v>6393</v>
      </c>
      <c r="AR286" s="53" t="s">
        <v>6394</v>
      </c>
      <c r="AS286" s="53" t="s">
        <v>6395</v>
      </c>
    </row>
    <row r="287" spans="3:45" x14ac:dyDescent="0.25">
      <c r="C287" s="55" t="s">
        <v>6285</v>
      </c>
      <c r="D287" s="49" t="s">
        <v>6389</v>
      </c>
      <c r="E287" s="49" t="s">
        <v>22</v>
      </c>
      <c r="F287" s="45" t="s">
        <v>21</v>
      </c>
      <c r="G287" s="45" t="s">
        <v>21</v>
      </c>
      <c r="H287" s="40" t="s">
        <v>1183</v>
      </c>
      <c r="I287" s="45" t="s">
        <v>21</v>
      </c>
      <c r="J287" s="54" t="s">
        <v>6717</v>
      </c>
      <c r="L287" s="40" t="s">
        <v>23</v>
      </c>
      <c r="M287" s="40" t="s">
        <v>898</v>
      </c>
      <c r="N287" s="46" t="s">
        <v>21</v>
      </c>
      <c r="O287" s="40" t="s">
        <v>5933</v>
      </c>
      <c r="S287" s="40" t="s">
        <v>6457</v>
      </c>
      <c r="V287" s="40" t="s">
        <v>6457</v>
      </c>
      <c r="Y287" s="40" t="s">
        <v>5993</v>
      </c>
      <c r="AB287" s="49" t="s">
        <v>6390</v>
      </c>
      <c r="AC287" s="49" t="s">
        <v>6391</v>
      </c>
      <c r="AE287" s="41">
        <v>3</v>
      </c>
      <c r="AG287" s="41">
        <v>55595</v>
      </c>
      <c r="AH287" s="47">
        <v>166785</v>
      </c>
      <c r="AL287" s="51">
        <v>8</v>
      </c>
      <c r="AN287" s="41">
        <v>13343</v>
      </c>
      <c r="AO287" s="52" t="s">
        <v>6392</v>
      </c>
      <c r="AQ287" s="53" t="s">
        <v>6393</v>
      </c>
      <c r="AR287" s="53" t="s">
        <v>6394</v>
      </c>
      <c r="AS287" s="53" t="s">
        <v>6395</v>
      </c>
    </row>
    <row r="288" spans="3:45" x14ac:dyDescent="0.25">
      <c r="C288" s="55" t="s">
        <v>6283</v>
      </c>
      <c r="D288" s="49" t="s">
        <v>6389</v>
      </c>
      <c r="E288" s="49" t="s">
        <v>22</v>
      </c>
      <c r="F288" s="45" t="s">
        <v>21</v>
      </c>
      <c r="G288" s="45" t="s">
        <v>21</v>
      </c>
      <c r="H288" s="40" t="s">
        <v>1174</v>
      </c>
      <c r="I288" s="45" t="s">
        <v>21</v>
      </c>
      <c r="J288" s="54" t="s">
        <v>6718</v>
      </c>
      <c r="L288" s="40" t="s">
        <v>23</v>
      </c>
      <c r="M288" s="40" t="s">
        <v>904</v>
      </c>
      <c r="N288" s="46" t="s">
        <v>21</v>
      </c>
      <c r="O288" s="40" t="s">
        <v>5804</v>
      </c>
      <c r="S288" s="40" t="s">
        <v>6451</v>
      </c>
      <c r="V288" s="40" t="s">
        <v>6451</v>
      </c>
      <c r="Y288" s="40" t="s">
        <v>6251</v>
      </c>
      <c r="AB288" s="49" t="s">
        <v>6390</v>
      </c>
      <c r="AC288" s="49" t="s">
        <v>6391</v>
      </c>
      <c r="AE288" s="41">
        <v>1</v>
      </c>
      <c r="AG288" s="41">
        <v>74250</v>
      </c>
      <c r="AH288" s="47">
        <v>74250</v>
      </c>
      <c r="AL288" s="51">
        <v>8</v>
      </c>
      <c r="AN288" s="41">
        <v>5940</v>
      </c>
      <c r="AO288" s="52" t="s">
        <v>6392</v>
      </c>
      <c r="AQ288" s="53" t="s">
        <v>6393</v>
      </c>
      <c r="AR288" s="53" t="s">
        <v>6394</v>
      </c>
      <c r="AS288" s="53" t="s">
        <v>6395</v>
      </c>
    </row>
    <row r="289" spans="3:45" x14ac:dyDescent="0.25">
      <c r="C289" s="55" t="s">
        <v>6285</v>
      </c>
      <c r="D289" s="49" t="s">
        <v>6389</v>
      </c>
      <c r="E289" s="49" t="s">
        <v>22</v>
      </c>
      <c r="F289" s="45" t="s">
        <v>21</v>
      </c>
      <c r="G289" s="45" t="s">
        <v>21</v>
      </c>
      <c r="H289" s="40" t="s">
        <v>1128</v>
      </c>
      <c r="I289" s="45" t="s">
        <v>21</v>
      </c>
      <c r="J289" s="54" t="s">
        <v>6719</v>
      </c>
      <c r="L289" s="40" t="s">
        <v>23</v>
      </c>
      <c r="M289" s="40" t="s">
        <v>907</v>
      </c>
      <c r="N289" s="46" t="s">
        <v>21</v>
      </c>
      <c r="O289" s="40" t="s">
        <v>5923</v>
      </c>
      <c r="S289" s="40" t="s">
        <v>6406</v>
      </c>
      <c r="V289" s="40" t="s">
        <v>6406</v>
      </c>
      <c r="Y289" s="40" t="s">
        <v>6156</v>
      </c>
      <c r="AB289" s="49" t="s">
        <v>6390</v>
      </c>
      <c r="AC289" s="49" t="s">
        <v>6391</v>
      </c>
      <c r="AE289" s="41">
        <v>1</v>
      </c>
      <c r="AG289" s="41">
        <v>111058</v>
      </c>
      <c r="AH289" s="47">
        <v>111058</v>
      </c>
      <c r="AL289" s="51">
        <v>8</v>
      </c>
      <c r="AN289" s="41">
        <v>8885</v>
      </c>
      <c r="AO289" s="52" t="s">
        <v>6392</v>
      </c>
      <c r="AQ289" s="53" t="s">
        <v>6393</v>
      </c>
      <c r="AR289" s="53" t="s">
        <v>6394</v>
      </c>
      <c r="AS289" s="53" t="s">
        <v>6395</v>
      </c>
    </row>
    <row r="290" spans="3:45" x14ac:dyDescent="0.25">
      <c r="C290" s="55" t="s">
        <v>6283</v>
      </c>
      <c r="D290" s="49" t="s">
        <v>6389</v>
      </c>
      <c r="E290" s="49" t="s">
        <v>22</v>
      </c>
      <c r="F290" s="45" t="s">
        <v>21</v>
      </c>
      <c r="G290" s="45" t="s">
        <v>21</v>
      </c>
      <c r="H290" s="40" t="s">
        <v>1148</v>
      </c>
      <c r="I290" s="45" t="s">
        <v>21</v>
      </c>
      <c r="J290" s="54" t="s">
        <v>6720</v>
      </c>
      <c r="L290" s="40" t="s">
        <v>23</v>
      </c>
      <c r="M290" s="40" t="s">
        <v>910</v>
      </c>
      <c r="N290" s="46" t="s">
        <v>21</v>
      </c>
      <c r="O290" s="40" t="s">
        <v>5804</v>
      </c>
      <c r="S290" s="40" t="s">
        <v>6420</v>
      </c>
      <c r="V290" s="40" t="s">
        <v>6420</v>
      </c>
      <c r="Y290" s="40" t="s">
        <v>6163</v>
      </c>
      <c r="AB290" s="49" t="s">
        <v>6390</v>
      </c>
      <c r="AC290" s="49" t="s">
        <v>6391</v>
      </c>
      <c r="AE290" s="41">
        <v>2</v>
      </c>
      <c r="AG290" s="41">
        <v>49500</v>
      </c>
      <c r="AH290" s="47">
        <v>99000</v>
      </c>
      <c r="AL290" s="51">
        <v>8</v>
      </c>
      <c r="AN290" s="41">
        <v>7920</v>
      </c>
      <c r="AO290" s="52" t="s">
        <v>6392</v>
      </c>
      <c r="AQ290" s="53" t="s">
        <v>6393</v>
      </c>
      <c r="AR290" s="53" t="s">
        <v>6394</v>
      </c>
      <c r="AS290" s="53" t="s">
        <v>6395</v>
      </c>
    </row>
    <row r="291" spans="3:45" x14ac:dyDescent="0.25">
      <c r="C291" s="55" t="s">
        <v>6283</v>
      </c>
      <c r="D291" s="49" t="s">
        <v>6389</v>
      </c>
      <c r="E291" s="49" t="s">
        <v>22</v>
      </c>
      <c r="F291" s="45" t="s">
        <v>21</v>
      </c>
      <c r="G291" s="45" t="s">
        <v>21</v>
      </c>
      <c r="H291" s="40" t="s">
        <v>1148</v>
      </c>
      <c r="I291" s="45" t="s">
        <v>21</v>
      </c>
      <c r="J291" s="54" t="s">
        <v>6720</v>
      </c>
      <c r="L291" s="40" t="s">
        <v>23</v>
      </c>
      <c r="M291" s="40" t="s">
        <v>910</v>
      </c>
      <c r="N291" s="46" t="s">
        <v>21</v>
      </c>
      <c r="O291" s="40" t="s">
        <v>5804</v>
      </c>
      <c r="S291" s="40" t="s">
        <v>6420</v>
      </c>
      <c r="V291" s="40" t="s">
        <v>6420</v>
      </c>
      <c r="Y291" s="40" t="s">
        <v>6251</v>
      </c>
      <c r="AB291" s="49" t="s">
        <v>6390</v>
      </c>
      <c r="AC291" s="49" t="s">
        <v>6391</v>
      </c>
      <c r="AE291" s="41">
        <v>2</v>
      </c>
      <c r="AG291" s="41">
        <v>74250</v>
      </c>
      <c r="AH291" s="47">
        <v>148500</v>
      </c>
      <c r="AL291" s="51">
        <v>8</v>
      </c>
      <c r="AN291" s="41">
        <v>11880</v>
      </c>
      <c r="AO291" s="52" t="s">
        <v>6392</v>
      </c>
      <c r="AQ291" s="53" t="s">
        <v>6393</v>
      </c>
      <c r="AR291" s="53" t="s">
        <v>6394</v>
      </c>
      <c r="AS291" s="53" t="s">
        <v>6395</v>
      </c>
    </row>
    <row r="292" spans="3:45" x14ac:dyDescent="0.25">
      <c r="C292" s="55" t="s">
        <v>6285</v>
      </c>
      <c r="D292" s="49" t="s">
        <v>6389</v>
      </c>
      <c r="E292" s="49" t="s">
        <v>22</v>
      </c>
      <c r="F292" s="45" t="s">
        <v>21</v>
      </c>
      <c r="G292" s="45" t="s">
        <v>21</v>
      </c>
      <c r="H292" s="40" t="s">
        <v>1277</v>
      </c>
      <c r="I292" s="45" t="s">
        <v>21</v>
      </c>
      <c r="J292" s="54" t="s">
        <v>6721</v>
      </c>
      <c r="L292" s="40" t="s">
        <v>23</v>
      </c>
      <c r="M292" s="40" t="s">
        <v>916</v>
      </c>
      <c r="N292" s="46" t="s">
        <v>21</v>
      </c>
      <c r="O292" s="40" t="s">
        <v>5861</v>
      </c>
      <c r="S292" s="40" t="s">
        <v>6450</v>
      </c>
      <c r="V292" s="40" t="s">
        <v>6450</v>
      </c>
      <c r="Y292" s="40" t="s">
        <v>6147</v>
      </c>
      <c r="AB292" s="49" t="s">
        <v>6390</v>
      </c>
      <c r="AC292" s="49" t="s">
        <v>6391</v>
      </c>
      <c r="AE292" s="41">
        <v>1</v>
      </c>
      <c r="AG292" s="41">
        <v>50182</v>
      </c>
      <c r="AH292" s="47">
        <v>50182</v>
      </c>
      <c r="AL292" s="51">
        <v>8</v>
      </c>
      <c r="AN292" s="41">
        <v>4015</v>
      </c>
      <c r="AO292" s="52" t="s">
        <v>6392</v>
      </c>
      <c r="AQ292" s="53" t="s">
        <v>6393</v>
      </c>
      <c r="AR292" s="53" t="s">
        <v>6394</v>
      </c>
      <c r="AS292" s="53" t="s">
        <v>6395</v>
      </c>
    </row>
    <row r="293" spans="3:45" x14ac:dyDescent="0.25">
      <c r="C293" s="55" t="s">
        <v>6283</v>
      </c>
      <c r="D293" s="49" t="s">
        <v>6389</v>
      </c>
      <c r="E293" s="49" t="s">
        <v>22</v>
      </c>
      <c r="F293" s="45" t="s">
        <v>21</v>
      </c>
      <c r="G293" s="45" t="s">
        <v>21</v>
      </c>
      <c r="H293" s="40" t="s">
        <v>1048</v>
      </c>
      <c r="I293" s="45" t="s">
        <v>21</v>
      </c>
      <c r="J293" s="54" t="s">
        <v>6722</v>
      </c>
      <c r="L293" s="40" t="s">
        <v>23</v>
      </c>
      <c r="M293" s="40" t="s">
        <v>919</v>
      </c>
      <c r="N293" s="46" t="s">
        <v>21</v>
      </c>
      <c r="O293" s="40" t="s">
        <v>5872</v>
      </c>
      <c r="S293" s="40" t="s">
        <v>6552</v>
      </c>
      <c r="V293" s="40" t="s">
        <v>6552</v>
      </c>
      <c r="Y293" s="40" t="s">
        <v>6152</v>
      </c>
      <c r="AB293" s="49" t="s">
        <v>6390</v>
      </c>
      <c r="AC293" s="49" t="s">
        <v>6391</v>
      </c>
      <c r="AE293" s="41">
        <v>1</v>
      </c>
      <c r="AG293" s="41">
        <v>50400</v>
      </c>
      <c r="AH293" s="47">
        <v>50400</v>
      </c>
      <c r="AL293" s="51">
        <v>8</v>
      </c>
      <c r="AN293" s="41">
        <v>4032</v>
      </c>
      <c r="AO293" s="52" t="s">
        <v>6392</v>
      </c>
      <c r="AQ293" s="53" t="s">
        <v>6393</v>
      </c>
      <c r="AR293" s="53" t="s">
        <v>6394</v>
      </c>
      <c r="AS293" s="53" t="s">
        <v>6395</v>
      </c>
    </row>
    <row r="294" spans="3:45" x14ac:dyDescent="0.25">
      <c r="C294" s="55" t="s">
        <v>6285</v>
      </c>
      <c r="D294" s="49" t="s">
        <v>6389</v>
      </c>
      <c r="E294" s="49" t="s">
        <v>22</v>
      </c>
      <c r="F294" s="45" t="s">
        <v>21</v>
      </c>
      <c r="G294" s="45" t="s">
        <v>21</v>
      </c>
      <c r="H294" s="40" t="s">
        <v>1324</v>
      </c>
      <c r="I294" s="45" t="s">
        <v>21</v>
      </c>
      <c r="J294" s="54" t="s">
        <v>6723</v>
      </c>
      <c r="L294" s="40" t="s">
        <v>23</v>
      </c>
      <c r="M294" s="40" t="s">
        <v>925</v>
      </c>
      <c r="N294" s="46" t="s">
        <v>21</v>
      </c>
      <c r="O294" s="40" t="s">
        <v>5933</v>
      </c>
      <c r="S294" s="40" t="s">
        <v>6553</v>
      </c>
      <c r="V294" s="40" t="s">
        <v>6553</v>
      </c>
      <c r="Y294" s="40" t="s">
        <v>5993</v>
      </c>
      <c r="AB294" s="49" t="s">
        <v>6390</v>
      </c>
      <c r="AC294" s="49" t="s">
        <v>6391</v>
      </c>
      <c r="AE294" s="41">
        <v>3</v>
      </c>
      <c r="AG294" s="41">
        <v>55595</v>
      </c>
      <c r="AH294" s="47">
        <v>166785</v>
      </c>
      <c r="AL294" s="51">
        <v>8</v>
      </c>
      <c r="AN294" s="41">
        <v>13343</v>
      </c>
      <c r="AO294" s="52" t="s">
        <v>6392</v>
      </c>
      <c r="AQ294" s="53" t="s">
        <v>6393</v>
      </c>
      <c r="AR294" s="53" t="s">
        <v>6394</v>
      </c>
      <c r="AS294" s="53" t="s">
        <v>6395</v>
      </c>
    </row>
    <row r="295" spans="3:45" x14ac:dyDescent="0.25">
      <c r="C295" s="55" t="s">
        <v>6285</v>
      </c>
      <c r="D295" s="49" t="s">
        <v>6389</v>
      </c>
      <c r="E295" s="49" t="s">
        <v>22</v>
      </c>
      <c r="F295" s="45" t="s">
        <v>21</v>
      </c>
      <c r="G295" s="45" t="s">
        <v>21</v>
      </c>
      <c r="H295" s="40" t="s">
        <v>1324</v>
      </c>
      <c r="I295" s="45" t="s">
        <v>21</v>
      </c>
      <c r="J295" s="54" t="s">
        <v>6723</v>
      </c>
      <c r="L295" s="40" t="s">
        <v>23</v>
      </c>
      <c r="M295" s="40" t="s">
        <v>925</v>
      </c>
      <c r="N295" s="46" t="s">
        <v>21</v>
      </c>
      <c r="O295" s="40" t="s">
        <v>5933</v>
      </c>
      <c r="S295" s="40" t="s">
        <v>6553</v>
      </c>
      <c r="V295" s="40" t="s">
        <v>6553</v>
      </c>
      <c r="Y295" s="40" t="s">
        <v>6156</v>
      </c>
      <c r="AB295" s="49" t="s">
        <v>6390</v>
      </c>
      <c r="AC295" s="49" t="s">
        <v>6391</v>
      </c>
      <c r="AE295" s="41">
        <v>5</v>
      </c>
      <c r="AG295" s="41">
        <v>111058</v>
      </c>
      <c r="AH295" s="47">
        <v>555290</v>
      </c>
      <c r="AL295" s="51">
        <v>8</v>
      </c>
      <c r="AN295" s="41">
        <v>44423</v>
      </c>
      <c r="AO295" s="52" t="s">
        <v>6392</v>
      </c>
      <c r="AQ295" s="53" t="s">
        <v>6393</v>
      </c>
      <c r="AR295" s="53" t="s">
        <v>6394</v>
      </c>
      <c r="AS295" s="53" t="s">
        <v>6395</v>
      </c>
    </row>
    <row r="296" spans="3:45" x14ac:dyDescent="0.25">
      <c r="C296" s="55" t="s">
        <v>6285</v>
      </c>
      <c r="D296" s="49" t="s">
        <v>6389</v>
      </c>
      <c r="E296" s="49" t="s">
        <v>22</v>
      </c>
      <c r="F296" s="45" t="s">
        <v>21</v>
      </c>
      <c r="G296" s="45" t="s">
        <v>21</v>
      </c>
      <c r="H296" s="40" t="s">
        <v>1202</v>
      </c>
      <c r="I296" s="45" t="s">
        <v>21</v>
      </c>
      <c r="J296" s="54" t="s">
        <v>6724</v>
      </c>
      <c r="L296" s="40" t="s">
        <v>23</v>
      </c>
      <c r="M296" s="40" t="s">
        <v>931</v>
      </c>
      <c r="N296" s="46" t="s">
        <v>21</v>
      </c>
      <c r="O296" s="40" t="s">
        <v>5933</v>
      </c>
      <c r="S296" s="40" t="s">
        <v>6401</v>
      </c>
      <c r="V296" s="40" t="s">
        <v>6401</v>
      </c>
      <c r="Y296" s="40" t="s">
        <v>6210</v>
      </c>
      <c r="AB296" s="49" t="s">
        <v>6390</v>
      </c>
      <c r="AC296" s="49" t="s">
        <v>6391</v>
      </c>
      <c r="AE296" s="41">
        <v>2</v>
      </c>
      <c r="AG296" s="41">
        <v>70950</v>
      </c>
      <c r="AH296" s="47">
        <v>141900</v>
      </c>
      <c r="AL296" s="51">
        <v>8</v>
      </c>
      <c r="AN296" s="41">
        <v>11352</v>
      </c>
      <c r="AO296" s="52" t="s">
        <v>6392</v>
      </c>
      <c r="AQ296" s="53" t="s">
        <v>6393</v>
      </c>
      <c r="AR296" s="53" t="s">
        <v>6394</v>
      </c>
      <c r="AS296" s="53" t="s">
        <v>6395</v>
      </c>
    </row>
    <row r="297" spans="3:45" x14ac:dyDescent="0.25">
      <c r="C297" s="55" t="s">
        <v>6285</v>
      </c>
      <c r="D297" s="49" t="s">
        <v>6389</v>
      </c>
      <c r="E297" s="49" t="s">
        <v>22</v>
      </c>
      <c r="F297" s="45" t="s">
        <v>21</v>
      </c>
      <c r="G297" s="45" t="s">
        <v>21</v>
      </c>
      <c r="H297" s="40" t="s">
        <v>1424</v>
      </c>
      <c r="I297" s="45" t="s">
        <v>21</v>
      </c>
      <c r="J297" s="54" t="s">
        <v>6725</v>
      </c>
      <c r="L297" s="40" t="s">
        <v>23</v>
      </c>
      <c r="M297" s="40" t="s">
        <v>934</v>
      </c>
      <c r="N297" s="46" t="s">
        <v>21</v>
      </c>
      <c r="O297" s="40" t="s">
        <v>5926</v>
      </c>
      <c r="S297" s="40" t="s">
        <v>6474</v>
      </c>
      <c r="V297" s="40" t="s">
        <v>6474</v>
      </c>
      <c r="Y297" s="40" t="s">
        <v>6163</v>
      </c>
      <c r="AB297" s="49" t="s">
        <v>6390</v>
      </c>
      <c r="AC297" s="49" t="s">
        <v>6391</v>
      </c>
      <c r="AE297" s="41">
        <v>5</v>
      </c>
      <c r="AG297" s="41">
        <v>49500</v>
      </c>
      <c r="AH297" s="47">
        <v>247500</v>
      </c>
      <c r="AL297" s="51">
        <v>8</v>
      </c>
      <c r="AN297" s="41">
        <v>19800</v>
      </c>
      <c r="AO297" s="52" t="s">
        <v>6392</v>
      </c>
      <c r="AQ297" s="53" t="s">
        <v>6393</v>
      </c>
      <c r="AR297" s="53" t="s">
        <v>6394</v>
      </c>
      <c r="AS297" s="53" t="s">
        <v>6395</v>
      </c>
    </row>
    <row r="298" spans="3:45" x14ac:dyDescent="0.25">
      <c r="C298" s="55" t="s">
        <v>6285</v>
      </c>
      <c r="D298" s="49" t="s">
        <v>6389</v>
      </c>
      <c r="E298" s="49" t="s">
        <v>22</v>
      </c>
      <c r="F298" s="45" t="s">
        <v>21</v>
      </c>
      <c r="G298" s="45" t="s">
        <v>21</v>
      </c>
      <c r="H298" s="40" t="s">
        <v>1424</v>
      </c>
      <c r="I298" s="45" t="s">
        <v>21</v>
      </c>
      <c r="J298" s="54" t="s">
        <v>6725</v>
      </c>
      <c r="L298" s="40" t="s">
        <v>23</v>
      </c>
      <c r="M298" s="40" t="s">
        <v>934</v>
      </c>
      <c r="N298" s="46" t="s">
        <v>21</v>
      </c>
      <c r="O298" s="40" t="s">
        <v>5926</v>
      </c>
      <c r="S298" s="40" t="s">
        <v>6474</v>
      </c>
      <c r="V298" s="40" t="s">
        <v>6474</v>
      </c>
      <c r="Y298" s="40" t="s">
        <v>6152</v>
      </c>
      <c r="AB298" s="49" t="s">
        <v>6390</v>
      </c>
      <c r="AC298" s="49" t="s">
        <v>6391</v>
      </c>
      <c r="AE298" s="41">
        <v>1</v>
      </c>
      <c r="AG298" s="41">
        <v>50400</v>
      </c>
      <c r="AH298" s="47">
        <v>50400</v>
      </c>
      <c r="AL298" s="51">
        <v>8</v>
      </c>
      <c r="AN298" s="41">
        <v>4032</v>
      </c>
      <c r="AO298" s="52" t="s">
        <v>6392</v>
      </c>
      <c r="AQ298" s="53" t="s">
        <v>6393</v>
      </c>
      <c r="AR298" s="53" t="s">
        <v>6394</v>
      </c>
      <c r="AS298" s="53" t="s">
        <v>6395</v>
      </c>
    </row>
    <row r="299" spans="3:45" x14ac:dyDescent="0.25">
      <c r="C299" s="55" t="s">
        <v>6285</v>
      </c>
      <c r="D299" s="49" t="s">
        <v>6389</v>
      </c>
      <c r="E299" s="49" t="s">
        <v>22</v>
      </c>
      <c r="F299" s="45" t="s">
        <v>21</v>
      </c>
      <c r="G299" s="45" t="s">
        <v>21</v>
      </c>
      <c r="H299" s="40" t="s">
        <v>1249</v>
      </c>
      <c r="I299" s="45" t="s">
        <v>21</v>
      </c>
      <c r="J299" s="54" t="s">
        <v>6726</v>
      </c>
      <c r="L299" s="40" t="s">
        <v>23</v>
      </c>
      <c r="M299" s="40" t="s">
        <v>940</v>
      </c>
      <c r="N299" s="46" t="s">
        <v>21</v>
      </c>
      <c r="O299" s="40" t="s">
        <v>5844</v>
      </c>
      <c r="S299" s="40" t="s">
        <v>6554</v>
      </c>
      <c r="V299" s="40" t="s">
        <v>6554</v>
      </c>
      <c r="Y299" s="40" t="s">
        <v>5993</v>
      </c>
      <c r="AB299" s="49" t="s">
        <v>6390</v>
      </c>
      <c r="AC299" s="49" t="s">
        <v>6391</v>
      </c>
      <c r="AE299" s="41">
        <v>4</v>
      </c>
      <c r="AG299" s="41">
        <v>55595</v>
      </c>
      <c r="AH299" s="47">
        <v>222380</v>
      </c>
      <c r="AL299" s="51">
        <v>8</v>
      </c>
      <c r="AN299" s="41">
        <v>17790</v>
      </c>
      <c r="AO299" s="52" t="s">
        <v>6392</v>
      </c>
      <c r="AQ299" s="53" t="s">
        <v>6393</v>
      </c>
      <c r="AR299" s="53" t="s">
        <v>6394</v>
      </c>
      <c r="AS299" s="53" t="s">
        <v>6395</v>
      </c>
    </row>
    <row r="300" spans="3:45" x14ac:dyDescent="0.25">
      <c r="C300" s="55" t="s">
        <v>6285</v>
      </c>
      <c r="D300" s="49" t="s">
        <v>6389</v>
      </c>
      <c r="E300" s="49" t="s">
        <v>22</v>
      </c>
      <c r="F300" s="45" t="s">
        <v>21</v>
      </c>
      <c r="G300" s="45" t="s">
        <v>21</v>
      </c>
      <c r="H300" s="40" t="s">
        <v>1219</v>
      </c>
      <c r="I300" s="45" t="s">
        <v>21</v>
      </c>
      <c r="J300" s="54" t="s">
        <v>6727</v>
      </c>
      <c r="L300" s="40" t="s">
        <v>23</v>
      </c>
      <c r="M300" s="40" t="s">
        <v>943</v>
      </c>
      <c r="N300" s="46" t="s">
        <v>21</v>
      </c>
      <c r="O300" s="40" t="s">
        <v>5776</v>
      </c>
      <c r="S300" s="40" t="s">
        <v>6555</v>
      </c>
      <c r="V300" s="40" t="s">
        <v>6555</v>
      </c>
      <c r="Y300" s="40" t="s">
        <v>6027</v>
      </c>
      <c r="AB300" s="49" t="s">
        <v>6390</v>
      </c>
      <c r="AC300" s="49" t="s">
        <v>6391</v>
      </c>
      <c r="AE300" s="41">
        <v>2</v>
      </c>
      <c r="AG300" s="41">
        <v>46000</v>
      </c>
      <c r="AH300" s="47">
        <v>92000</v>
      </c>
      <c r="AL300" s="51">
        <v>8</v>
      </c>
      <c r="AN300" s="41">
        <v>7360</v>
      </c>
      <c r="AO300" s="52" t="s">
        <v>6392</v>
      </c>
      <c r="AQ300" s="53" t="s">
        <v>6393</v>
      </c>
      <c r="AR300" s="53" t="s">
        <v>6394</v>
      </c>
      <c r="AS300" s="53" t="s">
        <v>6395</v>
      </c>
    </row>
    <row r="301" spans="3:45" x14ac:dyDescent="0.25">
      <c r="C301" s="55" t="s">
        <v>6285</v>
      </c>
      <c r="D301" s="49" t="s">
        <v>6389</v>
      </c>
      <c r="E301" s="49" t="s">
        <v>22</v>
      </c>
      <c r="F301" s="45" t="s">
        <v>21</v>
      </c>
      <c r="G301" s="45" t="s">
        <v>21</v>
      </c>
      <c r="H301" s="40" t="s">
        <v>1219</v>
      </c>
      <c r="I301" s="45" t="s">
        <v>21</v>
      </c>
      <c r="J301" s="54" t="s">
        <v>6727</v>
      </c>
      <c r="L301" s="40" t="s">
        <v>23</v>
      </c>
      <c r="M301" s="40" t="s">
        <v>943</v>
      </c>
      <c r="N301" s="46" t="s">
        <v>21</v>
      </c>
      <c r="O301" s="40" t="s">
        <v>5776</v>
      </c>
      <c r="S301" s="40" t="s">
        <v>6555</v>
      </c>
      <c r="V301" s="40" t="s">
        <v>6555</v>
      </c>
      <c r="Y301" s="40" t="s">
        <v>6210</v>
      </c>
      <c r="AB301" s="49" t="s">
        <v>6390</v>
      </c>
      <c r="AC301" s="49" t="s">
        <v>6391</v>
      </c>
      <c r="AE301" s="41">
        <v>1</v>
      </c>
      <c r="AG301" s="41">
        <v>70950</v>
      </c>
      <c r="AH301" s="47">
        <v>70950</v>
      </c>
      <c r="AL301" s="51">
        <v>8</v>
      </c>
      <c r="AN301" s="41">
        <v>5676</v>
      </c>
      <c r="AO301" s="52" t="s">
        <v>6392</v>
      </c>
      <c r="AQ301" s="53" t="s">
        <v>6393</v>
      </c>
      <c r="AR301" s="53" t="s">
        <v>6394</v>
      </c>
      <c r="AS301" s="53" t="s">
        <v>6395</v>
      </c>
    </row>
    <row r="302" spans="3:45" x14ac:dyDescent="0.25">
      <c r="C302" s="55" t="s">
        <v>6283</v>
      </c>
      <c r="D302" s="49" t="s">
        <v>6389</v>
      </c>
      <c r="E302" s="49" t="s">
        <v>22</v>
      </c>
      <c r="F302" s="45" t="s">
        <v>21</v>
      </c>
      <c r="G302" s="45" t="s">
        <v>21</v>
      </c>
      <c r="H302" s="40" t="s">
        <v>1343</v>
      </c>
      <c r="I302" s="45" t="s">
        <v>21</v>
      </c>
      <c r="J302" s="54" t="s">
        <v>6728</v>
      </c>
      <c r="L302" s="40" t="s">
        <v>23</v>
      </c>
      <c r="M302" s="40" t="s">
        <v>949</v>
      </c>
      <c r="N302" s="46" t="s">
        <v>21</v>
      </c>
      <c r="O302" s="40" t="s">
        <v>5914</v>
      </c>
      <c r="S302" s="40" t="s">
        <v>6475</v>
      </c>
      <c r="V302" s="40" t="s">
        <v>6475</v>
      </c>
      <c r="Y302" s="40" t="s">
        <v>6163</v>
      </c>
      <c r="AB302" s="49" t="s">
        <v>6390</v>
      </c>
      <c r="AC302" s="49" t="s">
        <v>6391</v>
      </c>
      <c r="AE302" s="41">
        <v>1</v>
      </c>
      <c r="AG302" s="41">
        <v>49500</v>
      </c>
      <c r="AH302" s="47">
        <v>49500</v>
      </c>
      <c r="AL302" s="51">
        <v>8</v>
      </c>
      <c r="AN302" s="41">
        <v>3960</v>
      </c>
      <c r="AO302" s="52" t="s">
        <v>6392</v>
      </c>
      <c r="AQ302" s="53" t="s">
        <v>6393</v>
      </c>
      <c r="AR302" s="53" t="s">
        <v>6394</v>
      </c>
      <c r="AS302" s="53" t="s">
        <v>6395</v>
      </c>
    </row>
    <row r="303" spans="3:45" x14ac:dyDescent="0.25">
      <c r="C303" s="55" t="s">
        <v>6285</v>
      </c>
      <c r="D303" s="49" t="s">
        <v>6389</v>
      </c>
      <c r="E303" s="49" t="s">
        <v>22</v>
      </c>
      <c r="F303" s="45" t="s">
        <v>21</v>
      </c>
      <c r="G303" s="45" t="s">
        <v>21</v>
      </c>
      <c r="H303" s="40" t="s">
        <v>1468</v>
      </c>
      <c r="I303" s="45" t="s">
        <v>21</v>
      </c>
      <c r="J303" s="54" t="s">
        <v>6729</v>
      </c>
      <c r="L303" s="40" t="s">
        <v>23</v>
      </c>
      <c r="M303" s="40" t="s">
        <v>952</v>
      </c>
      <c r="N303" s="46" t="s">
        <v>21</v>
      </c>
      <c r="O303" s="40" t="s">
        <v>5797</v>
      </c>
      <c r="S303" s="40" t="s">
        <v>6398</v>
      </c>
      <c r="V303" s="40" t="s">
        <v>6398</v>
      </c>
      <c r="Y303" s="40" t="s">
        <v>6156</v>
      </c>
      <c r="AB303" s="49" t="s">
        <v>6390</v>
      </c>
      <c r="AC303" s="49" t="s">
        <v>6391</v>
      </c>
      <c r="AE303" s="41">
        <v>3</v>
      </c>
      <c r="AG303" s="41">
        <v>111058</v>
      </c>
      <c r="AH303" s="47">
        <v>333174</v>
      </c>
      <c r="AL303" s="51">
        <v>8</v>
      </c>
      <c r="AN303" s="41">
        <v>26654</v>
      </c>
      <c r="AO303" s="52" t="s">
        <v>6392</v>
      </c>
      <c r="AQ303" s="53" t="s">
        <v>6393</v>
      </c>
      <c r="AR303" s="53" t="s">
        <v>6394</v>
      </c>
      <c r="AS303" s="53" t="s">
        <v>6395</v>
      </c>
    </row>
    <row r="304" spans="3:45" x14ac:dyDescent="0.25">
      <c r="C304" s="55" t="s">
        <v>6283</v>
      </c>
      <c r="D304" s="49" t="s">
        <v>6389</v>
      </c>
      <c r="E304" s="49" t="s">
        <v>22</v>
      </c>
      <c r="F304" s="45" t="s">
        <v>21</v>
      </c>
      <c r="G304" s="45" t="s">
        <v>21</v>
      </c>
      <c r="H304" s="40" t="s">
        <v>1000</v>
      </c>
      <c r="I304" s="45" t="s">
        <v>21</v>
      </c>
      <c r="J304" s="54" t="s">
        <v>6730</v>
      </c>
      <c r="L304" s="40" t="s">
        <v>23</v>
      </c>
      <c r="M304" s="40" t="s">
        <v>958</v>
      </c>
      <c r="N304" s="46" t="s">
        <v>21</v>
      </c>
      <c r="O304" s="40" t="s">
        <v>5937</v>
      </c>
      <c r="S304" s="40" t="s">
        <v>6556</v>
      </c>
      <c r="V304" s="40" t="s">
        <v>6556</v>
      </c>
      <c r="Y304" s="40" t="s">
        <v>6251</v>
      </c>
      <c r="AB304" s="49" t="s">
        <v>6390</v>
      </c>
      <c r="AC304" s="49" t="s">
        <v>6391</v>
      </c>
      <c r="AE304" s="41">
        <v>2</v>
      </c>
      <c r="AG304" s="41">
        <v>74250</v>
      </c>
      <c r="AH304" s="47">
        <v>148500</v>
      </c>
      <c r="AL304" s="51">
        <v>8</v>
      </c>
      <c r="AN304" s="41">
        <v>11880</v>
      </c>
      <c r="AO304" s="52" t="s">
        <v>6392</v>
      </c>
      <c r="AQ304" s="53" t="s">
        <v>6393</v>
      </c>
      <c r="AR304" s="53" t="s">
        <v>6394</v>
      </c>
      <c r="AS304" s="53" t="s">
        <v>6395</v>
      </c>
    </row>
    <row r="305" spans="3:45" x14ac:dyDescent="0.25">
      <c r="C305" s="55" t="s">
        <v>6283</v>
      </c>
      <c r="D305" s="49" t="s">
        <v>6389</v>
      </c>
      <c r="E305" s="49" t="s">
        <v>22</v>
      </c>
      <c r="F305" s="45" t="s">
        <v>21</v>
      </c>
      <c r="G305" s="45" t="s">
        <v>21</v>
      </c>
      <c r="H305" s="40" t="s">
        <v>1000</v>
      </c>
      <c r="I305" s="45" t="s">
        <v>21</v>
      </c>
      <c r="J305" s="54" t="s">
        <v>6730</v>
      </c>
      <c r="L305" s="40" t="s">
        <v>23</v>
      </c>
      <c r="M305" s="40" t="s">
        <v>958</v>
      </c>
      <c r="N305" s="46" t="s">
        <v>21</v>
      </c>
      <c r="O305" s="40" t="s">
        <v>5937</v>
      </c>
      <c r="S305" s="40" t="s">
        <v>6556</v>
      </c>
      <c r="V305" s="40" t="s">
        <v>6556</v>
      </c>
      <c r="Y305" s="40" t="s">
        <v>6156</v>
      </c>
      <c r="AB305" s="49" t="s">
        <v>6390</v>
      </c>
      <c r="AC305" s="49" t="s">
        <v>6391</v>
      </c>
      <c r="AE305" s="41">
        <v>3</v>
      </c>
      <c r="AG305" s="41">
        <v>111058</v>
      </c>
      <c r="AH305" s="47">
        <v>333174</v>
      </c>
      <c r="AL305" s="51">
        <v>8</v>
      </c>
      <c r="AN305" s="41">
        <v>26654</v>
      </c>
      <c r="AO305" s="52" t="s">
        <v>6392</v>
      </c>
      <c r="AQ305" s="53" t="s">
        <v>6393</v>
      </c>
      <c r="AR305" s="53" t="s">
        <v>6394</v>
      </c>
      <c r="AS305" s="53" t="s">
        <v>6395</v>
      </c>
    </row>
    <row r="306" spans="3:45" x14ac:dyDescent="0.25">
      <c r="C306" s="55" t="s">
        <v>6285</v>
      </c>
      <c r="D306" s="49" t="s">
        <v>6389</v>
      </c>
      <c r="E306" s="49" t="s">
        <v>22</v>
      </c>
      <c r="F306" s="45" t="s">
        <v>21</v>
      </c>
      <c r="G306" s="45" t="s">
        <v>21</v>
      </c>
      <c r="H306" s="40" t="s">
        <v>1327</v>
      </c>
      <c r="I306" s="45" t="s">
        <v>21</v>
      </c>
      <c r="J306" s="54" t="s">
        <v>6731</v>
      </c>
      <c r="L306" s="40" t="s">
        <v>23</v>
      </c>
      <c r="M306" s="40" t="s">
        <v>964</v>
      </c>
      <c r="N306" s="46" t="s">
        <v>21</v>
      </c>
      <c r="O306" s="40" t="s">
        <v>5784</v>
      </c>
      <c r="S306" s="40" t="s">
        <v>6557</v>
      </c>
      <c r="V306" s="40" t="s">
        <v>6557</v>
      </c>
      <c r="Y306" s="40" t="s">
        <v>5993</v>
      </c>
      <c r="AB306" s="49" t="s">
        <v>6390</v>
      </c>
      <c r="AC306" s="49" t="s">
        <v>6391</v>
      </c>
      <c r="AE306" s="41">
        <v>3</v>
      </c>
      <c r="AG306" s="41">
        <v>55595</v>
      </c>
      <c r="AH306" s="47">
        <v>166785</v>
      </c>
      <c r="AL306" s="51">
        <v>8</v>
      </c>
      <c r="AN306" s="41">
        <v>13343</v>
      </c>
      <c r="AO306" s="52" t="s">
        <v>6392</v>
      </c>
      <c r="AQ306" s="53" t="s">
        <v>6393</v>
      </c>
      <c r="AR306" s="53" t="s">
        <v>6394</v>
      </c>
      <c r="AS306" s="53" t="s">
        <v>6395</v>
      </c>
    </row>
    <row r="307" spans="3:45" x14ac:dyDescent="0.25">
      <c r="C307" s="55" t="s">
        <v>6285</v>
      </c>
      <c r="D307" s="49" t="s">
        <v>6389</v>
      </c>
      <c r="E307" s="49" t="s">
        <v>22</v>
      </c>
      <c r="F307" s="45" t="s">
        <v>21</v>
      </c>
      <c r="G307" s="45" t="s">
        <v>21</v>
      </c>
      <c r="H307" s="40" t="s">
        <v>1203</v>
      </c>
      <c r="I307" s="45" t="s">
        <v>21</v>
      </c>
      <c r="J307" s="54" t="s">
        <v>6732</v>
      </c>
      <c r="L307" s="40" t="s">
        <v>23</v>
      </c>
      <c r="M307" s="40" t="s">
        <v>967</v>
      </c>
      <c r="N307" s="46" t="s">
        <v>21</v>
      </c>
      <c r="O307" s="40" t="s">
        <v>5880</v>
      </c>
      <c r="S307" s="40" t="s">
        <v>6396</v>
      </c>
      <c r="V307" s="40" t="s">
        <v>6396</v>
      </c>
      <c r="Y307" s="40" t="s">
        <v>6156</v>
      </c>
      <c r="AB307" s="49" t="s">
        <v>6390</v>
      </c>
      <c r="AC307" s="49" t="s">
        <v>6391</v>
      </c>
      <c r="AE307" s="41">
        <v>2</v>
      </c>
      <c r="AG307" s="41">
        <v>111058</v>
      </c>
      <c r="AH307" s="47">
        <v>222116</v>
      </c>
      <c r="AL307" s="51">
        <v>8</v>
      </c>
      <c r="AN307" s="41">
        <v>17769</v>
      </c>
      <c r="AO307" s="52" t="s">
        <v>6392</v>
      </c>
      <c r="AQ307" s="53" t="s">
        <v>6393</v>
      </c>
      <c r="AR307" s="53" t="s">
        <v>6394</v>
      </c>
      <c r="AS307" s="53" t="s">
        <v>6395</v>
      </c>
    </row>
  </sheetData>
  <sheetProtection selectLockedCells="1" selectUnlockedCells="1"/>
  <autoFilter ref="A1:HX1"/>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0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J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Số hóa đơn._x000a_Tối đa 25 ký tự." sqref="M1:M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WVU1:WVU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showInputMessage="1" showErrorMessage="1" errorTitle="MISA SME.NET 2012" error="Mã hàng không được để trống!" promptTitle="MISA SME.NET" prompt="Nhập Tài khoản công nợ/Tài khoản tiền/Tài khoản có_x000a_Tối đa 20 ký tự" sqref="AC2:AC307"/>
    <dataValidation showInputMessage="1" showErrorMessage="1" errorTitle="MISA SME.NET 2012" error="Mã hàng không được để trống!" promptTitle="MISA SME.NET" prompt="Nhập Tài khoản trả lại/Tài khoản nợ_x000a_Tối đa 20 ký tự" sqref="AB2:AB307"/>
    <dataValidation type="list" allowBlank="1" showInputMessage="1" showErrorMessage="1" promptTitle="MISA SME.NET" prompt="Nhập Kiêm phiếu nhập kho._x000a_Nhập 1 hoặc để trống: Kiêm phiếu nhập kho_x000a_Nhập 0: Không kiêm phiếu nhập kho" sqref="E2:E307">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7"/>
  <sheetViews>
    <sheetView topLeftCell="A283" workbookViewId="0">
      <selection activeCell="B308" sqref="B308"/>
    </sheetView>
  </sheetViews>
  <sheetFormatPr defaultRowHeight="15.75" x14ac:dyDescent="0.25"/>
  <cols>
    <col min="2" max="2" width="14.375" customWidth="1"/>
    <col min="3" max="5" width="14.375" style="1" customWidth="1"/>
    <col min="6" max="6" width="48.625" style="1" customWidth="1"/>
    <col min="7" max="7" width="14.375" style="1" customWidth="1"/>
    <col min="8" max="8" width="9.5" style="1" customWidth="1"/>
    <col min="9" max="9" width="7.375" customWidth="1"/>
    <col min="10" max="10" width="31.5" customWidth="1"/>
    <col min="11" max="11" width="31.5" style="1" customWidth="1"/>
    <col min="12" max="12" width="36.375" customWidth="1"/>
    <col min="13" max="13" width="27.25" style="1" customWidth="1"/>
    <col min="14" max="14" width="21.25" style="1" customWidth="1"/>
    <col min="15" max="15" width="13.5" style="6" customWidth="1"/>
    <col min="16" max="16" width="12.125" style="6" customWidth="1"/>
    <col min="17" max="17" width="14.875" style="6" customWidth="1"/>
    <col min="18" max="18" width="12.125" style="6" customWidth="1"/>
    <col min="19" max="19" width="16.875" style="6" customWidth="1"/>
  </cols>
  <sheetData>
    <row r="1" spans="1:19" s="2" customFormat="1" x14ac:dyDescent="0.25">
      <c r="B1" s="2" t="s">
        <v>1523</v>
      </c>
      <c r="E1" s="3" t="s">
        <v>1524</v>
      </c>
      <c r="F1" s="3"/>
      <c r="I1" s="2" t="s">
        <v>1522</v>
      </c>
      <c r="J1" s="2" t="s">
        <v>1521</v>
      </c>
      <c r="L1" s="2" t="s">
        <v>1520</v>
      </c>
      <c r="O1" s="4" t="s">
        <v>1519</v>
      </c>
      <c r="P1" s="4" t="s">
        <v>1518</v>
      </c>
      <c r="Q1" s="5" t="s">
        <v>1525</v>
      </c>
      <c r="R1" s="5" t="s">
        <v>1526</v>
      </c>
      <c r="S1" s="5" t="s">
        <v>1527</v>
      </c>
    </row>
    <row r="2" spans="1:19" x14ac:dyDescent="0.25">
      <c r="A2">
        <v>2</v>
      </c>
      <c r="B2" t="s">
        <v>1102</v>
      </c>
      <c r="C2" s="1" t="str">
        <f>VLOOKUP(B2,Data!$A:$G,7,0)</f>
        <v>00035923</v>
      </c>
      <c r="D2" s="1" t="str">
        <f>VLOOKUP(B2,Data!$A:$D,4,0)</f>
        <v>01/08/2025</v>
      </c>
      <c r="E2" s="1" t="s">
        <v>28</v>
      </c>
      <c r="F2" s="1" t="s">
        <v>29</v>
      </c>
      <c r="G2" s="1" t="s">
        <v>5923</v>
      </c>
      <c r="H2" s="1" t="s">
        <v>6285</v>
      </c>
      <c r="I2" t="s">
        <v>1101</v>
      </c>
      <c r="J2" t="s">
        <v>1100</v>
      </c>
      <c r="K2" s="1" t="str">
        <f>I2&amp;" "&amp;J2</f>
        <v>4069 WM+ QNH 01 Lô A3 Vựng Đâng</v>
      </c>
      <c r="L2" s="7" t="s">
        <v>972</v>
      </c>
      <c r="M2" s="1" t="s">
        <v>1528</v>
      </c>
      <c r="N2" s="1" t="s">
        <v>5993</v>
      </c>
      <c r="O2" s="6">
        <v>55595</v>
      </c>
      <c r="P2" s="6">
        <v>1</v>
      </c>
      <c r="Q2" s="6">
        <f>O2*P2</f>
        <v>55595</v>
      </c>
      <c r="R2" s="6">
        <f>ROUND(Q2*0.08,0)</f>
        <v>4448</v>
      </c>
      <c r="S2" s="6">
        <f>Q2+R2</f>
        <v>60043</v>
      </c>
    </row>
    <row r="3" spans="1:19" x14ac:dyDescent="0.25">
      <c r="A3">
        <v>3</v>
      </c>
      <c r="B3" t="s">
        <v>1490</v>
      </c>
      <c r="C3" s="1" t="str">
        <f>VLOOKUP(B3,Data!$A:$G,7,0)</f>
        <v>00001734</v>
      </c>
      <c r="D3" s="1" t="str">
        <f>VLOOKUP(B3,Data!$A:$D,4,0)</f>
        <v>01/08/2025</v>
      </c>
      <c r="E3" s="1" t="s">
        <v>44</v>
      </c>
      <c r="F3" s="1" t="s">
        <v>45</v>
      </c>
      <c r="G3" s="1" t="s">
        <v>5836</v>
      </c>
      <c r="H3" s="1" t="s">
        <v>6285</v>
      </c>
      <c r="I3" t="s">
        <v>1239</v>
      </c>
      <c r="J3" t="s">
        <v>1238</v>
      </c>
      <c r="K3" s="1" t="str">
        <f t="shared" ref="K3:K66" si="0">I3&amp;" "&amp;J3</f>
        <v>1648 WM VCP HBH Hòa Bình</v>
      </c>
      <c r="L3" t="s">
        <v>978</v>
      </c>
      <c r="M3" s="1" t="s">
        <v>1529</v>
      </c>
      <c r="N3" s="1" t="s">
        <v>6163</v>
      </c>
      <c r="O3" s="6">
        <v>49500</v>
      </c>
      <c r="P3" s="6">
        <v>4</v>
      </c>
      <c r="Q3" s="6">
        <f t="shared" ref="Q3:Q66" si="1">O3*P3</f>
        <v>198000</v>
      </c>
      <c r="R3" s="6">
        <f t="shared" ref="R3:R66" si="2">ROUND(Q3*0.08,0)</f>
        <v>15840</v>
      </c>
      <c r="S3" s="6">
        <f t="shared" ref="S3:S66" si="3">Q3+R3</f>
        <v>213840</v>
      </c>
    </row>
    <row r="4" spans="1:19" x14ac:dyDescent="0.25">
      <c r="A4">
        <v>3</v>
      </c>
      <c r="B4" t="s">
        <v>1490</v>
      </c>
      <c r="C4" s="1" t="str">
        <f>VLOOKUP(B4,Data!$A:$G,7,0)</f>
        <v>00001734</v>
      </c>
      <c r="D4" s="1" t="str">
        <f>VLOOKUP(B4,Data!$A:$D,4,0)</f>
        <v>01/08/2025</v>
      </c>
      <c r="E4" s="1" t="s">
        <v>44</v>
      </c>
      <c r="F4" s="1" t="s">
        <v>45</v>
      </c>
      <c r="G4" s="1" t="s">
        <v>5836</v>
      </c>
      <c r="H4" s="1" t="s">
        <v>6285</v>
      </c>
      <c r="I4" t="s">
        <v>1239</v>
      </c>
      <c r="J4" t="s">
        <v>1238</v>
      </c>
      <c r="K4" s="1" t="str">
        <f t="shared" si="0"/>
        <v>1648 WM VCP HBH Hòa Bình</v>
      </c>
      <c r="L4" t="s">
        <v>973</v>
      </c>
      <c r="M4" s="7" t="s">
        <v>6138</v>
      </c>
      <c r="N4" s="1" t="s">
        <v>6139</v>
      </c>
      <c r="O4" s="6">
        <v>89285</v>
      </c>
      <c r="P4" s="6">
        <v>2</v>
      </c>
      <c r="Q4" s="6">
        <f t="shared" si="1"/>
        <v>178570</v>
      </c>
      <c r="R4" s="6">
        <f t="shared" si="2"/>
        <v>14286</v>
      </c>
      <c r="S4" s="6">
        <f t="shared" si="3"/>
        <v>192856</v>
      </c>
    </row>
    <row r="5" spans="1:19" x14ac:dyDescent="0.25">
      <c r="A5">
        <v>4</v>
      </c>
      <c r="B5" t="s">
        <v>1436</v>
      </c>
      <c r="C5" s="1" t="str">
        <f>VLOOKUP(B5,Data!$A:$G,7,0)</f>
        <v>00121593</v>
      </c>
      <c r="D5" s="1" t="str">
        <f>VLOOKUP(B5,Data!$A:$D,4,0)</f>
        <v>01/08/2025</v>
      </c>
      <c r="E5" s="1" t="s">
        <v>53</v>
      </c>
      <c r="F5" s="1" t="s">
        <v>54</v>
      </c>
      <c r="G5" s="1" t="s">
        <v>5937</v>
      </c>
      <c r="H5" s="1" t="s">
        <v>6283</v>
      </c>
      <c r="I5" t="s">
        <v>1435</v>
      </c>
      <c r="J5" t="s">
        <v>1434</v>
      </c>
      <c r="K5" s="1" t="str">
        <f t="shared" si="0"/>
        <v>2AXZ WIN HCM Lô C, Him Lam Phú An</v>
      </c>
      <c r="L5" t="s">
        <v>974</v>
      </c>
      <c r="M5" s="1" t="s">
        <v>1530</v>
      </c>
      <c r="N5" s="1" t="s">
        <v>6210</v>
      </c>
      <c r="O5" s="6">
        <v>70950</v>
      </c>
      <c r="P5" s="6">
        <v>2</v>
      </c>
      <c r="Q5" s="6">
        <f t="shared" si="1"/>
        <v>141900</v>
      </c>
      <c r="R5" s="6">
        <f>ROUND(Q5*0.08,0)-1</f>
        <v>11351</v>
      </c>
      <c r="S5" s="6">
        <f t="shared" si="3"/>
        <v>153251</v>
      </c>
    </row>
    <row r="6" spans="1:19" x14ac:dyDescent="0.25">
      <c r="A6">
        <v>4</v>
      </c>
      <c r="B6" t="s">
        <v>1436</v>
      </c>
      <c r="C6" s="1" t="str">
        <f>VLOOKUP(B6,Data!$A:$G,7,0)</f>
        <v>00121593</v>
      </c>
      <c r="D6" s="1" t="str">
        <f>VLOOKUP(B6,Data!$A:$D,4,0)</f>
        <v>01/08/2025</v>
      </c>
      <c r="E6" s="1" t="s">
        <v>53</v>
      </c>
      <c r="F6" s="1" t="s">
        <v>54</v>
      </c>
      <c r="G6" s="1" t="s">
        <v>5937</v>
      </c>
      <c r="H6" s="1" t="s">
        <v>6283</v>
      </c>
      <c r="I6" t="s">
        <v>1435</v>
      </c>
      <c r="J6" t="s">
        <v>1434</v>
      </c>
      <c r="K6" s="1" t="str">
        <f t="shared" si="0"/>
        <v>2AXZ WIN HCM Lô C, Him Lam Phú An</v>
      </c>
      <c r="L6" t="s">
        <v>980</v>
      </c>
      <c r="M6" s="1" t="s">
        <v>1531</v>
      </c>
      <c r="N6" s="1" t="s">
        <v>6027</v>
      </c>
      <c r="O6" s="6">
        <v>46000</v>
      </c>
      <c r="P6" s="6">
        <v>1</v>
      </c>
      <c r="Q6" s="6">
        <f t="shared" si="1"/>
        <v>46000</v>
      </c>
      <c r="R6" s="6">
        <f t="shared" si="2"/>
        <v>3680</v>
      </c>
      <c r="S6" s="6">
        <f t="shared" si="3"/>
        <v>49680</v>
      </c>
    </row>
    <row r="7" spans="1:19" x14ac:dyDescent="0.25">
      <c r="A7">
        <v>4</v>
      </c>
      <c r="B7" t="s">
        <v>1436</v>
      </c>
      <c r="C7" s="1" t="str">
        <f>VLOOKUP(B7,Data!$A:$G,7,0)</f>
        <v>00121593</v>
      </c>
      <c r="D7" s="1" t="str">
        <f>VLOOKUP(B7,Data!$A:$D,4,0)</f>
        <v>01/08/2025</v>
      </c>
      <c r="E7" s="1" t="s">
        <v>53</v>
      </c>
      <c r="F7" s="1" t="s">
        <v>54</v>
      </c>
      <c r="G7" s="1" t="s">
        <v>5937</v>
      </c>
      <c r="H7" s="1" t="s">
        <v>6283</v>
      </c>
      <c r="I7" t="s">
        <v>1435</v>
      </c>
      <c r="J7" t="s">
        <v>1434</v>
      </c>
      <c r="K7" s="1" t="str">
        <f t="shared" si="0"/>
        <v>2AXZ WIN HCM Lô C, Him Lam Phú An</v>
      </c>
      <c r="L7" t="s">
        <v>971</v>
      </c>
      <c r="M7" s="1" t="s">
        <v>1532</v>
      </c>
      <c r="N7" s="1" t="s">
        <v>6147</v>
      </c>
      <c r="O7" s="6">
        <v>50182</v>
      </c>
      <c r="P7" s="6">
        <v>1</v>
      </c>
      <c r="Q7" s="6">
        <f t="shared" si="1"/>
        <v>50182</v>
      </c>
      <c r="R7" s="6">
        <f t="shared" si="2"/>
        <v>4015</v>
      </c>
      <c r="S7" s="6">
        <f t="shared" si="3"/>
        <v>54197</v>
      </c>
    </row>
    <row r="8" spans="1:19" x14ac:dyDescent="0.25">
      <c r="A8">
        <v>4</v>
      </c>
      <c r="B8" t="s">
        <v>1436</v>
      </c>
      <c r="C8" s="1" t="str">
        <f>VLOOKUP(B8,Data!$A:$G,7,0)</f>
        <v>00121593</v>
      </c>
      <c r="D8" s="1" t="str">
        <f>VLOOKUP(B8,Data!$A:$D,4,0)</f>
        <v>01/08/2025</v>
      </c>
      <c r="E8" s="1" t="s">
        <v>53</v>
      </c>
      <c r="F8" s="1" t="s">
        <v>54</v>
      </c>
      <c r="G8" s="1" t="s">
        <v>5937</v>
      </c>
      <c r="H8" s="1" t="s">
        <v>6283</v>
      </c>
      <c r="I8" t="s">
        <v>1435</v>
      </c>
      <c r="J8" t="s">
        <v>1434</v>
      </c>
      <c r="K8" s="1" t="str">
        <f t="shared" si="0"/>
        <v>2AXZ WIN HCM Lô C, Him Lam Phú An</v>
      </c>
      <c r="L8" t="s">
        <v>973</v>
      </c>
      <c r="M8" s="7" t="s">
        <v>6138</v>
      </c>
      <c r="N8" s="1" t="s">
        <v>6139</v>
      </c>
      <c r="O8" s="6">
        <v>89285</v>
      </c>
      <c r="P8" s="6">
        <v>2</v>
      </c>
      <c r="Q8" s="6">
        <f t="shared" si="1"/>
        <v>178570</v>
      </c>
      <c r="R8" s="6">
        <f t="shared" si="2"/>
        <v>14286</v>
      </c>
      <c r="S8" s="6">
        <f t="shared" si="3"/>
        <v>192856</v>
      </c>
    </row>
    <row r="9" spans="1:19" x14ac:dyDescent="0.25">
      <c r="A9">
        <v>4</v>
      </c>
      <c r="B9" t="s">
        <v>1436</v>
      </c>
      <c r="C9" s="1" t="str">
        <f>VLOOKUP(B9,Data!$A:$G,7,0)</f>
        <v>00121593</v>
      </c>
      <c r="D9" s="1" t="str">
        <f>VLOOKUP(B9,Data!$A:$D,4,0)</f>
        <v>01/08/2025</v>
      </c>
      <c r="E9" s="1" t="s">
        <v>53</v>
      </c>
      <c r="F9" s="1" t="s">
        <v>54</v>
      </c>
      <c r="G9" s="1" t="s">
        <v>5937</v>
      </c>
      <c r="H9" s="1" t="s">
        <v>6283</v>
      </c>
      <c r="I9" t="s">
        <v>1435</v>
      </c>
      <c r="J9" t="s">
        <v>1434</v>
      </c>
      <c r="K9" s="1" t="str">
        <f t="shared" si="0"/>
        <v>2AXZ WIN HCM Lô C, Him Lam Phú An</v>
      </c>
      <c r="L9" t="s">
        <v>969</v>
      </c>
      <c r="M9" s="1" t="s">
        <v>1533</v>
      </c>
      <c r="N9" s="1" t="s">
        <v>6156</v>
      </c>
      <c r="O9" s="6">
        <v>111058</v>
      </c>
      <c r="P9" s="6">
        <v>3</v>
      </c>
      <c r="Q9" s="6">
        <f t="shared" si="1"/>
        <v>333174</v>
      </c>
      <c r="R9" s="6">
        <f t="shared" si="2"/>
        <v>26654</v>
      </c>
      <c r="S9" s="6">
        <f t="shared" si="3"/>
        <v>359828</v>
      </c>
    </row>
    <row r="10" spans="1:19" x14ac:dyDescent="0.25">
      <c r="A10">
        <v>5</v>
      </c>
      <c r="B10" t="s">
        <v>1096</v>
      </c>
      <c r="C10" s="1" t="str">
        <f>VLOOKUP(B10,Data!$A:$G,7,0)</f>
        <v>00035925</v>
      </c>
      <c r="D10" s="1" t="str">
        <f>VLOOKUP(B10,Data!$A:$D,4,0)</f>
        <v>01/08/2025</v>
      </c>
      <c r="E10" s="1" t="s">
        <v>28</v>
      </c>
      <c r="F10" s="1" t="s">
        <v>29</v>
      </c>
      <c r="G10" s="1" t="s">
        <v>5923</v>
      </c>
      <c r="H10" s="1" t="s">
        <v>6285</v>
      </c>
      <c r="I10" t="s">
        <v>1095</v>
      </c>
      <c r="J10" t="s">
        <v>1094</v>
      </c>
      <c r="K10" s="1" t="str">
        <f t="shared" si="0"/>
        <v>3838 WM+ QNH 372B Cao Thắng, Hạ Long</v>
      </c>
      <c r="L10" t="s">
        <v>969</v>
      </c>
      <c r="M10" s="1" t="s">
        <v>1533</v>
      </c>
      <c r="N10" s="1" t="s">
        <v>6156</v>
      </c>
      <c r="O10" s="6">
        <v>111058</v>
      </c>
      <c r="P10" s="6">
        <v>2</v>
      </c>
      <c r="Q10" s="6">
        <f t="shared" si="1"/>
        <v>222116</v>
      </c>
      <c r="R10" s="6">
        <f t="shared" si="2"/>
        <v>17769</v>
      </c>
      <c r="S10" s="6">
        <f t="shared" si="3"/>
        <v>239885</v>
      </c>
    </row>
    <row r="11" spans="1:19" x14ac:dyDescent="0.25">
      <c r="A11">
        <v>6</v>
      </c>
      <c r="B11" t="s">
        <v>1459</v>
      </c>
      <c r="C11" s="1" t="str">
        <f>VLOOKUP(B11,Data!$A:$G,7,0)</f>
        <v>00006965</v>
      </c>
      <c r="D11" s="1" t="str">
        <f>VLOOKUP(B11,Data!$A:$D,4,0)</f>
        <v>01/08/2025</v>
      </c>
      <c r="E11" s="1" t="s">
        <v>66</v>
      </c>
      <c r="F11" s="1" t="s">
        <v>67</v>
      </c>
      <c r="G11" s="1" t="s">
        <v>5818</v>
      </c>
      <c r="H11" s="1" t="s">
        <v>6283</v>
      </c>
      <c r="I11" t="s">
        <v>1458</v>
      </c>
      <c r="J11" t="s">
        <v>1457</v>
      </c>
      <c r="K11" s="1" t="str">
        <f t="shared" si="0"/>
        <v>4894 WM+ QNI 39 Trương Định</v>
      </c>
      <c r="L11" t="s">
        <v>969</v>
      </c>
      <c r="M11" s="1" t="s">
        <v>1533</v>
      </c>
      <c r="N11" s="1" t="s">
        <v>6156</v>
      </c>
      <c r="O11" s="6">
        <v>111058</v>
      </c>
      <c r="P11" s="6">
        <v>2</v>
      </c>
      <c r="Q11" s="6">
        <f t="shared" si="1"/>
        <v>222116</v>
      </c>
      <c r="R11" s="6">
        <f t="shared" si="2"/>
        <v>17769</v>
      </c>
      <c r="S11" s="6">
        <f t="shared" si="3"/>
        <v>239885</v>
      </c>
    </row>
    <row r="12" spans="1:19" x14ac:dyDescent="0.25">
      <c r="A12">
        <v>7</v>
      </c>
      <c r="B12" t="s">
        <v>1453</v>
      </c>
      <c r="C12" s="1" t="str">
        <f>VLOOKUP(B12,Data!$A:$G,7,0)</f>
        <v>00006967</v>
      </c>
      <c r="D12" s="1" t="str">
        <f>VLOOKUP(B12,Data!$A:$D,4,0)</f>
        <v>01/08/2025</v>
      </c>
      <c r="E12" s="1" t="s">
        <v>66</v>
      </c>
      <c r="F12" s="1" t="s">
        <v>67</v>
      </c>
      <c r="G12" s="1" t="s">
        <v>5818</v>
      </c>
      <c r="H12" s="1" t="s">
        <v>6283</v>
      </c>
      <c r="I12" t="s">
        <v>1452</v>
      </c>
      <c r="J12" t="s">
        <v>1451</v>
      </c>
      <c r="K12" s="1" t="str">
        <f t="shared" si="0"/>
        <v>2AJP WM+ QNI 70 Nguyễn Thị Minh Khai</v>
      </c>
      <c r="L12" t="s">
        <v>970</v>
      </c>
      <c r="M12" s="1" t="s">
        <v>1534</v>
      </c>
      <c r="N12" s="1" t="s">
        <v>6244</v>
      </c>
      <c r="O12" s="6">
        <v>73431</v>
      </c>
      <c r="P12" s="6">
        <v>1</v>
      </c>
      <c r="Q12" s="6">
        <f t="shared" si="1"/>
        <v>73431</v>
      </c>
      <c r="R12" s="6">
        <f t="shared" si="2"/>
        <v>5874</v>
      </c>
      <c r="S12" s="6">
        <f t="shared" si="3"/>
        <v>79305</v>
      </c>
    </row>
    <row r="13" spans="1:19" x14ac:dyDescent="0.25">
      <c r="A13">
        <v>8</v>
      </c>
      <c r="B13" t="s">
        <v>1124</v>
      </c>
      <c r="C13" s="1" t="str">
        <f>VLOOKUP(B13,Data!$A:$G,7,0)</f>
        <v>00006450</v>
      </c>
      <c r="D13" s="1" t="str">
        <f>VLOOKUP(B13,Data!$A:$D,4,0)</f>
        <v>01/08/2025</v>
      </c>
      <c r="E13" s="1" t="s">
        <v>81</v>
      </c>
      <c r="F13" s="1" t="s">
        <v>82</v>
      </c>
      <c r="G13" s="1" t="s">
        <v>5750</v>
      </c>
      <c r="H13" s="1" t="s">
        <v>6285</v>
      </c>
      <c r="I13" t="s">
        <v>1118</v>
      </c>
      <c r="J13" t="s">
        <v>1117</v>
      </c>
      <c r="K13" s="1" t="str">
        <f t="shared" si="0"/>
        <v>6438 WM+ NDH Giao Yến, Giao Thủy</v>
      </c>
      <c r="L13" t="s">
        <v>971</v>
      </c>
      <c r="M13" s="1" t="s">
        <v>1532</v>
      </c>
      <c r="N13" s="1" t="s">
        <v>6147</v>
      </c>
      <c r="O13" s="6">
        <v>50182</v>
      </c>
      <c r="P13" s="6">
        <v>2</v>
      </c>
      <c r="Q13" s="6">
        <f t="shared" si="1"/>
        <v>100364</v>
      </c>
      <c r="R13" s="6">
        <f t="shared" si="2"/>
        <v>8029</v>
      </c>
      <c r="S13" s="6">
        <f t="shared" si="3"/>
        <v>108393</v>
      </c>
    </row>
    <row r="14" spans="1:19" x14ac:dyDescent="0.25">
      <c r="A14">
        <v>9</v>
      </c>
      <c r="B14" t="s">
        <v>1165</v>
      </c>
      <c r="C14" s="1" t="str">
        <f>VLOOKUP(B14,Data!$A:$G,7,0)</f>
        <v>00028930</v>
      </c>
      <c r="D14" s="1" t="str">
        <f>VLOOKUP(B14,Data!$A:$D,4,0)</f>
        <v>01/08/2025</v>
      </c>
      <c r="E14" s="1" t="s">
        <v>90</v>
      </c>
      <c r="F14" s="1" t="s">
        <v>91</v>
      </c>
      <c r="G14" s="1" t="s">
        <v>5776</v>
      </c>
      <c r="H14" s="1" t="s">
        <v>6285</v>
      </c>
      <c r="I14" t="s">
        <v>1164</v>
      </c>
      <c r="J14" t="s">
        <v>1163</v>
      </c>
      <c r="K14" s="1" t="str">
        <f t="shared" si="0"/>
        <v>2AH1 WM+ NAN 261 Đường 1 Tháng 9</v>
      </c>
      <c r="L14" t="s">
        <v>978</v>
      </c>
      <c r="M14" s="1" t="s">
        <v>1529</v>
      </c>
      <c r="N14" s="1" t="s">
        <v>6163</v>
      </c>
      <c r="O14" s="6">
        <v>49500</v>
      </c>
      <c r="P14" s="6">
        <v>1</v>
      </c>
      <c r="Q14" s="6">
        <f t="shared" si="1"/>
        <v>49500</v>
      </c>
      <c r="R14" s="6">
        <f t="shared" si="2"/>
        <v>3960</v>
      </c>
      <c r="S14" s="6">
        <f t="shared" si="3"/>
        <v>53460</v>
      </c>
    </row>
    <row r="15" spans="1:19" x14ac:dyDescent="0.25">
      <c r="A15">
        <v>10</v>
      </c>
      <c r="B15" t="s">
        <v>1206</v>
      </c>
      <c r="C15" s="1" t="str">
        <f>VLOOKUP(B15,Data!$A:$G,7,0)</f>
        <v>00015238</v>
      </c>
      <c r="D15" s="1" t="str">
        <f>VLOOKUP(B15,Data!$A:$D,4,0)</f>
        <v>01/08/2025</v>
      </c>
      <c r="E15" s="1" t="s">
        <v>99</v>
      </c>
      <c r="F15" s="1" t="s">
        <v>100</v>
      </c>
      <c r="G15" s="1" t="s">
        <v>5844</v>
      </c>
      <c r="H15" s="1" t="s">
        <v>6285</v>
      </c>
      <c r="I15" t="s">
        <v>1205</v>
      </c>
      <c r="J15" t="s">
        <v>1204</v>
      </c>
      <c r="K15" s="1" t="str">
        <f t="shared" si="0"/>
        <v>3969 WM+ BNH 169 Ngọc Hân Công Chúa</v>
      </c>
      <c r="L15" t="s">
        <v>972</v>
      </c>
      <c r="M15" s="1" t="s">
        <v>1528</v>
      </c>
      <c r="N15" s="1" t="s">
        <v>5993</v>
      </c>
      <c r="O15" s="6">
        <v>55595</v>
      </c>
      <c r="P15" s="6">
        <v>1</v>
      </c>
      <c r="Q15" s="6">
        <f t="shared" si="1"/>
        <v>55595</v>
      </c>
      <c r="R15" s="6">
        <f t="shared" si="2"/>
        <v>4448</v>
      </c>
      <c r="S15" s="6">
        <f t="shared" si="3"/>
        <v>60043</v>
      </c>
    </row>
    <row r="16" spans="1:19" x14ac:dyDescent="0.25">
      <c r="A16">
        <v>10</v>
      </c>
      <c r="B16" t="s">
        <v>1206</v>
      </c>
      <c r="C16" s="1" t="str">
        <f>VLOOKUP(B16,Data!$A:$G,7,0)</f>
        <v>00015238</v>
      </c>
      <c r="D16" s="1" t="str">
        <f>VLOOKUP(B16,Data!$A:$D,4,0)</f>
        <v>01/08/2025</v>
      </c>
      <c r="E16" s="1" t="s">
        <v>99</v>
      </c>
      <c r="F16" s="1" t="s">
        <v>100</v>
      </c>
      <c r="G16" s="1" t="s">
        <v>5844</v>
      </c>
      <c r="H16" s="1" t="s">
        <v>6285</v>
      </c>
      <c r="I16" t="s">
        <v>1205</v>
      </c>
      <c r="J16" t="s">
        <v>1204</v>
      </c>
      <c r="K16" s="1" t="str">
        <f t="shared" si="0"/>
        <v>3969 WM+ BNH 169 Ngọc Hân Công Chúa</v>
      </c>
      <c r="L16" t="s">
        <v>969</v>
      </c>
      <c r="M16" s="1" t="s">
        <v>1533</v>
      </c>
      <c r="N16" s="1" t="s">
        <v>6156</v>
      </c>
      <c r="O16" s="6">
        <v>111058</v>
      </c>
      <c r="P16" s="6">
        <v>2</v>
      </c>
      <c r="Q16" s="6">
        <f t="shared" si="1"/>
        <v>222116</v>
      </c>
      <c r="R16" s="6">
        <f t="shared" si="2"/>
        <v>17769</v>
      </c>
      <c r="S16" s="6">
        <f t="shared" si="3"/>
        <v>239885</v>
      </c>
    </row>
    <row r="17" spans="1:19" x14ac:dyDescent="0.25">
      <c r="A17">
        <v>11</v>
      </c>
      <c r="B17" t="s">
        <v>1119</v>
      </c>
      <c r="C17" s="1" t="str">
        <f>VLOOKUP(B17,Data!$A:$G,7,0)</f>
        <v>00006451</v>
      </c>
      <c r="D17" s="1" t="str">
        <f>VLOOKUP(B17,Data!$A:$D,4,0)</f>
        <v>01/08/2025</v>
      </c>
      <c r="E17" s="1" t="s">
        <v>81</v>
      </c>
      <c r="F17" s="1" t="s">
        <v>82</v>
      </c>
      <c r="G17" s="1" t="s">
        <v>5750</v>
      </c>
      <c r="H17" s="1" t="s">
        <v>6285</v>
      </c>
      <c r="I17" t="s">
        <v>1118</v>
      </c>
      <c r="J17" t="s">
        <v>1117</v>
      </c>
      <c r="K17" s="1" t="str">
        <f t="shared" si="0"/>
        <v>6438 WM+ NDH Giao Yến, Giao Thủy</v>
      </c>
      <c r="L17" t="s">
        <v>969</v>
      </c>
      <c r="M17" s="1" t="s">
        <v>1533</v>
      </c>
      <c r="N17" s="1" t="s">
        <v>6156</v>
      </c>
      <c r="O17" s="6">
        <v>111058</v>
      </c>
      <c r="P17" s="6">
        <v>3</v>
      </c>
      <c r="Q17" s="6">
        <f t="shared" si="1"/>
        <v>333174</v>
      </c>
      <c r="R17" s="6">
        <f t="shared" si="2"/>
        <v>26654</v>
      </c>
      <c r="S17" s="6">
        <f t="shared" si="3"/>
        <v>359828</v>
      </c>
    </row>
    <row r="18" spans="1:19" x14ac:dyDescent="0.25">
      <c r="A18">
        <v>12</v>
      </c>
      <c r="B18" t="s">
        <v>1159</v>
      </c>
      <c r="C18" s="1" t="str">
        <f>VLOOKUP(B18,Data!$A:$G,7,0)</f>
        <v>00028931</v>
      </c>
      <c r="D18" s="1" t="str">
        <f>VLOOKUP(B18,Data!$A:$D,4,0)</f>
        <v>01/08/2025</v>
      </c>
      <c r="E18" s="1" t="s">
        <v>90</v>
      </c>
      <c r="F18" s="1" t="s">
        <v>91</v>
      </c>
      <c r="G18" s="1" t="s">
        <v>5776</v>
      </c>
      <c r="H18" s="1" t="s">
        <v>6285</v>
      </c>
      <c r="I18" t="s">
        <v>1158</v>
      </c>
      <c r="J18" t="s">
        <v>1157</v>
      </c>
      <c r="K18" s="1" t="str">
        <f t="shared" si="0"/>
        <v>2AMV WM+ NAN Quỳnh Tân, Quỳnh Lưu.</v>
      </c>
      <c r="L18" t="s">
        <v>979</v>
      </c>
      <c r="M18" s="1" t="s">
        <v>1535</v>
      </c>
      <c r="N18" s="1" t="s">
        <v>6251</v>
      </c>
      <c r="O18" s="6">
        <v>74250</v>
      </c>
      <c r="P18" s="6">
        <v>2</v>
      </c>
      <c r="Q18" s="6">
        <f t="shared" si="1"/>
        <v>148500</v>
      </c>
      <c r="R18" s="6">
        <f t="shared" si="2"/>
        <v>11880</v>
      </c>
      <c r="S18" s="6">
        <f t="shared" si="3"/>
        <v>160380</v>
      </c>
    </row>
    <row r="19" spans="1:19" x14ac:dyDescent="0.25">
      <c r="A19">
        <v>12</v>
      </c>
      <c r="B19" t="s">
        <v>1159</v>
      </c>
      <c r="C19" s="1" t="str">
        <f>VLOOKUP(B19,Data!$A:$G,7,0)</f>
        <v>00028931</v>
      </c>
      <c r="D19" s="1" t="str">
        <f>VLOOKUP(B19,Data!$A:$D,4,0)</f>
        <v>01/08/2025</v>
      </c>
      <c r="E19" s="1" t="s">
        <v>90</v>
      </c>
      <c r="F19" s="1" t="s">
        <v>91</v>
      </c>
      <c r="G19" s="1" t="s">
        <v>5776</v>
      </c>
      <c r="H19" s="1" t="s">
        <v>6285</v>
      </c>
      <c r="I19" t="s">
        <v>1158</v>
      </c>
      <c r="J19" t="s">
        <v>1157</v>
      </c>
      <c r="K19" s="1" t="str">
        <f t="shared" si="0"/>
        <v>2AMV WM+ NAN Quỳnh Tân, Quỳnh Lưu.</v>
      </c>
      <c r="L19" t="s">
        <v>980</v>
      </c>
      <c r="M19" s="1" t="s">
        <v>1531</v>
      </c>
      <c r="N19" s="1" t="s">
        <v>6027</v>
      </c>
      <c r="O19" s="6">
        <v>46000</v>
      </c>
      <c r="P19" s="6">
        <v>1</v>
      </c>
      <c r="Q19" s="6">
        <f t="shared" si="1"/>
        <v>46000</v>
      </c>
      <c r="R19" s="6">
        <f t="shared" si="2"/>
        <v>3680</v>
      </c>
      <c r="S19" s="6">
        <f t="shared" si="3"/>
        <v>49680</v>
      </c>
    </row>
    <row r="20" spans="1:19" x14ac:dyDescent="0.25">
      <c r="A20">
        <v>13</v>
      </c>
      <c r="B20" t="s">
        <v>1012</v>
      </c>
      <c r="C20" s="1" t="str">
        <f>VLOOKUP(B20,Data!$A:$G,7,0)</f>
        <v>00060233</v>
      </c>
      <c r="D20" s="1" t="str">
        <f>VLOOKUP(B20,Data!$A:$D,4,0)</f>
        <v>01/08/2025</v>
      </c>
      <c r="E20" s="1" t="s">
        <v>121</v>
      </c>
      <c r="F20" s="1" t="s">
        <v>122</v>
      </c>
      <c r="G20" s="1" t="s">
        <v>5914</v>
      </c>
      <c r="H20" s="1" t="s">
        <v>6283</v>
      </c>
      <c r="I20" t="s">
        <v>1011</v>
      </c>
      <c r="J20" t="s">
        <v>1010</v>
      </c>
      <c r="K20" s="1" t="str">
        <f t="shared" si="0"/>
        <v>2048 WM+ DNG 134 Ba Tháng Hai</v>
      </c>
      <c r="L20" t="s">
        <v>973</v>
      </c>
      <c r="M20" s="7" t="s">
        <v>6138</v>
      </c>
      <c r="N20" s="1" t="s">
        <v>6139</v>
      </c>
      <c r="O20" s="6">
        <v>89285</v>
      </c>
      <c r="P20" s="6">
        <v>2</v>
      </c>
      <c r="Q20" s="6">
        <f t="shared" si="1"/>
        <v>178570</v>
      </c>
      <c r="R20" s="6">
        <f t="shared" si="2"/>
        <v>14286</v>
      </c>
      <c r="S20" s="6">
        <f t="shared" si="3"/>
        <v>192856</v>
      </c>
    </row>
    <row r="21" spans="1:19" x14ac:dyDescent="0.25">
      <c r="A21">
        <v>14</v>
      </c>
      <c r="B21" t="s">
        <v>1437</v>
      </c>
      <c r="C21" s="1" t="str">
        <f>VLOOKUP(B21,Data!$A:$G,7,0)</f>
        <v>00121601</v>
      </c>
      <c r="D21" s="1" t="str">
        <f>VLOOKUP(B21,Data!$A:$D,4,0)</f>
        <v>01/08/2025</v>
      </c>
      <c r="E21" s="1" t="s">
        <v>53</v>
      </c>
      <c r="F21" s="1" t="s">
        <v>54</v>
      </c>
      <c r="G21" s="1" t="s">
        <v>5937</v>
      </c>
      <c r="H21" s="1" t="s">
        <v>6283</v>
      </c>
      <c r="I21" t="s">
        <v>1432</v>
      </c>
      <c r="J21" t="s">
        <v>1431</v>
      </c>
      <c r="K21" s="1" t="str">
        <f t="shared" si="0"/>
        <v>4145 WIN HCM 271 Bàu Cát</v>
      </c>
      <c r="L21" t="s">
        <v>974</v>
      </c>
      <c r="M21" s="1" t="s">
        <v>1530</v>
      </c>
      <c r="N21" s="1" t="s">
        <v>6210</v>
      </c>
      <c r="O21" s="6">
        <v>70950</v>
      </c>
      <c r="P21" s="6">
        <v>1</v>
      </c>
      <c r="Q21" s="6">
        <f t="shared" si="1"/>
        <v>70950</v>
      </c>
      <c r="R21" s="6">
        <f t="shared" si="2"/>
        <v>5676</v>
      </c>
      <c r="S21" s="6">
        <f t="shared" si="3"/>
        <v>76626</v>
      </c>
    </row>
    <row r="22" spans="1:19" x14ac:dyDescent="0.25">
      <c r="A22">
        <v>14</v>
      </c>
      <c r="B22" t="s">
        <v>1437</v>
      </c>
      <c r="C22" s="1" t="str">
        <f>VLOOKUP(B22,Data!$A:$G,7,0)</f>
        <v>00121601</v>
      </c>
      <c r="D22" s="1" t="str">
        <f>VLOOKUP(B22,Data!$A:$D,4,0)</f>
        <v>01/08/2025</v>
      </c>
      <c r="E22" s="1" t="s">
        <v>53</v>
      </c>
      <c r="F22" s="1" t="s">
        <v>54</v>
      </c>
      <c r="G22" s="1" t="s">
        <v>5937</v>
      </c>
      <c r="H22" s="1" t="s">
        <v>6283</v>
      </c>
      <c r="I22" t="s">
        <v>1432</v>
      </c>
      <c r="J22" t="s">
        <v>1431</v>
      </c>
      <c r="K22" s="1" t="str">
        <f t="shared" si="0"/>
        <v>4145 WIN HCM 271 Bàu Cát</v>
      </c>
      <c r="L22" t="s">
        <v>978</v>
      </c>
      <c r="M22" s="1" t="s">
        <v>1529</v>
      </c>
      <c r="N22" s="1" t="s">
        <v>6163</v>
      </c>
      <c r="O22" s="6">
        <v>49500</v>
      </c>
      <c r="P22" s="6">
        <v>1</v>
      </c>
      <c r="Q22" s="6">
        <f t="shared" si="1"/>
        <v>49500</v>
      </c>
      <c r="R22" s="6">
        <f t="shared" si="2"/>
        <v>3960</v>
      </c>
      <c r="S22" s="6">
        <f t="shared" si="3"/>
        <v>53460</v>
      </c>
    </row>
    <row r="23" spans="1:19" x14ac:dyDescent="0.25">
      <c r="A23">
        <v>15</v>
      </c>
      <c r="B23" t="s">
        <v>1433</v>
      </c>
      <c r="C23" s="1" t="str">
        <f>VLOOKUP(B23,Data!$A:$G,7,0)</f>
        <v>00121602</v>
      </c>
      <c r="D23" s="1" t="str">
        <f>VLOOKUP(B23,Data!$A:$D,4,0)</f>
        <v>01/08/2025</v>
      </c>
      <c r="E23" s="1" t="s">
        <v>53</v>
      </c>
      <c r="F23" s="1" t="s">
        <v>54</v>
      </c>
      <c r="G23" s="1" t="s">
        <v>5937</v>
      </c>
      <c r="H23" s="1" t="s">
        <v>6283</v>
      </c>
      <c r="I23" t="s">
        <v>1432</v>
      </c>
      <c r="J23" t="s">
        <v>1431</v>
      </c>
      <c r="K23" s="1" t="str">
        <f t="shared" si="0"/>
        <v>4145 WIN HCM 271 Bàu Cát</v>
      </c>
      <c r="L23" t="s">
        <v>973</v>
      </c>
      <c r="M23" s="7" t="s">
        <v>6138</v>
      </c>
      <c r="N23" s="1" t="s">
        <v>6139</v>
      </c>
      <c r="O23" s="6">
        <v>89285</v>
      </c>
      <c r="P23" s="6">
        <v>6</v>
      </c>
      <c r="Q23" s="6">
        <f t="shared" si="1"/>
        <v>535710</v>
      </c>
      <c r="R23" s="6">
        <f t="shared" si="2"/>
        <v>42857</v>
      </c>
      <c r="S23" s="6">
        <f t="shared" si="3"/>
        <v>578567</v>
      </c>
    </row>
    <row r="24" spans="1:19" x14ac:dyDescent="0.25">
      <c r="A24">
        <v>15</v>
      </c>
      <c r="B24" t="s">
        <v>1433</v>
      </c>
      <c r="C24" s="1" t="str">
        <f>VLOOKUP(B24,Data!$A:$G,7,0)</f>
        <v>00121602</v>
      </c>
      <c r="D24" s="1" t="str">
        <f>VLOOKUP(B24,Data!$A:$D,4,0)</f>
        <v>01/08/2025</v>
      </c>
      <c r="E24" s="1" t="s">
        <v>53</v>
      </c>
      <c r="F24" s="1" t="s">
        <v>54</v>
      </c>
      <c r="G24" s="1" t="s">
        <v>5937</v>
      </c>
      <c r="H24" s="1" t="s">
        <v>6283</v>
      </c>
      <c r="I24" t="s">
        <v>1432</v>
      </c>
      <c r="J24" t="s">
        <v>1431</v>
      </c>
      <c r="K24" s="1" t="str">
        <f t="shared" si="0"/>
        <v>4145 WIN HCM 271 Bàu Cát</v>
      </c>
      <c r="L24" t="s">
        <v>978</v>
      </c>
      <c r="M24" s="1" t="s">
        <v>1529</v>
      </c>
      <c r="N24" s="1" t="s">
        <v>6163</v>
      </c>
      <c r="O24" s="6">
        <v>49500</v>
      </c>
      <c r="P24" s="6">
        <v>4</v>
      </c>
      <c r="Q24" s="6">
        <f t="shared" si="1"/>
        <v>198000</v>
      </c>
      <c r="R24" s="6">
        <f t="shared" si="2"/>
        <v>15840</v>
      </c>
      <c r="S24" s="6">
        <f t="shared" si="3"/>
        <v>213840</v>
      </c>
    </row>
    <row r="25" spans="1:19" x14ac:dyDescent="0.25">
      <c r="A25">
        <v>15</v>
      </c>
      <c r="B25" t="s">
        <v>1433</v>
      </c>
      <c r="C25" s="1" t="str">
        <f>VLOOKUP(B25,Data!$A:$G,7,0)</f>
        <v>00121602</v>
      </c>
      <c r="D25" s="1" t="str">
        <f>VLOOKUP(B25,Data!$A:$D,4,0)</f>
        <v>01/08/2025</v>
      </c>
      <c r="E25" s="1" t="s">
        <v>53</v>
      </c>
      <c r="F25" s="1" t="s">
        <v>54</v>
      </c>
      <c r="G25" s="1" t="s">
        <v>5937</v>
      </c>
      <c r="H25" s="1" t="s">
        <v>6283</v>
      </c>
      <c r="I25" t="s">
        <v>1432</v>
      </c>
      <c r="J25" t="s">
        <v>1431</v>
      </c>
      <c r="K25" s="1" t="str">
        <f t="shared" si="0"/>
        <v>4145 WIN HCM 271 Bàu Cát</v>
      </c>
      <c r="L25" t="s">
        <v>971</v>
      </c>
      <c r="M25" s="1" t="s">
        <v>1532</v>
      </c>
      <c r="N25" s="1" t="s">
        <v>6147</v>
      </c>
      <c r="O25" s="6">
        <v>50182</v>
      </c>
      <c r="P25" s="6">
        <v>2</v>
      </c>
      <c r="Q25" s="6">
        <f t="shared" si="1"/>
        <v>100364</v>
      </c>
      <c r="R25" s="6">
        <f t="shared" si="2"/>
        <v>8029</v>
      </c>
      <c r="S25" s="6">
        <f t="shared" si="3"/>
        <v>108393</v>
      </c>
    </row>
    <row r="26" spans="1:19" x14ac:dyDescent="0.25">
      <c r="A26">
        <v>15</v>
      </c>
      <c r="B26" t="s">
        <v>1433</v>
      </c>
      <c r="C26" s="1" t="str">
        <f>VLOOKUP(B26,Data!$A:$G,7,0)</f>
        <v>00121602</v>
      </c>
      <c r="D26" s="1" t="str">
        <f>VLOOKUP(B26,Data!$A:$D,4,0)</f>
        <v>01/08/2025</v>
      </c>
      <c r="E26" s="1" t="s">
        <v>53</v>
      </c>
      <c r="F26" s="1" t="s">
        <v>54</v>
      </c>
      <c r="G26" s="1" t="s">
        <v>5937</v>
      </c>
      <c r="H26" s="1" t="s">
        <v>6283</v>
      </c>
      <c r="I26" t="s">
        <v>1432</v>
      </c>
      <c r="J26" t="s">
        <v>1431</v>
      </c>
      <c r="K26" s="1" t="str">
        <f t="shared" si="0"/>
        <v>4145 WIN HCM 271 Bàu Cát</v>
      </c>
      <c r="L26" t="s">
        <v>974</v>
      </c>
      <c r="M26" s="1" t="s">
        <v>1530</v>
      </c>
      <c r="N26" s="1" t="s">
        <v>6210</v>
      </c>
      <c r="O26" s="6">
        <v>70950</v>
      </c>
      <c r="P26" s="6">
        <v>2</v>
      </c>
      <c r="Q26" s="6">
        <f t="shared" si="1"/>
        <v>141900</v>
      </c>
      <c r="R26" s="6">
        <f t="shared" si="2"/>
        <v>11352</v>
      </c>
      <c r="S26" s="6">
        <f t="shared" si="3"/>
        <v>153252</v>
      </c>
    </row>
    <row r="27" spans="1:19" x14ac:dyDescent="0.25">
      <c r="A27">
        <v>16</v>
      </c>
      <c r="B27" t="s">
        <v>1033</v>
      </c>
      <c r="C27" s="1" t="str">
        <f>VLOOKUP(B27,Data!$A:$G,7,0)</f>
        <v>00370887</v>
      </c>
      <c r="D27" s="1" t="str">
        <f>VLOOKUP(B27,Data!$A:$D,4,0)</f>
        <v>01/08/2025</v>
      </c>
      <c r="E27" s="1" t="s">
        <v>142</v>
      </c>
      <c r="F27" s="1" t="s">
        <v>143</v>
      </c>
      <c r="G27" s="1" t="s">
        <v>5933</v>
      </c>
      <c r="H27" s="1" t="s">
        <v>6285</v>
      </c>
      <c r="I27" t="s">
        <v>1032</v>
      </c>
      <c r="J27" t="s">
        <v>1031</v>
      </c>
      <c r="K27" s="1" t="str">
        <f t="shared" si="0"/>
        <v>6403 WM+ HNI Đông Viên, Chương Mỹ</v>
      </c>
      <c r="L27" t="s">
        <v>969</v>
      </c>
      <c r="M27" s="1" t="s">
        <v>1533</v>
      </c>
      <c r="N27" s="1" t="s">
        <v>6156</v>
      </c>
      <c r="O27" s="6">
        <v>111058</v>
      </c>
      <c r="P27" s="6">
        <v>4</v>
      </c>
      <c r="Q27" s="6">
        <f t="shared" si="1"/>
        <v>444232</v>
      </c>
      <c r="R27" s="6">
        <f t="shared" si="2"/>
        <v>35539</v>
      </c>
      <c r="S27" s="6">
        <f t="shared" si="3"/>
        <v>479771</v>
      </c>
    </row>
    <row r="28" spans="1:19" x14ac:dyDescent="0.25">
      <c r="A28">
        <v>16</v>
      </c>
      <c r="B28" t="s">
        <v>1033</v>
      </c>
      <c r="C28" s="1" t="str">
        <f>VLOOKUP(B28,Data!$A:$G,7,0)</f>
        <v>00370887</v>
      </c>
      <c r="D28" s="1" t="str">
        <f>VLOOKUP(B28,Data!$A:$D,4,0)</f>
        <v>01/08/2025</v>
      </c>
      <c r="E28" s="1" t="s">
        <v>142</v>
      </c>
      <c r="F28" s="1" t="s">
        <v>143</v>
      </c>
      <c r="G28" s="1" t="s">
        <v>5933</v>
      </c>
      <c r="H28" s="1" t="s">
        <v>6285</v>
      </c>
      <c r="I28" t="s">
        <v>1032</v>
      </c>
      <c r="J28" t="s">
        <v>1031</v>
      </c>
      <c r="K28" s="1" t="str">
        <f t="shared" si="0"/>
        <v>6403 WM+ HNI Đông Viên, Chương Mỹ</v>
      </c>
      <c r="L28" t="s">
        <v>971</v>
      </c>
      <c r="M28" s="1" t="s">
        <v>1532</v>
      </c>
      <c r="N28" s="1" t="s">
        <v>6147</v>
      </c>
      <c r="O28" s="6">
        <v>50182</v>
      </c>
      <c r="P28" s="6">
        <v>4</v>
      </c>
      <c r="Q28" s="6">
        <f t="shared" si="1"/>
        <v>200728</v>
      </c>
      <c r="R28" s="6">
        <f t="shared" si="2"/>
        <v>16058</v>
      </c>
      <c r="S28" s="6">
        <f t="shared" si="3"/>
        <v>216786</v>
      </c>
    </row>
    <row r="29" spans="1:19" x14ac:dyDescent="0.25">
      <c r="A29">
        <v>17</v>
      </c>
      <c r="B29" t="s">
        <v>1382</v>
      </c>
      <c r="C29" s="1" t="str">
        <f>VLOOKUP(B29,Data!$A:$G,7,0)</f>
        <v>00035840</v>
      </c>
      <c r="D29" s="1" t="str">
        <f>VLOOKUP(B29,Data!$A:$D,4,0)</f>
        <v>01/08/2025</v>
      </c>
      <c r="E29" s="1" t="s">
        <v>28</v>
      </c>
      <c r="F29" s="1" t="s">
        <v>29</v>
      </c>
      <c r="G29" s="1" t="s">
        <v>5923</v>
      </c>
      <c r="H29" s="1" t="s">
        <v>6285</v>
      </c>
      <c r="I29" t="s">
        <v>1381</v>
      </c>
      <c r="J29" t="s">
        <v>1380</v>
      </c>
      <c r="K29" s="1" t="str">
        <f t="shared" si="0"/>
        <v>4518 WM+ QNH Tổ 100 Khu 8A Cẩm Phú</v>
      </c>
      <c r="L29" t="s">
        <v>969</v>
      </c>
      <c r="M29" s="1" t="s">
        <v>1533</v>
      </c>
      <c r="N29" s="1" t="s">
        <v>6156</v>
      </c>
      <c r="O29" s="6">
        <v>111058</v>
      </c>
      <c r="P29" s="6">
        <v>4</v>
      </c>
      <c r="Q29" s="6">
        <f t="shared" si="1"/>
        <v>444232</v>
      </c>
      <c r="R29" s="6">
        <f t="shared" si="2"/>
        <v>35539</v>
      </c>
      <c r="S29" s="6">
        <f t="shared" si="3"/>
        <v>479771</v>
      </c>
    </row>
    <row r="30" spans="1:19" x14ac:dyDescent="0.25">
      <c r="A30">
        <v>18</v>
      </c>
      <c r="B30" t="s">
        <v>1240</v>
      </c>
      <c r="C30" s="1" t="str">
        <f>VLOOKUP(B30,Data!$A:$G,7,0)</f>
        <v>00001743</v>
      </c>
      <c r="D30" s="1" t="str">
        <f>VLOOKUP(B30,Data!$A:$D,4,0)</f>
        <v>01/08/2025</v>
      </c>
      <c r="E30" s="1" t="s">
        <v>44</v>
      </c>
      <c r="F30" s="1" t="s">
        <v>45</v>
      </c>
      <c r="G30" s="1" t="s">
        <v>5836</v>
      </c>
      <c r="H30" s="1" t="s">
        <v>6285</v>
      </c>
      <c r="I30" t="s">
        <v>1239</v>
      </c>
      <c r="J30" t="s">
        <v>1238</v>
      </c>
      <c r="K30" s="1" t="str">
        <f t="shared" si="0"/>
        <v>1648 WM VCP HBH Hòa Bình</v>
      </c>
      <c r="L30" t="s">
        <v>973</v>
      </c>
      <c r="M30" s="7" t="s">
        <v>6138</v>
      </c>
      <c r="N30" s="1" t="s">
        <v>6139</v>
      </c>
      <c r="O30" s="6">
        <v>89285</v>
      </c>
      <c r="P30" s="6">
        <v>1</v>
      </c>
      <c r="Q30" s="6">
        <f t="shared" si="1"/>
        <v>89285</v>
      </c>
      <c r="R30" s="6">
        <f t="shared" si="2"/>
        <v>7143</v>
      </c>
      <c r="S30" s="6">
        <f t="shared" si="3"/>
        <v>96428</v>
      </c>
    </row>
    <row r="31" spans="1:19" x14ac:dyDescent="0.25">
      <c r="A31">
        <v>18</v>
      </c>
      <c r="B31" t="s">
        <v>1240</v>
      </c>
      <c r="C31" s="1" t="str">
        <f>VLOOKUP(B31,Data!$A:$G,7,0)</f>
        <v>00001743</v>
      </c>
      <c r="D31" s="1" t="str">
        <f>VLOOKUP(B31,Data!$A:$D,4,0)</f>
        <v>01/08/2025</v>
      </c>
      <c r="E31" s="1" t="s">
        <v>44</v>
      </c>
      <c r="F31" s="1" t="s">
        <v>45</v>
      </c>
      <c r="G31" s="1" t="s">
        <v>5836</v>
      </c>
      <c r="H31" s="1" t="s">
        <v>6285</v>
      </c>
      <c r="I31" t="s">
        <v>1239</v>
      </c>
      <c r="J31" t="s">
        <v>1238</v>
      </c>
      <c r="K31" s="1" t="str">
        <f t="shared" si="0"/>
        <v>1648 WM VCP HBH Hòa Bình</v>
      </c>
      <c r="L31" t="s">
        <v>977</v>
      </c>
      <c r="M31" s="1" t="s">
        <v>1536</v>
      </c>
      <c r="N31" s="1" t="s">
        <v>6152</v>
      </c>
      <c r="O31" s="6">
        <v>50400</v>
      </c>
      <c r="P31" s="6">
        <v>3</v>
      </c>
      <c r="Q31" s="6">
        <f t="shared" si="1"/>
        <v>151200</v>
      </c>
      <c r="R31" s="6">
        <f t="shared" si="2"/>
        <v>12096</v>
      </c>
      <c r="S31" s="6">
        <f t="shared" si="3"/>
        <v>163296</v>
      </c>
    </row>
    <row r="32" spans="1:19" x14ac:dyDescent="0.25">
      <c r="A32">
        <v>19</v>
      </c>
      <c r="B32" t="s">
        <v>1373</v>
      </c>
      <c r="C32" s="1" t="str">
        <f>VLOOKUP(B32,Data!$A:$G,7,0)</f>
        <v>00369826</v>
      </c>
      <c r="D32" s="1" t="str">
        <f>VLOOKUP(B32,Data!$A:$D,4,0)</f>
        <v>01/08/2025</v>
      </c>
      <c r="E32" s="1" t="s">
        <v>142</v>
      </c>
      <c r="F32" s="1" t="s">
        <v>143</v>
      </c>
      <c r="G32" s="1" t="s">
        <v>5933</v>
      </c>
      <c r="H32" s="1" t="s">
        <v>6285</v>
      </c>
      <c r="I32" t="s">
        <v>1372</v>
      </c>
      <c r="J32" t="s">
        <v>1371</v>
      </c>
      <c r="K32" s="1" t="str">
        <f t="shared" si="0"/>
        <v>3142 WM+ HNI LK 20-22 La Khê</v>
      </c>
      <c r="L32" t="s">
        <v>969</v>
      </c>
      <c r="M32" s="1" t="s">
        <v>1533</v>
      </c>
      <c r="N32" s="1" t="s">
        <v>6156</v>
      </c>
      <c r="O32" s="6">
        <v>111058</v>
      </c>
      <c r="P32" s="6">
        <v>4</v>
      </c>
      <c r="Q32" s="6">
        <f t="shared" si="1"/>
        <v>444232</v>
      </c>
      <c r="R32" s="6">
        <f t="shared" si="2"/>
        <v>35539</v>
      </c>
      <c r="S32" s="6">
        <f t="shared" si="3"/>
        <v>479771</v>
      </c>
    </row>
    <row r="33" spans="1:19" x14ac:dyDescent="0.25">
      <c r="A33">
        <v>20</v>
      </c>
      <c r="B33" t="s">
        <v>1142</v>
      </c>
      <c r="C33" s="1" t="str">
        <f>VLOOKUP(B33,Data!$A:$G,7,0)</f>
        <v>00370629</v>
      </c>
      <c r="D33" s="1" t="str">
        <f>VLOOKUP(B33,Data!$A:$D,4,0)</f>
        <v>01/08/2025</v>
      </c>
      <c r="E33" s="1" t="s">
        <v>142</v>
      </c>
      <c r="F33" s="1" t="s">
        <v>143</v>
      </c>
      <c r="G33" s="1" t="s">
        <v>5933</v>
      </c>
      <c r="H33" s="1" t="s">
        <v>6285</v>
      </c>
      <c r="I33" t="s">
        <v>1141</v>
      </c>
      <c r="J33" t="s">
        <v>1140</v>
      </c>
      <c r="K33" s="1" t="str">
        <f t="shared" si="0"/>
        <v>2AAI WM+ HNI 144, TDP Tân Xuân, Xuân Mai</v>
      </c>
      <c r="L33" t="s">
        <v>971</v>
      </c>
      <c r="M33" s="1" t="s">
        <v>1532</v>
      </c>
      <c r="N33" s="1" t="s">
        <v>6147</v>
      </c>
      <c r="O33" s="6">
        <v>50182</v>
      </c>
      <c r="P33" s="6">
        <v>2</v>
      </c>
      <c r="Q33" s="6">
        <f t="shared" si="1"/>
        <v>100364</v>
      </c>
      <c r="R33" s="6">
        <f t="shared" si="2"/>
        <v>8029</v>
      </c>
      <c r="S33" s="6">
        <f t="shared" si="3"/>
        <v>108393</v>
      </c>
    </row>
    <row r="34" spans="1:19" x14ac:dyDescent="0.25">
      <c r="A34">
        <v>21</v>
      </c>
      <c r="B34" t="s">
        <v>1271</v>
      </c>
      <c r="C34" s="1" t="str">
        <f>VLOOKUP(B34,Data!$A:$G,7,0)</f>
        <v>00121791</v>
      </c>
      <c r="D34" s="1" t="str">
        <f>VLOOKUP(B34,Data!$A:$D,4,0)</f>
        <v>01/08/2025</v>
      </c>
      <c r="E34" s="1" t="s">
        <v>53</v>
      </c>
      <c r="F34" s="1" t="s">
        <v>54</v>
      </c>
      <c r="G34" s="1" t="s">
        <v>5937</v>
      </c>
      <c r="H34" s="1" t="s">
        <v>6283</v>
      </c>
      <c r="I34" t="s">
        <v>1270</v>
      </c>
      <c r="J34" t="s">
        <v>1269</v>
      </c>
      <c r="K34" s="1" t="str">
        <f t="shared" si="0"/>
        <v>3502 WIN HCM 47-49-51 Trần Văn Ơn</v>
      </c>
      <c r="L34" t="s">
        <v>978</v>
      </c>
      <c r="M34" s="1" t="s">
        <v>1529</v>
      </c>
      <c r="N34" s="1" t="s">
        <v>6163</v>
      </c>
      <c r="O34" s="6">
        <v>49500</v>
      </c>
      <c r="P34" s="6">
        <v>1</v>
      </c>
      <c r="Q34" s="6">
        <f t="shared" si="1"/>
        <v>49500</v>
      </c>
      <c r="R34" s="6">
        <f t="shared" si="2"/>
        <v>3960</v>
      </c>
      <c r="S34" s="6">
        <f t="shared" si="3"/>
        <v>53460</v>
      </c>
    </row>
    <row r="35" spans="1:19" x14ac:dyDescent="0.25">
      <c r="A35">
        <v>21</v>
      </c>
      <c r="B35" t="s">
        <v>1271</v>
      </c>
      <c r="C35" s="1" t="str">
        <f>VLOOKUP(B35,Data!$A:$G,7,0)</f>
        <v>00121791</v>
      </c>
      <c r="D35" s="1" t="str">
        <f>VLOOKUP(B35,Data!$A:$D,4,0)</f>
        <v>01/08/2025</v>
      </c>
      <c r="E35" s="1" t="s">
        <v>53</v>
      </c>
      <c r="F35" s="1" t="s">
        <v>54</v>
      </c>
      <c r="G35" s="1" t="s">
        <v>5937</v>
      </c>
      <c r="H35" s="1" t="s">
        <v>6283</v>
      </c>
      <c r="I35" t="s">
        <v>1270</v>
      </c>
      <c r="J35" t="s">
        <v>1269</v>
      </c>
      <c r="K35" s="1" t="str">
        <f t="shared" si="0"/>
        <v>3502 WIN HCM 47-49-51 Trần Văn Ơn</v>
      </c>
      <c r="L35" t="s">
        <v>974</v>
      </c>
      <c r="M35" s="1" t="s">
        <v>1530</v>
      </c>
      <c r="N35" s="1" t="s">
        <v>6210</v>
      </c>
      <c r="O35" s="6">
        <v>70950</v>
      </c>
      <c r="P35" s="6">
        <v>1</v>
      </c>
      <c r="Q35" s="6">
        <f t="shared" si="1"/>
        <v>70950</v>
      </c>
      <c r="R35" s="6">
        <f>ROUND(Q35*0.08,0)-1</f>
        <v>5675</v>
      </c>
      <c r="S35" s="6">
        <f t="shared" si="3"/>
        <v>76625</v>
      </c>
    </row>
    <row r="36" spans="1:19" x14ac:dyDescent="0.25">
      <c r="A36">
        <v>21</v>
      </c>
      <c r="B36" t="s">
        <v>1271</v>
      </c>
      <c r="C36" s="1" t="str">
        <f>VLOOKUP(B36,Data!$A:$G,7,0)</f>
        <v>00121791</v>
      </c>
      <c r="D36" s="1" t="str">
        <f>VLOOKUP(B36,Data!$A:$D,4,0)</f>
        <v>01/08/2025</v>
      </c>
      <c r="E36" s="1" t="s">
        <v>53</v>
      </c>
      <c r="F36" s="1" t="s">
        <v>54</v>
      </c>
      <c r="G36" s="1" t="s">
        <v>5937</v>
      </c>
      <c r="H36" s="1" t="s">
        <v>6283</v>
      </c>
      <c r="I36" t="s">
        <v>1270</v>
      </c>
      <c r="J36" t="s">
        <v>1269</v>
      </c>
      <c r="K36" s="1" t="str">
        <f t="shared" si="0"/>
        <v>3502 WIN HCM 47-49-51 Trần Văn Ơn</v>
      </c>
      <c r="L36" t="s">
        <v>979</v>
      </c>
      <c r="M36" s="1" t="s">
        <v>1535</v>
      </c>
      <c r="N36" s="1" t="s">
        <v>6251</v>
      </c>
      <c r="O36" s="6">
        <v>74250</v>
      </c>
      <c r="P36" s="6">
        <v>2</v>
      </c>
      <c r="Q36" s="6">
        <f t="shared" si="1"/>
        <v>148500</v>
      </c>
      <c r="R36" s="6">
        <f t="shared" si="2"/>
        <v>11880</v>
      </c>
      <c r="S36" s="6">
        <f t="shared" si="3"/>
        <v>160380</v>
      </c>
    </row>
    <row r="37" spans="1:19" x14ac:dyDescent="0.25">
      <c r="A37">
        <v>21</v>
      </c>
      <c r="B37" t="s">
        <v>1271</v>
      </c>
      <c r="C37" s="1" t="str">
        <f>VLOOKUP(B37,Data!$A:$G,7,0)</f>
        <v>00121791</v>
      </c>
      <c r="D37" s="1" t="str">
        <f>VLOOKUP(B37,Data!$A:$D,4,0)</f>
        <v>01/08/2025</v>
      </c>
      <c r="E37" s="1" t="s">
        <v>53</v>
      </c>
      <c r="F37" s="1" t="s">
        <v>54</v>
      </c>
      <c r="G37" s="1" t="s">
        <v>5937</v>
      </c>
      <c r="H37" s="1" t="s">
        <v>6283</v>
      </c>
      <c r="I37" t="s">
        <v>1270</v>
      </c>
      <c r="J37" t="s">
        <v>1269</v>
      </c>
      <c r="K37" s="1" t="str">
        <f t="shared" si="0"/>
        <v>3502 WIN HCM 47-49-51 Trần Văn Ơn</v>
      </c>
      <c r="L37" t="s">
        <v>971</v>
      </c>
      <c r="M37" s="1" t="s">
        <v>1532</v>
      </c>
      <c r="N37" s="1" t="s">
        <v>6147</v>
      </c>
      <c r="O37" s="6">
        <v>50182</v>
      </c>
      <c r="P37" s="6">
        <v>1</v>
      </c>
      <c r="Q37" s="6">
        <f t="shared" si="1"/>
        <v>50182</v>
      </c>
      <c r="R37" s="6">
        <f t="shared" si="2"/>
        <v>4015</v>
      </c>
      <c r="S37" s="6">
        <f t="shared" si="3"/>
        <v>54197</v>
      </c>
    </row>
    <row r="38" spans="1:19" x14ac:dyDescent="0.25">
      <c r="A38">
        <v>21</v>
      </c>
      <c r="B38" t="s">
        <v>1271</v>
      </c>
      <c r="C38" s="1" t="str">
        <f>VLOOKUP(B38,Data!$A:$G,7,0)</f>
        <v>00121791</v>
      </c>
      <c r="D38" s="1" t="str">
        <f>VLOOKUP(B38,Data!$A:$D,4,0)</f>
        <v>01/08/2025</v>
      </c>
      <c r="E38" s="1" t="s">
        <v>53</v>
      </c>
      <c r="F38" s="1" t="s">
        <v>54</v>
      </c>
      <c r="G38" s="1" t="s">
        <v>5937</v>
      </c>
      <c r="H38" s="1" t="s">
        <v>6283</v>
      </c>
      <c r="I38" t="s">
        <v>1270</v>
      </c>
      <c r="J38" t="s">
        <v>1269</v>
      </c>
      <c r="K38" s="1" t="str">
        <f t="shared" si="0"/>
        <v>3502 WIN HCM 47-49-51 Trần Văn Ơn</v>
      </c>
      <c r="L38" t="s">
        <v>980</v>
      </c>
      <c r="M38" s="1" t="s">
        <v>1531</v>
      </c>
      <c r="N38" s="1" t="s">
        <v>6027</v>
      </c>
      <c r="O38" s="6">
        <v>46000</v>
      </c>
      <c r="P38" s="6">
        <v>1</v>
      </c>
      <c r="Q38" s="6">
        <f t="shared" si="1"/>
        <v>46000</v>
      </c>
      <c r="R38" s="6">
        <f t="shared" si="2"/>
        <v>3680</v>
      </c>
      <c r="S38" s="6">
        <f t="shared" si="3"/>
        <v>49680</v>
      </c>
    </row>
    <row r="39" spans="1:19" x14ac:dyDescent="0.25">
      <c r="A39">
        <v>21</v>
      </c>
      <c r="B39" t="s">
        <v>1271</v>
      </c>
      <c r="C39" s="1" t="str">
        <f>VLOOKUP(B39,Data!$A:$G,7,0)</f>
        <v>00121791</v>
      </c>
      <c r="D39" s="1" t="str">
        <f>VLOOKUP(B39,Data!$A:$D,4,0)</f>
        <v>01/08/2025</v>
      </c>
      <c r="E39" s="1" t="s">
        <v>53</v>
      </c>
      <c r="F39" s="1" t="s">
        <v>54</v>
      </c>
      <c r="G39" s="1" t="s">
        <v>5937</v>
      </c>
      <c r="H39" s="1" t="s">
        <v>6283</v>
      </c>
      <c r="I39" t="s">
        <v>1270</v>
      </c>
      <c r="J39" t="s">
        <v>1269</v>
      </c>
      <c r="K39" s="1" t="str">
        <f t="shared" si="0"/>
        <v>3502 WIN HCM 47-49-51 Trần Văn Ơn</v>
      </c>
      <c r="L39" t="s">
        <v>973</v>
      </c>
      <c r="M39" s="7" t="s">
        <v>6138</v>
      </c>
      <c r="N39" s="1" t="s">
        <v>6139</v>
      </c>
      <c r="O39" s="6">
        <v>89285</v>
      </c>
      <c r="P39" s="6">
        <v>2</v>
      </c>
      <c r="Q39" s="6">
        <f t="shared" si="1"/>
        <v>178570</v>
      </c>
      <c r="R39" s="6">
        <f t="shared" si="2"/>
        <v>14286</v>
      </c>
      <c r="S39" s="6">
        <f t="shared" si="3"/>
        <v>192856</v>
      </c>
    </row>
    <row r="40" spans="1:19" x14ac:dyDescent="0.25">
      <c r="A40">
        <v>22</v>
      </c>
      <c r="B40" t="s">
        <v>1066</v>
      </c>
      <c r="C40" s="1" t="str">
        <f>VLOOKUP(B40,Data!$A:$G,7,0)</f>
        <v>00035935</v>
      </c>
      <c r="D40" s="1" t="str">
        <f>VLOOKUP(B40,Data!$A:$D,4,0)</f>
        <v>01/08/2025</v>
      </c>
      <c r="E40" s="1" t="s">
        <v>28</v>
      </c>
      <c r="F40" s="1" t="s">
        <v>29</v>
      </c>
      <c r="G40" s="1" t="s">
        <v>5923</v>
      </c>
      <c r="H40" s="1" t="s">
        <v>6285</v>
      </c>
      <c r="I40" t="s">
        <v>1065</v>
      </c>
      <c r="J40" t="s">
        <v>1064</v>
      </c>
      <c r="K40" s="1" t="str">
        <f t="shared" si="0"/>
        <v>5543 WM+ QNH 154 Đặng Châu Tuệ</v>
      </c>
      <c r="L40" t="s">
        <v>969</v>
      </c>
      <c r="M40" s="1" t="s">
        <v>1533</v>
      </c>
      <c r="N40" s="1" t="s">
        <v>6156</v>
      </c>
      <c r="O40" s="6">
        <v>111058</v>
      </c>
      <c r="P40" s="6">
        <v>4</v>
      </c>
      <c r="Q40" s="6">
        <f t="shared" si="1"/>
        <v>444232</v>
      </c>
      <c r="R40" s="6">
        <f t="shared" si="2"/>
        <v>35539</v>
      </c>
      <c r="S40" s="6">
        <f t="shared" si="3"/>
        <v>479771</v>
      </c>
    </row>
    <row r="41" spans="1:19" x14ac:dyDescent="0.25">
      <c r="A41">
        <v>23</v>
      </c>
      <c r="B41" t="s">
        <v>1199</v>
      </c>
      <c r="C41" s="1" t="str">
        <f>VLOOKUP(B41,Data!$A:$G,7,0)</f>
        <v>00370447</v>
      </c>
      <c r="D41" s="1" t="str">
        <f>VLOOKUP(B41,Data!$A:$D,4,0)</f>
        <v>01/08/2025</v>
      </c>
      <c r="E41" s="1" t="s">
        <v>142</v>
      </c>
      <c r="F41" s="1" t="s">
        <v>143</v>
      </c>
      <c r="G41" s="1" t="s">
        <v>5933</v>
      </c>
      <c r="H41" s="1" t="s">
        <v>6285</v>
      </c>
      <c r="I41" t="s">
        <v>1198</v>
      </c>
      <c r="J41" t="s">
        <v>1197</v>
      </c>
      <c r="K41" s="1" t="str">
        <f t="shared" si="0"/>
        <v>2812 WM+ HNI 27/165 Xuân Thủy</v>
      </c>
      <c r="L41" t="s">
        <v>971</v>
      </c>
      <c r="M41" s="1" t="s">
        <v>1532</v>
      </c>
      <c r="N41" s="1" t="s">
        <v>6147</v>
      </c>
      <c r="O41" s="6">
        <v>50182</v>
      </c>
      <c r="P41" s="6">
        <v>1</v>
      </c>
      <c r="Q41" s="6">
        <f t="shared" si="1"/>
        <v>50182</v>
      </c>
      <c r="R41" s="6">
        <f t="shared" si="2"/>
        <v>4015</v>
      </c>
      <c r="S41" s="6">
        <f t="shared" si="3"/>
        <v>54197</v>
      </c>
    </row>
    <row r="42" spans="1:19" x14ac:dyDescent="0.25">
      <c r="A42">
        <v>24</v>
      </c>
      <c r="B42" t="s">
        <v>1193</v>
      </c>
      <c r="C42" s="1" t="str">
        <f>VLOOKUP(B42,Data!$A:$G,7,0)</f>
        <v>00011240</v>
      </c>
      <c r="D42" s="1" t="str">
        <f>VLOOKUP(B42,Data!$A:$D,4,0)</f>
        <v>01/08/2025</v>
      </c>
      <c r="E42" s="1" t="s">
        <v>184</v>
      </c>
      <c r="F42" s="1" t="s">
        <v>185</v>
      </c>
      <c r="G42" s="1" t="s">
        <v>5929</v>
      </c>
      <c r="H42" s="1" t="s">
        <v>6285</v>
      </c>
      <c r="I42" t="s">
        <v>1192</v>
      </c>
      <c r="J42" t="s">
        <v>1191</v>
      </c>
      <c r="K42" s="1" t="str">
        <f t="shared" si="0"/>
        <v>6996 WM+ HTH Tân Dinh, Cẩm Xuyên</v>
      </c>
      <c r="L42" t="s">
        <v>970</v>
      </c>
      <c r="M42" s="1" t="s">
        <v>1534</v>
      </c>
      <c r="N42" s="1" t="s">
        <v>6244</v>
      </c>
      <c r="O42" s="6">
        <v>73431</v>
      </c>
      <c r="P42" s="6">
        <v>1</v>
      </c>
      <c r="Q42" s="6">
        <f t="shared" si="1"/>
        <v>73431</v>
      </c>
      <c r="R42" s="6">
        <f t="shared" si="2"/>
        <v>5874</v>
      </c>
      <c r="S42" s="6">
        <f t="shared" si="3"/>
        <v>79305</v>
      </c>
    </row>
    <row r="43" spans="1:19" x14ac:dyDescent="0.25">
      <c r="A43">
        <v>24</v>
      </c>
      <c r="B43" t="s">
        <v>1193</v>
      </c>
      <c r="C43" s="1" t="str">
        <f>VLOOKUP(B43,Data!$A:$G,7,0)</f>
        <v>00011240</v>
      </c>
      <c r="D43" s="1" t="str">
        <f>VLOOKUP(B43,Data!$A:$D,4,0)</f>
        <v>01/08/2025</v>
      </c>
      <c r="E43" s="1" t="s">
        <v>184</v>
      </c>
      <c r="F43" s="1" t="s">
        <v>185</v>
      </c>
      <c r="G43" s="1" t="s">
        <v>5929</v>
      </c>
      <c r="H43" s="1" t="s">
        <v>6285</v>
      </c>
      <c r="I43" t="s">
        <v>1192</v>
      </c>
      <c r="J43" t="s">
        <v>1191</v>
      </c>
      <c r="K43" s="1" t="str">
        <f t="shared" si="0"/>
        <v>6996 WM+ HTH Tân Dinh, Cẩm Xuyên</v>
      </c>
      <c r="L43" t="s">
        <v>972</v>
      </c>
      <c r="M43" s="1" t="s">
        <v>1528</v>
      </c>
      <c r="N43" s="1" t="s">
        <v>5993</v>
      </c>
      <c r="O43" s="6">
        <v>55595</v>
      </c>
      <c r="P43" s="6">
        <v>1</v>
      </c>
      <c r="Q43" s="6">
        <f t="shared" si="1"/>
        <v>55595</v>
      </c>
      <c r="R43" s="6">
        <f t="shared" si="2"/>
        <v>4448</v>
      </c>
      <c r="S43" s="6">
        <f t="shared" si="3"/>
        <v>60043</v>
      </c>
    </row>
    <row r="44" spans="1:19" x14ac:dyDescent="0.25">
      <c r="A44">
        <v>25</v>
      </c>
      <c r="B44" t="s">
        <v>1516</v>
      </c>
      <c r="C44" s="1" t="str">
        <f>VLOOKUP(B44,Data!$A:$G,7,0)</f>
        <v>00004336</v>
      </c>
      <c r="D44" s="1" t="str">
        <f>VLOOKUP(B44,Data!$A:$D,4,0)</f>
        <v>01/08/2025</v>
      </c>
      <c r="E44" s="1" t="s">
        <v>194</v>
      </c>
      <c r="F44" s="1" t="s">
        <v>195</v>
      </c>
      <c r="G44" s="1" t="s">
        <v>5936</v>
      </c>
      <c r="H44" s="1" t="s">
        <v>6285</v>
      </c>
      <c r="I44" t="s">
        <v>1515</v>
      </c>
      <c r="J44" t="s">
        <v>1514</v>
      </c>
      <c r="K44" s="1" t="str">
        <f t="shared" si="0"/>
        <v>1537 WM NBH Ninh Bình</v>
      </c>
      <c r="L44" t="s">
        <v>979</v>
      </c>
      <c r="M44" s="1" t="s">
        <v>1535</v>
      </c>
      <c r="N44" s="1" t="s">
        <v>6251</v>
      </c>
      <c r="O44" s="6">
        <v>74250</v>
      </c>
      <c r="P44" s="6">
        <v>1</v>
      </c>
      <c r="Q44" s="6">
        <f t="shared" si="1"/>
        <v>74250</v>
      </c>
      <c r="R44" s="6">
        <f t="shared" si="2"/>
        <v>5940</v>
      </c>
      <c r="S44" s="6">
        <f t="shared" si="3"/>
        <v>80190</v>
      </c>
    </row>
    <row r="45" spans="1:19" x14ac:dyDescent="0.25">
      <c r="A45">
        <v>26</v>
      </c>
      <c r="B45" t="s">
        <v>1134</v>
      </c>
      <c r="C45" s="1" t="str">
        <f>VLOOKUP(B45,Data!$A:$G,7,0)</f>
        <v>00028940</v>
      </c>
      <c r="D45" s="1" t="str">
        <f>VLOOKUP(B45,Data!$A:$D,4,0)</f>
        <v>01/08/2025</v>
      </c>
      <c r="E45" s="1" t="s">
        <v>90</v>
      </c>
      <c r="F45" s="1" t="s">
        <v>91</v>
      </c>
      <c r="G45" s="1" t="s">
        <v>5776</v>
      </c>
      <c r="H45" s="1" t="s">
        <v>6285</v>
      </c>
      <c r="I45" t="s">
        <v>1133</v>
      </c>
      <c r="J45" t="s">
        <v>1132</v>
      </c>
      <c r="K45" s="1" t="str">
        <f t="shared" si="0"/>
        <v>6698 WM+ NAN 108 TDP 4, TT Anh Sơn</v>
      </c>
      <c r="L45" t="s">
        <v>969</v>
      </c>
      <c r="M45" s="1" t="s">
        <v>1533</v>
      </c>
      <c r="N45" s="1" t="s">
        <v>6156</v>
      </c>
      <c r="O45" s="6">
        <v>111058</v>
      </c>
      <c r="P45" s="6">
        <v>1</v>
      </c>
      <c r="Q45" s="6">
        <f t="shared" si="1"/>
        <v>111058</v>
      </c>
      <c r="R45" s="6">
        <f t="shared" si="2"/>
        <v>8885</v>
      </c>
      <c r="S45" s="6">
        <f t="shared" si="3"/>
        <v>119943</v>
      </c>
    </row>
    <row r="46" spans="1:19" x14ac:dyDescent="0.25">
      <c r="A46">
        <v>27</v>
      </c>
      <c r="B46" t="s">
        <v>1370</v>
      </c>
      <c r="C46" s="1" t="str">
        <f>VLOOKUP(B46,Data!$A:$G,7,0)</f>
        <v>00121695</v>
      </c>
      <c r="D46" s="1" t="str">
        <f>VLOOKUP(B46,Data!$A:$D,4,0)</f>
        <v>01/08/2025</v>
      </c>
      <c r="E46" s="1" t="s">
        <v>53</v>
      </c>
      <c r="F46" s="1" t="s">
        <v>54</v>
      </c>
      <c r="G46" s="1" t="s">
        <v>5937</v>
      </c>
      <c r="H46" s="1" t="s">
        <v>6283</v>
      </c>
      <c r="I46" t="s">
        <v>1369</v>
      </c>
      <c r="J46" t="s">
        <v>1368</v>
      </c>
      <c r="K46" s="1" t="str">
        <f t="shared" si="0"/>
        <v>6802 WM+ HCM B-TM01, CC Harmona</v>
      </c>
      <c r="L46" t="s">
        <v>971</v>
      </c>
      <c r="M46" s="1" t="s">
        <v>1532</v>
      </c>
      <c r="N46" s="1" t="s">
        <v>6147</v>
      </c>
      <c r="O46" s="6">
        <v>50182</v>
      </c>
      <c r="P46" s="6">
        <v>2</v>
      </c>
      <c r="Q46" s="6">
        <f t="shared" si="1"/>
        <v>100364</v>
      </c>
      <c r="R46" s="6">
        <f t="shared" si="2"/>
        <v>8029</v>
      </c>
      <c r="S46" s="6">
        <f t="shared" si="3"/>
        <v>108393</v>
      </c>
    </row>
    <row r="47" spans="1:19" x14ac:dyDescent="0.25">
      <c r="A47">
        <v>27</v>
      </c>
      <c r="B47" t="s">
        <v>1370</v>
      </c>
      <c r="C47" s="1" t="str">
        <f>VLOOKUP(B47,Data!$A:$G,7,0)</f>
        <v>00121695</v>
      </c>
      <c r="D47" s="1" t="str">
        <f>VLOOKUP(B47,Data!$A:$D,4,0)</f>
        <v>01/08/2025</v>
      </c>
      <c r="E47" s="1" t="s">
        <v>53</v>
      </c>
      <c r="F47" s="1" t="s">
        <v>54</v>
      </c>
      <c r="G47" s="1" t="s">
        <v>5937</v>
      </c>
      <c r="H47" s="1" t="s">
        <v>6283</v>
      </c>
      <c r="I47" t="s">
        <v>1369</v>
      </c>
      <c r="J47" t="s">
        <v>1368</v>
      </c>
      <c r="K47" s="1" t="str">
        <f t="shared" si="0"/>
        <v>6802 WM+ HCM B-TM01, CC Harmona</v>
      </c>
      <c r="L47" t="s">
        <v>980</v>
      </c>
      <c r="M47" s="1" t="s">
        <v>1531</v>
      </c>
      <c r="N47" s="1" t="s">
        <v>6027</v>
      </c>
      <c r="O47" s="6">
        <v>46000</v>
      </c>
      <c r="P47" s="6">
        <v>2</v>
      </c>
      <c r="Q47" s="6">
        <f t="shared" si="1"/>
        <v>92000</v>
      </c>
      <c r="R47" s="6">
        <f t="shared" si="2"/>
        <v>7360</v>
      </c>
      <c r="S47" s="6">
        <f t="shared" si="3"/>
        <v>99360</v>
      </c>
    </row>
    <row r="48" spans="1:19" x14ac:dyDescent="0.25">
      <c r="A48">
        <v>27</v>
      </c>
      <c r="B48" t="s">
        <v>1370</v>
      </c>
      <c r="C48" s="1" t="str">
        <f>VLOOKUP(B48,Data!$A:$G,7,0)</f>
        <v>00121695</v>
      </c>
      <c r="D48" s="1" t="str">
        <f>VLOOKUP(B48,Data!$A:$D,4,0)</f>
        <v>01/08/2025</v>
      </c>
      <c r="E48" s="1" t="s">
        <v>53</v>
      </c>
      <c r="F48" s="1" t="s">
        <v>54</v>
      </c>
      <c r="G48" s="1" t="s">
        <v>5937</v>
      </c>
      <c r="H48" s="1" t="s">
        <v>6283</v>
      </c>
      <c r="I48" t="s">
        <v>1369</v>
      </c>
      <c r="J48" t="s">
        <v>1368</v>
      </c>
      <c r="K48" s="1" t="str">
        <f t="shared" si="0"/>
        <v>6802 WM+ HCM B-TM01, CC Harmona</v>
      </c>
      <c r="L48" t="s">
        <v>969</v>
      </c>
      <c r="M48" s="1" t="s">
        <v>1533</v>
      </c>
      <c r="N48" s="1" t="s">
        <v>6156</v>
      </c>
      <c r="O48" s="6">
        <v>111058</v>
      </c>
      <c r="P48" s="6">
        <v>1</v>
      </c>
      <c r="Q48" s="6">
        <f t="shared" si="1"/>
        <v>111058</v>
      </c>
      <c r="R48" s="6">
        <f t="shared" si="2"/>
        <v>8885</v>
      </c>
      <c r="S48" s="6">
        <f t="shared" si="3"/>
        <v>119943</v>
      </c>
    </row>
    <row r="49" spans="1:19" x14ac:dyDescent="0.25">
      <c r="A49">
        <v>28</v>
      </c>
      <c r="B49" t="s">
        <v>1081</v>
      </c>
      <c r="C49" s="1" t="str">
        <f>VLOOKUP(B49,Data!$A:$G,7,0)</f>
        <v>00008581</v>
      </c>
      <c r="D49" s="1" t="str">
        <f>VLOOKUP(B49,Data!$A:$D,4,0)</f>
        <v>01/08/2025</v>
      </c>
      <c r="E49" s="1" t="s">
        <v>215</v>
      </c>
      <c r="F49" s="1" t="s">
        <v>216</v>
      </c>
      <c r="G49" s="1" t="s">
        <v>5911</v>
      </c>
      <c r="H49" s="1" t="s">
        <v>6283</v>
      </c>
      <c r="I49" t="s">
        <v>1080</v>
      </c>
      <c r="J49" t="s">
        <v>1079</v>
      </c>
      <c r="K49" s="1" t="str">
        <f t="shared" si="0"/>
        <v>4550 WM+ AGG 54A Lý Thường Kiệt</v>
      </c>
      <c r="L49" t="s">
        <v>979</v>
      </c>
      <c r="M49" s="1" t="s">
        <v>1535</v>
      </c>
      <c r="N49" s="1" t="s">
        <v>6251</v>
      </c>
      <c r="O49" s="6">
        <v>74250</v>
      </c>
      <c r="P49" s="6">
        <v>2</v>
      </c>
      <c r="Q49" s="6">
        <f t="shared" si="1"/>
        <v>148500</v>
      </c>
      <c r="R49" s="6">
        <f t="shared" si="2"/>
        <v>11880</v>
      </c>
      <c r="S49" s="6">
        <f t="shared" si="3"/>
        <v>160380</v>
      </c>
    </row>
    <row r="50" spans="1:19" x14ac:dyDescent="0.25">
      <c r="A50">
        <v>29</v>
      </c>
      <c r="B50" t="s">
        <v>1391</v>
      </c>
      <c r="C50" s="1" t="str">
        <f>VLOOKUP(B50,Data!$A:$G,7,0)</f>
        <v>00369739</v>
      </c>
      <c r="D50" s="1" t="str">
        <f>VLOOKUP(B50,Data!$A:$D,4,0)</f>
        <v>01/08/2025</v>
      </c>
      <c r="E50" s="1" t="s">
        <v>142</v>
      </c>
      <c r="F50" s="1" t="s">
        <v>143</v>
      </c>
      <c r="G50" s="1" t="s">
        <v>5933</v>
      </c>
      <c r="H50" s="1" t="s">
        <v>6285</v>
      </c>
      <c r="I50" t="s">
        <v>1390</v>
      </c>
      <c r="J50" t="s">
        <v>1389</v>
      </c>
      <c r="K50" s="1" t="str">
        <f t="shared" si="0"/>
        <v>5190 WM+ HNI Ngã tư Chợ Ngọc Chi</v>
      </c>
      <c r="L50" t="s">
        <v>969</v>
      </c>
      <c r="M50" s="1" t="s">
        <v>1533</v>
      </c>
      <c r="N50" s="1" t="s">
        <v>6156</v>
      </c>
      <c r="O50" s="6">
        <v>111058</v>
      </c>
      <c r="P50" s="6">
        <v>1</v>
      </c>
      <c r="Q50" s="6">
        <f t="shared" si="1"/>
        <v>111058</v>
      </c>
      <c r="R50" s="6">
        <f t="shared" si="2"/>
        <v>8885</v>
      </c>
      <c r="S50" s="6">
        <f t="shared" si="3"/>
        <v>119943</v>
      </c>
    </row>
    <row r="51" spans="1:19" x14ac:dyDescent="0.25">
      <c r="A51">
        <v>30</v>
      </c>
      <c r="B51" t="s">
        <v>1108</v>
      </c>
      <c r="C51" s="1" t="str">
        <f>VLOOKUP(B51,Data!$A:$G,7,0)</f>
        <v>00011040</v>
      </c>
      <c r="D51" s="1" t="str">
        <f>VLOOKUP(B51,Data!$A:$D,4,0)</f>
        <v>01/08/2025</v>
      </c>
      <c r="E51" s="1" t="s">
        <v>227</v>
      </c>
      <c r="F51" s="1" t="s">
        <v>228</v>
      </c>
      <c r="G51" s="1" t="s">
        <v>5926</v>
      </c>
      <c r="H51" s="1" t="s">
        <v>6285</v>
      </c>
      <c r="I51" t="s">
        <v>1107</v>
      </c>
      <c r="J51" t="s">
        <v>1106</v>
      </c>
      <c r="K51" s="1" t="str">
        <f t="shared" si="0"/>
        <v>5536 WM+ HDG Số 1 Đồng Niên</v>
      </c>
      <c r="L51" t="s">
        <v>974</v>
      </c>
      <c r="M51" s="1" t="s">
        <v>1530</v>
      </c>
      <c r="N51" s="1" t="s">
        <v>6210</v>
      </c>
      <c r="O51" s="6">
        <v>70950</v>
      </c>
      <c r="P51" s="6">
        <v>1</v>
      </c>
      <c r="Q51" s="6">
        <f t="shared" si="1"/>
        <v>70950</v>
      </c>
      <c r="R51" s="6">
        <f t="shared" si="2"/>
        <v>5676</v>
      </c>
      <c r="S51" s="6">
        <f t="shared" si="3"/>
        <v>76626</v>
      </c>
    </row>
    <row r="52" spans="1:19" x14ac:dyDescent="0.25">
      <c r="A52">
        <v>30</v>
      </c>
      <c r="B52" t="s">
        <v>1108</v>
      </c>
      <c r="C52" s="1" t="str">
        <f>VLOOKUP(B52,Data!$A:$G,7,0)</f>
        <v>00011040</v>
      </c>
      <c r="D52" s="1" t="str">
        <f>VLOOKUP(B52,Data!$A:$D,4,0)</f>
        <v>01/08/2025</v>
      </c>
      <c r="E52" s="1" t="s">
        <v>227</v>
      </c>
      <c r="F52" s="1" t="s">
        <v>228</v>
      </c>
      <c r="G52" s="1" t="s">
        <v>5926</v>
      </c>
      <c r="H52" s="1" t="s">
        <v>6285</v>
      </c>
      <c r="I52" t="s">
        <v>1107</v>
      </c>
      <c r="J52" t="s">
        <v>1106</v>
      </c>
      <c r="K52" s="1" t="str">
        <f t="shared" si="0"/>
        <v>5536 WM+ HDG Số 1 Đồng Niên</v>
      </c>
      <c r="L52" t="s">
        <v>979</v>
      </c>
      <c r="M52" s="1" t="s">
        <v>1535</v>
      </c>
      <c r="N52" s="1" t="s">
        <v>6251</v>
      </c>
      <c r="O52" s="6">
        <v>74250</v>
      </c>
      <c r="P52" s="6">
        <v>1</v>
      </c>
      <c r="Q52" s="6">
        <f t="shared" si="1"/>
        <v>74250</v>
      </c>
      <c r="R52" s="6">
        <f t="shared" si="2"/>
        <v>5940</v>
      </c>
      <c r="S52" s="6">
        <f t="shared" si="3"/>
        <v>80190</v>
      </c>
    </row>
    <row r="53" spans="1:19" x14ac:dyDescent="0.25">
      <c r="A53">
        <v>30</v>
      </c>
      <c r="B53" t="s">
        <v>1108</v>
      </c>
      <c r="C53" s="1" t="str">
        <f>VLOOKUP(B53,Data!$A:$G,7,0)</f>
        <v>00011040</v>
      </c>
      <c r="D53" s="1" t="str">
        <f>VLOOKUP(B53,Data!$A:$D,4,0)</f>
        <v>01/08/2025</v>
      </c>
      <c r="E53" s="1" t="s">
        <v>227</v>
      </c>
      <c r="F53" s="1" t="s">
        <v>228</v>
      </c>
      <c r="G53" s="1" t="s">
        <v>5926</v>
      </c>
      <c r="H53" s="1" t="s">
        <v>6285</v>
      </c>
      <c r="I53" t="s">
        <v>1107</v>
      </c>
      <c r="J53" t="s">
        <v>1106</v>
      </c>
      <c r="K53" s="1" t="str">
        <f t="shared" si="0"/>
        <v>5536 WM+ HDG Số 1 Đồng Niên</v>
      </c>
      <c r="L53" t="s">
        <v>980</v>
      </c>
      <c r="M53" s="1" t="s">
        <v>1531</v>
      </c>
      <c r="N53" s="1" t="s">
        <v>6027</v>
      </c>
      <c r="O53" s="6">
        <v>46000</v>
      </c>
      <c r="P53" s="6">
        <v>1</v>
      </c>
      <c r="Q53" s="6">
        <f t="shared" si="1"/>
        <v>46000</v>
      </c>
      <c r="R53" s="6">
        <f t="shared" si="2"/>
        <v>3680</v>
      </c>
      <c r="S53" s="6">
        <f t="shared" si="3"/>
        <v>49680</v>
      </c>
    </row>
    <row r="54" spans="1:19" x14ac:dyDescent="0.25">
      <c r="A54">
        <v>31</v>
      </c>
      <c r="B54" t="s">
        <v>1265</v>
      </c>
      <c r="C54" s="1" t="str">
        <f>VLOOKUP(B54,Data!$A:$G,7,0)</f>
        <v>00121794</v>
      </c>
      <c r="D54" s="1" t="str">
        <f>VLOOKUP(B54,Data!$A:$D,4,0)</f>
        <v>01/08/2025</v>
      </c>
      <c r="E54" s="1" t="s">
        <v>53</v>
      </c>
      <c r="F54" s="1" t="s">
        <v>54</v>
      </c>
      <c r="G54" s="1" t="s">
        <v>5937</v>
      </c>
      <c r="H54" s="1" t="s">
        <v>6283</v>
      </c>
      <c r="I54" t="s">
        <v>1264</v>
      </c>
      <c r="J54" t="s">
        <v>1263</v>
      </c>
      <c r="K54" s="1" t="str">
        <f t="shared" si="0"/>
        <v>6437 WIN HCM 173/23/100 Khuông Việt</v>
      </c>
      <c r="L54" t="s">
        <v>969</v>
      </c>
      <c r="M54" s="1" t="s">
        <v>1533</v>
      </c>
      <c r="N54" s="1" t="s">
        <v>6156</v>
      </c>
      <c r="O54" s="6">
        <v>111058</v>
      </c>
      <c r="P54" s="6">
        <v>1</v>
      </c>
      <c r="Q54" s="6">
        <f t="shared" si="1"/>
        <v>111058</v>
      </c>
      <c r="R54" s="6">
        <f t="shared" si="2"/>
        <v>8885</v>
      </c>
      <c r="S54" s="6">
        <f t="shared" si="3"/>
        <v>119943</v>
      </c>
    </row>
    <row r="55" spans="1:19" x14ac:dyDescent="0.25">
      <c r="A55">
        <v>31</v>
      </c>
      <c r="B55" t="s">
        <v>1265</v>
      </c>
      <c r="C55" s="1" t="str">
        <f>VLOOKUP(B55,Data!$A:$G,7,0)</f>
        <v>00121794</v>
      </c>
      <c r="D55" s="1" t="str">
        <f>VLOOKUP(B55,Data!$A:$D,4,0)</f>
        <v>01/08/2025</v>
      </c>
      <c r="E55" s="1" t="s">
        <v>53</v>
      </c>
      <c r="F55" s="1" t="s">
        <v>54</v>
      </c>
      <c r="G55" s="1" t="s">
        <v>5937</v>
      </c>
      <c r="H55" s="1" t="s">
        <v>6283</v>
      </c>
      <c r="I55" t="s">
        <v>1264</v>
      </c>
      <c r="J55" t="s">
        <v>1263</v>
      </c>
      <c r="K55" s="1" t="str">
        <f t="shared" si="0"/>
        <v>6437 WIN HCM 173/23/100 Khuông Việt</v>
      </c>
      <c r="L55" t="s">
        <v>972</v>
      </c>
      <c r="M55" s="1" t="s">
        <v>1528</v>
      </c>
      <c r="N55" s="1" t="s">
        <v>5993</v>
      </c>
      <c r="O55" s="6">
        <v>55595</v>
      </c>
      <c r="P55" s="6">
        <v>1</v>
      </c>
      <c r="Q55" s="6">
        <f t="shared" si="1"/>
        <v>55595</v>
      </c>
      <c r="R55" s="6">
        <f>ROUND(Q55*0.08,0)-1</f>
        <v>4447</v>
      </c>
      <c r="S55" s="6">
        <f t="shared" si="3"/>
        <v>60042</v>
      </c>
    </row>
    <row r="56" spans="1:19" x14ac:dyDescent="0.25">
      <c r="A56">
        <v>32</v>
      </c>
      <c r="B56" t="s">
        <v>1478</v>
      </c>
      <c r="C56" s="1" t="str">
        <f>VLOOKUP(B56,Data!$A:$G,7,0)</f>
        <v>00003486</v>
      </c>
      <c r="D56" s="1" t="str">
        <f>VLOOKUP(B56,Data!$A:$D,4,0)</f>
        <v>01/08/2025</v>
      </c>
      <c r="E56" s="1" t="s">
        <v>242</v>
      </c>
      <c r="F56" s="1" t="s">
        <v>243</v>
      </c>
      <c r="G56" s="1" t="s">
        <v>5859</v>
      </c>
      <c r="H56" s="1" t="s">
        <v>6283</v>
      </c>
      <c r="I56" t="s">
        <v>1477</v>
      </c>
      <c r="J56" t="s">
        <v>1476</v>
      </c>
      <c r="K56" s="1" t="str">
        <f t="shared" si="0"/>
        <v>2AK8 WM+ NTN K1 KĐT mới Đông Bắc</v>
      </c>
      <c r="L56" t="s">
        <v>970</v>
      </c>
      <c r="M56" s="1" t="s">
        <v>1534</v>
      </c>
      <c r="N56" s="1" t="s">
        <v>6244</v>
      </c>
      <c r="O56" s="6">
        <v>73431</v>
      </c>
      <c r="P56" s="6">
        <v>3</v>
      </c>
      <c r="Q56" s="6">
        <f t="shared" si="1"/>
        <v>220293</v>
      </c>
      <c r="R56" s="6">
        <f t="shared" si="2"/>
        <v>17623</v>
      </c>
      <c r="S56" s="6">
        <f t="shared" si="3"/>
        <v>237916</v>
      </c>
    </row>
    <row r="57" spans="1:19" x14ac:dyDescent="0.25">
      <c r="A57">
        <v>32</v>
      </c>
      <c r="B57" t="s">
        <v>1478</v>
      </c>
      <c r="C57" s="1" t="str">
        <f>VLOOKUP(B57,Data!$A:$G,7,0)</f>
        <v>00003486</v>
      </c>
      <c r="D57" s="1" t="str">
        <f>VLOOKUP(B57,Data!$A:$D,4,0)</f>
        <v>01/08/2025</v>
      </c>
      <c r="E57" s="1" t="s">
        <v>242</v>
      </c>
      <c r="F57" s="1" t="s">
        <v>243</v>
      </c>
      <c r="G57" s="1" t="s">
        <v>5859</v>
      </c>
      <c r="H57" s="1" t="s">
        <v>6283</v>
      </c>
      <c r="I57" t="s">
        <v>1477</v>
      </c>
      <c r="J57" t="s">
        <v>1476</v>
      </c>
      <c r="K57" s="1" t="str">
        <f t="shared" si="0"/>
        <v>2AK8 WM+ NTN K1 KĐT mới Đông Bắc</v>
      </c>
      <c r="L57" t="s">
        <v>969</v>
      </c>
      <c r="M57" s="1" t="s">
        <v>1533</v>
      </c>
      <c r="N57" s="1" t="s">
        <v>6156</v>
      </c>
      <c r="O57" s="6">
        <v>111058</v>
      </c>
      <c r="P57" s="6">
        <v>6</v>
      </c>
      <c r="Q57" s="6">
        <f t="shared" si="1"/>
        <v>666348</v>
      </c>
      <c r="R57" s="6">
        <f t="shared" si="2"/>
        <v>53308</v>
      </c>
      <c r="S57" s="6">
        <f t="shared" si="3"/>
        <v>719656</v>
      </c>
    </row>
    <row r="58" spans="1:19" x14ac:dyDescent="0.25">
      <c r="A58">
        <v>32</v>
      </c>
      <c r="B58" t="s">
        <v>1478</v>
      </c>
      <c r="C58" s="1" t="str">
        <f>VLOOKUP(B58,Data!$A:$G,7,0)</f>
        <v>00003486</v>
      </c>
      <c r="D58" s="1" t="str">
        <f>VLOOKUP(B58,Data!$A:$D,4,0)</f>
        <v>01/08/2025</v>
      </c>
      <c r="E58" s="1" t="s">
        <v>242</v>
      </c>
      <c r="F58" s="1" t="s">
        <v>243</v>
      </c>
      <c r="G58" s="1" t="s">
        <v>5859</v>
      </c>
      <c r="H58" s="1" t="s">
        <v>6283</v>
      </c>
      <c r="I58" t="s">
        <v>1477</v>
      </c>
      <c r="J58" t="s">
        <v>1476</v>
      </c>
      <c r="K58" s="1" t="str">
        <f t="shared" si="0"/>
        <v>2AK8 WM+ NTN K1 KĐT mới Đông Bắc</v>
      </c>
      <c r="L58" t="s">
        <v>971</v>
      </c>
      <c r="M58" s="1" t="s">
        <v>1532</v>
      </c>
      <c r="N58" s="1" t="s">
        <v>6147</v>
      </c>
      <c r="O58" s="6">
        <v>50182</v>
      </c>
      <c r="P58" s="6">
        <v>2</v>
      </c>
      <c r="Q58" s="6">
        <f t="shared" si="1"/>
        <v>100364</v>
      </c>
      <c r="R58" s="6">
        <f t="shared" si="2"/>
        <v>8029</v>
      </c>
      <c r="S58" s="6">
        <f t="shared" si="3"/>
        <v>108393</v>
      </c>
    </row>
    <row r="59" spans="1:19" x14ac:dyDescent="0.25">
      <c r="A59">
        <v>32</v>
      </c>
      <c r="B59" t="s">
        <v>1478</v>
      </c>
      <c r="C59" s="1" t="str">
        <f>VLOOKUP(B59,Data!$A:$G,7,0)</f>
        <v>00003486</v>
      </c>
      <c r="D59" s="1" t="str">
        <f>VLOOKUP(B59,Data!$A:$D,4,0)</f>
        <v>01/08/2025</v>
      </c>
      <c r="E59" s="1" t="s">
        <v>242</v>
      </c>
      <c r="F59" s="1" t="s">
        <v>243</v>
      </c>
      <c r="G59" s="1" t="s">
        <v>5859</v>
      </c>
      <c r="H59" s="1" t="s">
        <v>6283</v>
      </c>
      <c r="I59" t="s">
        <v>1477</v>
      </c>
      <c r="J59" t="s">
        <v>1476</v>
      </c>
      <c r="K59" s="1" t="str">
        <f t="shared" si="0"/>
        <v>2AK8 WM+ NTN K1 KĐT mới Đông Bắc</v>
      </c>
      <c r="L59" t="s">
        <v>979</v>
      </c>
      <c r="M59" s="1" t="s">
        <v>1535</v>
      </c>
      <c r="N59" s="1" t="s">
        <v>6251</v>
      </c>
      <c r="O59" s="6">
        <v>74250</v>
      </c>
      <c r="P59" s="6">
        <v>1</v>
      </c>
      <c r="Q59" s="6">
        <f t="shared" si="1"/>
        <v>74250</v>
      </c>
      <c r="R59" s="6">
        <f t="shared" si="2"/>
        <v>5940</v>
      </c>
      <c r="S59" s="6">
        <f t="shared" si="3"/>
        <v>80190</v>
      </c>
    </row>
    <row r="60" spans="1:19" x14ac:dyDescent="0.25">
      <c r="A60">
        <v>33</v>
      </c>
      <c r="B60" t="s">
        <v>1320</v>
      </c>
      <c r="C60" s="1" t="str">
        <f>VLOOKUP(B60,Data!$A:$G,7,0)</f>
        <v>00035851</v>
      </c>
      <c r="D60" s="1" t="str">
        <f>VLOOKUP(B60,Data!$A:$D,4,0)</f>
        <v>01/08/2025</v>
      </c>
      <c r="E60" s="1" t="s">
        <v>28</v>
      </c>
      <c r="F60" s="1" t="s">
        <v>29</v>
      </c>
      <c r="G60" s="1" t="s">
        <v>5923</v>
      </c>
      <c r="H60" s="1" t="s">
        <v>6285</v>
      </c>
      <c r="I60" t="s">
        <v>1319</v>
      </c>
      <c r="J60" t="s">
        <v>1318</v>
      </c>
      <c r="K60" s="1" t="str">
        <f t="shared" si="0"/>
        <v>3326 WM+ QNH 239 Tổ 24 Quang Trung</v>
      </c>
      <c r="L60" t="s">
        <v>972</v>
      </c>
      <c r="M60" s="1" t="s">
        <v>1528</v>
      </c>
      <c r="N60" s="1" t="s">
        <v>5993</v>
      </c>
      <c r="O60" s="6">
        <v>55595</v>
      </c>
      <c r="P60" s="6">
        <v>3</v>
      </c>
      <c r="Q60" s="6">
        <f t="shared" si="1"/>
        <v>166785</v>
      </c>
      <c r="R60" s="6">
        <f t="shared" si="2"/>
        <v>13343</v>
      </c>
      <c r="S60" s="6">
        <f t="shared" si="3"/>
        <v>180128</v>
      </c>
    </row>
    <row r="61" spans="1:19" x14ac:dyDescent="0.25">
      <c r="A61">
        <v>33</v>
      </c>
      <c r="B61" t="s">
        <v>1320</v>
      </c>
      <c r="C61" s="1" t="str">
        <f>VLOOKUP(B61,Data!$A:$G,7,0)</f>
        <v>00035851</v>
      </c>
      <c r="D61" s="1" t="str">
        <f>VLOOKUP(B61,Data!$A:$D,4,0)</f>
        <v>01/08/2025</v>
      </c>
      <c r="E61" s="1" t="s">
        <v>28</v>
      </c>
      <c r="F61" s="1" t="s">
        <v>29</v>
      </c>
      <c r="G61" s="1" t="s">
        <v>5923</v>
      </c>
      <c r="H61" s="1" t="s">
        <v>6285</v>
      </c>
      <c r="I61" t="s">
        <v>1319</v>
      </c>
      <c r="J61" t="s">
        <v>1318</v>
      </c>
      <c r="K61" s="1" t="str">
        <f t="shared" si="0"/>
        <v>3326 WM+ QNH 239 Tổ 24 Quang Trung</v>
      </c>
      <c r="L61" t="s">
        <v>971</v>
      </c>
      <c r="M61" s="1" t="s">
        <v>1532</v>
      </c>
      <c r="N61" s="1" t="s">
        <v>6147</v>
      </c>
      <c r="O61" s="6">
        <v>50182</v>
      </c>
      <c r="P61" s="6">
        <v>8</v>
      </c>
      <c r="Q61" s="6">
        <f t="shared" si="1"/>
        <v>401456</v>
      </c>
      <c r="R61" s="6">
        <f t="shared" si="2"/>
        <v>32116</v>
      </c>
      <c r="S61" s="6">
        <f t="shared" si="3"/>
        <v>433572</v>
      </c>
    </row>
    <row r="62" spans="1:19" x14ac:dyDescent="0.25">
      <c r="A62">
        <v>34</v>
      </c>
      <c r="B62" t="s">
        <v>1474</v>
      </c>
      <c r="C62" s="1" t="str">
        <f>VLOOKUP(B62,Data!$A:$G,7,0)</f>
        <v>00003488</v>
      </c>
      <c r="D62" s="1" t="str">
        <f>VLOOKUP(B62,Data!$A:$D,4,0)</f>
        <v>01/08/2025</v>
      </c>
      <c r="E62" s="1" t="s">
        <v>242</v>
      </c>
      <c r="F62" s="1" t="s">
        <v>243</v>
      </c>
      <c r="G62" s="1" t="s">
        <v>5859</v>
      </c>
      <c r="H62" s="1" t="s">
        <v>6283</v>
      </c>
      <c r="I62" t="s">
        <v>1473</v>
      </c>
      <c r="J62" t="s">
        <v>1472</v>
      </c>
      <c r="K62" s="1" t="str">
        <f t="shared" si="0"/>
        <v>5358 WM+ NTN 9B Nguyễn Văn Cừ</v>
      </c>
      <c r="L62" t="s">
        <v>969</v>
      </c>
      <c r="M62" s="1" t="s">
        <v>1533</v>
      </c>
      <c r="N62" s="1" t="s">
        <v>6156</v>
      </c>
      <c r="O62" s="6">
        <v>111058</v>
      </c>
      <c r="P62" s="6">
        <v>3</v>
      </c>
      <c r="Q62" s="6">
        <f t="shared" si="1"/>
        <v>333174</v>
      </c>
      <c r="R62" s="6">
        <f t="shared" si="2"/>
        <v>26654</v>
      </c>
      <c r="S62" s="6">
        <f t="shared" si="3"/>
        <v>359828</v>
      </c>
    </row>
    <row r="63" spans="1:19" x14ac:dyDescent="0.25">
      <c r="A63">
        <v>35</v>
      </c>
      <c r="B63" t="s">
        <v>1456</v>
      </c>
      <c r="C63" s="1" t="str">
        <f>VLOOKUP(B63,Data!$A:$G,7,0)</f>
        <v>00003490</v>
      </c>
      <c r="D63" s="1" t="str">
        <f>VLOOKUP(B63,Data!$A:$D,4,0)</f>
        <v>01/08/2025</v>
      </c>
      <c r="E63" s="1" t="s">
        <v>242</v>
      </c>
      <c r="F63" s="1" t="s">
        <v>243</v>
      </c>
      <c r="G63" s="1" t="s">
        <v>5859</v>
      </c>
      <c r="H63" s="1" t="s">
        <v>6283</v>
      </c>
      <c r="I63" t="s">
        <v>1455</v>
      </c>
      <c r="J63" t="s">
        <v>1454</v>
      </c>
      <c r="K63" s="1" t="str">
        <f t="shared" si="0"/>
        <v>5201 WM+ NTN 95 Trường Chinh</v>
      </c>
      <c r="L63" t="s">
        <v>970</v>
      </c>
      <c r="M63" s="1" t="s">
        <v>1534</v>
      </c>
      <c r="N63" s="1" t="s">
        <v>6244</v>
      </c>
      <c r="O63" s="6">
        <v>73431</v>
      </c>
      <c r="P63" s="6">
        <v>1</v>
      </c>
      <c r="Q63" s="6">
        <f t="shared" si="1"/>
        <v>73431</v>
      </c>
      <c r="R63" s="6">
        <f t="shared" si="2"/>
        <v>5874</v>
      </c>
      <c r="S63" s="6">
        <f t="shared" si="3"/>
        <v>79305</v>
      </c>
    </row>
    <row r="64" spans="1:19" x14ac:dyDescent="0.25">
      <c r="A64">
        <v>35</v>
      </c>
      <c r="B64" t="s">
        <v>1456</v>
      </c>
      <c r="C64" s="1" t="str">
        <f>VLOOKUP(B64,Data!$A:$G,7,0)</f>
        <v>00003490</v>
      </c>
      <c r="D64" s="1" t="str">
        <f>VLOOKUP(B64,Data!$A:$D,4,0)</f>
        <v>01/08/2025</v>
      </c>
      <c r="E64" s="1" t="s">
        <v>242</v>
      </c>
      <c r="F64" s="1" t="s">
        <v>243</v>
      </c>
      <c r="G64" s="1" t="s">
        <v>5859</v>
      </c>
      <c r="H64" s="1" t="s">
        <v>6283</v>
      </c>
      <c r="I64" t="s">
        <v>1455</v>
      </c>
      <c r="J64" t="s">
        <v>1454</v>
      </c>
      <c r="K64" s="1" t="str">
        <f t="shared" si="0"/>
        <v>5201 WM+ NTN 95 Trường Chinh</v>
      </c>
      <c r="L64" t="s">
        <v>972</v>
      </c>
      <c r="M64" s="1" t="s">
        <v>1528</v>
      </c>
      <c r="N64" s="1" t="s">
        <v>5993</v>
      </c>
      <c r="O64" s="6">
        <v>55595</v>
      </c>
      <c r="P64" s="6">
        <v>3</v>
      </c>
      <c r="Q64" s="6">
        <f t="shared" si="1"/>
        <v>166785</v>
      </c>
      <c r="R64" s="6">
        <f t="shared" si="2"/>
        <v>13343</v>
      </c>
      <c r="S64" s="6">
        <f t="shared" si="3"/>
        <v>180128</v>
      </c>
    </row>
    <row r="65" spans="1:19" x14ac:dyDescent="0.25">
      <c r="A65">
        <v>35</v>
      </c>
      <c r="B65" t="s">
        <v>1456</v>
      </c>
      <c r="C65" s="1" t="str">
        <f>VLOOKUP(B65,Data!$A:$G,7,0)</f>
        <v>00003490</v>
      </c>
      <c r="D65" s="1" t="str">
        <f>VLOOKUP(B65,Data!$A:$D,4,0)</f>
        <v>01/08/2025</v>
      </c>
      <c r="E65" s="1" t="s">
        <v>242</v>
      </c>
      <c r="F65" s="1" t="s">
        <v>243</v>
      </c>
      <c r="G65" s="1" t="s">
        <v>5859</v>
      </c>
      <c r="H65" s="1" t="s">
        <v>6283</v>
      </c>
      <c r="I65" t="s">
        <v>1455</v>
      </c>
      <c r="J65" t="s">
        <v>1454</v>
      </c>
      <c r="K65" s="1" t="str">
        <f t="shared" si="0"/>
        <v>5201 WM+ NTN 95 Trường Chinh</v>
      </c>
      <c r="L65" t="s">
        <v>977</v>
      </c>
      <c r="M65" s="1" t="s">
        <v>1536</v>
      </c>
      <c r="N65" s="1" t="s">
        <v>6152</v>
      </c>
      <c r="O65" s="6">
        <v>50400</v>
      </c>
      <c r="P65" s="6">
        <v>1</v>
      </c>
      <c r="Q65" s="6">
        <f t="shared" si="1"/>
        <v>50400</v>
      </c>
      <c r="R65" s="6">
        <f t="shared" si="2"/>
        <v>4032</v>
      </c>
      <c r="S65" s="6">
        <f t="shared" si="3"/>
        <v>54432</v>
      </c>
    </row>
    <row r="66" spans="1:19" x14ac:dyDescent="0.25">
      <c r="A66">
        <v>35</v>
      </c>
      <c r="B66" t="s">
        <v>1456</v>
      </c>
      <c r="C66" s="1" t="str">
        <f>VLOOKUP(B66,Data!$A:$G,7,0)</f>
        <v>00003490</v>
      </c>
      <c r="D66" s="1" t="str">
        <f>VLOOKUP(B66,Data!$A:$D,4,0)</f>
        <v>01/08/2025</v>
      </c>
      <c r="E66" s="1" t="s">
        <v>242</v>
      </c>
      <c r="F66" s="1" t="s">
        <v>243</v>
      </c>
      <c r="G66" s="1" t="s">
        <v>5859</v>
      </c>
      <c r="H66" s="1" t="s">
        <v>6283</v>
      </c>
      <c r="I66" t="s">
        <v>1455</v>
      </c>
      <c r="J66" t="s">
        <v>1454</v>
      </c>
      <c r="K66" s="1" t="str">
        <f t="shared" si="0"/>
        <v>5201 WM+ NTN 95 Trường Chinh</v>
      </c>
      <c r="L66" t="s">
        <v>971</v>
      </c>
      <c r="M66" s="1" t="s">
        <v>1532</v>
      </c>
      <c r="N66" s="1" t="s">
        <v>6147</v>
      </c>
      <c r="O66" s="6">
        <v>50182</v>
      </c>
      <c r="P66" s="6">
        <v>2</v>
      </c>
      <c r="Q66" s="6">
        <f t="shared" si="1"/>
        <v>100364</v>
      </c>
      <c r="R66" s="6">
        <f t="shared" si="2"/>
        <v>8029</v>
      </c>
      <c r="S66" s="6">
        <f t="shared" si="3"/>
        <v>108393</v>
      </c>
    </row>
    <row r="67" spans="1:19" x14ac:dyDescent="0.25">
      <c r="A67">
        <v>36</v>
      </c>
      <c r="B67" t="s">
        <v>1261</v>
      </c>
      <c r="C67" s="1" t="str">
        <f>VLOOKUP(B67,Data!$A:$G,7,0)</f>
        <v>00008530</v>
      </c>
      <c r="D67" s="1" t="str">
        <f>VLOOKUP(B67,Data!$A:$D,4,0)</f>
        <v>01/08/2025</v>
      </c>
      <c r="E67" s="1" t="s">
        <v>263</v>
      </c>
      <c r="F67" s="1" t="s">
        <v>264</v>
      </c>
      <c r="G67" s="1" t="s">
        <v>5773</v>
      </c>
      <c r="H67" s="1" t="s">
        <v>6285</v>
      </c>
      <c r="I67" t="s">
        <v>1260</v>
      </c>
      <c r="J67" t="s">
        <v>1259</v>
      </c>
      <c r="K67" s="1" t="str">
        <f t="shared" ref="K67:K130" si="4">I67&amp;" "&amp;J67</f>
        <v>6941 WM+ TNN 162 Lưu Nhân Chú</v>
      </c>
      <c r="L67" t="s">
        <v>969</v>
      </c>
      <c r="M67" s="1" t="s">
        <v>1533</v>
      </c>
      <c r="N67" s="1" t="s">
        <v>6156</v>
      </c>
      <c r="O67" s="6">
        <v>111058</v>
      </c>
      <c r="P67" s="6">
        <v>2</v>
      </c>
      <c r="Q67" s="6">
        <f t="shared" ref="Q67:Q130" si="5">O67*P67</f>
        <v>222116</v>
      </c>
      <c r="R67" s="6">
        <f t="shared" ref="R67:R130" si="6">ROUND(Q67*0.08,0)</f>
        <v>17769</v>
      </c>
      <c r="S67" s="6">
        <f t="shared" ref="S67:S130" si="7">Q67+R67</f>
        <v>239885</v>
      </c>
    </row>
    <row r="68" spans="1:19" x14ac:dyDescent="0.25">
      <c r="A68">
        <v>37</v>
      </c>
      <c r="B68" t="s">
        <v>1486</v>
      </c>
      <c r="C68" s="1" t="str">
        <f>VLOOKUP(B68,Data!$A:$G,7,0)</f>
        <v>00059971</v>
      </c>
      <c r="D68" s="1" t="str">
        <f>VLOOKUP(B68,Data!$A:$D,4,0)</f>
        <v>01/08/2025</v>
      </c>
      <c r="E68" s="1" t="s">
        <v>121</v>
      </c>
      <c r="F68" s="1" t="s">
        <v>122</v>
      </c>
      <c r="G68" s="1" t="s">
        <v>5914</v>
      </c>
      <c r="H68" s="1" t="s">
        <v>6283</v>
      </c>
      <c r="I68" t="s">
        <v>1342</v>
      </c>
      <c r="J68" t="s">
        <v>1341</v>
      </c>
      <c r="K68" s="1" t="str">
        <f t="shared" si="4"/>
        <v>2AJL WM+ DNG 111 Phan Văn Đáng</v>
      </c>
      <c r="L68" t="s">
        <v>969</v>
      </c>
      <c r="M68" s="1" t="s">
        <v>1533</v>
      </c>
      <c r="N68" s="1" t="s">
        <v>6156</v>
      </c>
      <c r="O68" s="6">
        <v>111058</v>
      </c>
      <c r="P68" s="6">
        <v>1</v>
      </c>
      <c r="Q68" s="6">
        <f t="shared" si="5"/>
        <v>111058</v>
      </c>
      <c r="R68" s="6">
        <f t="shared" si="6"/>
        <v>8885</v>
      </c>
      <c r="S68" s="6">
        <f t="shared" si="7"/>
        <v>119943</v>
      </c>
    </row>
    <row r="69" spans="1:19" x14ac:dyDescent="0.25">
      <c r="A69">
        <v>38</v>
      </c>
      <c r="B69" t="s">
        <v>1078</v>
      </c>
      <c r="C69" s="1" t="str">
        <f>VLOOKUP(B69,Data!$A:$G,7,0)</f>
        <v>00019690</v>
      </c>
      <c r="D69" s="1" t="str">
        <f>VLOOKUP(B69,Data!$A:$D,4,0)</f>
        <v>01/08/2025</v>
      </c>
      <c r="E69" s="1" t="s">
        <v>275</v>
      </c>
      <c r="F69" s="1" t="s">
        <v>276</v>
      </c>
      <c r="G69" s="1" t="s">
        <v>5900</v>
      </c>
      <c r="H69" s="1" t="s">
        <v>6283</v>
      </c>
      <c r="I69" t="s">
        <v>1077</v>
      </c>
      <c r="J69" t="s">
        <v>1076</v>
      </c>
      <c r="K69" s="1" t="str">
        <f t="shared" si="4"/>
        <v>3829 WM+ CTO 370 Khu vực Yên Trung</v>
      </c>
      <c r="L69" t="s">
        <v>969</v>
      </c>
      <c r="M69" s="1" t="s">
        <v>1533</v>
      </c>
      <c r="N69" s="1" t="s">
        <v>6156</v>
      </c>
      <c r="O69" s="6">
        <v>111058</v>
      </c>
      <c r="P69" s="6">
        <v>3</v>
      </c>
      <c r="Q69" s="6">
        <f t="shared" si="5"/>
        <v>333174</v>
      </c>
      <c r="R69" s="6">
        <f t="shared" si="6"/>
        <v>26654</v>
      </c>
      <c r="S69" s="6">
        <f t="shared" si="7"/>
        <v>359828</v>
      </c>
    </row>
    <row r="70" spans="1:19" x14ac:dyDescent="0.25">
      <c r="A70">
        <v>38</v>
      </c>
      <c r="B70" t="s">
        <v>1078</v>
      </c>
      <c r="C70" s="1" t="str">
        <f>VLOOKUP(B70,Data!$A:$G,7,0)</f>
        <v>00019690</v>
      </c>
      <c r="D70" s="1" t="str">
        <f>VLOOKUP(B70,Data!$A:$D,4,0)</f>
        <v>01/08/2025</v>
      </c>
      <c r="E70" s="1" t="s">
        <v>275</v>
      </c>
      <c r="F70" s="1" t="s">
        <v>276</v>
      </c>
      <c r="G70" s="1" t="s">
        <v>5900</v>
      </c>
      <c r="H70" s="1" t="s">
        <v>6283</v>
      </c>
      <c r="I70" t="s">
        <v>1077</v>
      </c>
      <c r="J70" t="s">
        <v>1076</v>
      </c>
      <c r="K70" s="1" t="str">
        <f t="shared" si="4"/>
        <v>3829 WM+ CTO 370 Khu vực Yên Trung</v>
      </c>
      <c r="L70" t="s">
        <v>973</v>
      </c>
      <c r="M70" s="7" t="s">
        <v>6138</v>
      </c>
      <c r="N70" s="1" t="s">
        <v>6139</v>
      </c>
      <c r="O70" s="6">
        <v>89285</v>
      </c>
      <c r="P70" s="6">
        <v>2</v>
      </c>
      <c r="Q70" s="6">
        <f t="shared" si="5"/>
        <v>178570</v>
      </c>
      <c r="R70" s="6">
        <f t="shared" si="6"/>
        <v>14286</v>
      </c>
      <c r="S70" s="6">
        <f t="shared" si="7"/>
        <v>192856</v>
      </c>
    </row>
    <row r="71" spans="1:19" x14ac:dyDescent="0.25">
      <c r="A71">
        <v>39</v>
      </c>
      <c r="B71" t="s">
        <v>1145</v>
      </c>
      <c r="C71" s="1" t="str">
        <f>VLOOKUP(B71,Data!$A:$G,7,0)</f>
        <v>00011244</v>
      </c>
      <c r="D71" s="1" t="str">
        <f>VLOOKUP(B71,Data!$A:$D,4,0)</f>
        <v>01/08/2025</v>
      </c>
      <c r="E71" s="1" t="s">
        <v>184</v>
      </c>
      <c r="F71" s="1" t="s">
        <v>185</v>
      </c>
      <c r="G71" s="1" t="s">
        <v>5929</v>
      </c>
      <c r="H71" s="1" t="s">
        <v>6285</v>
      </c>
      <c r="I71" t="s">
        <v>1144</v>
      </c>
      <c r="J71" t="s">
        <v>1143</v>
      </c>
      <c r="K71" s="1" t="str">
        <f t="shared" si="4"/>
        <v>5069 WM+ HTH 261B Hải Thượng Lãn Ông</v>
      </c>
      <c r="L71" t="s">
        <v>970</v>
      </c>
      <c r="M71" s="1" t="s">
        <v>1534</v>
      </c>
      <c r="N71" s="1" t="s">
        <v>6244</v>
      </c>
      <c r="O71" s="6">
        <v>73431</v>
      </c>
      <c r="P71" s="6">
        <v>5</v>
      </c>
      <c r="Q71" s="6">
        <f t="shared" si="5"/>
        <v>367155</v>
      </c>
      <c r="R71" s="6">
        <f t="shared" si="6"/>
        <v>29372</v>
      </c>
      <c r="S71" s="6">
        <f t="shared" si="7"/>
        <v>396527</v>
      </c>
    </row>
    <row r="72" spans="1:19" x14ac:dyDescent="0.25">
      <c r="A72">
        <v>40</v>
      </c>
      <c r="B72" t="s">
        <v>1465</v>
      </c>
      <c r="C72" s="1" t="str">
        <f>VLOOKUP(B72,Data!$A:$G,7,0)</f>
        <v>00059977</v>
      </c>
      <c r="D72" s="1" t="str">
        <f>VLOOKUP(B72,Data!$A:$D,4,0)</f>
        <v>01/08/2025</v>
      </c>
      <c r="E72" s="1" t="s">
        <v>121</v>
      </c>
      <c r="F72" s="1" t="s">
        <v>122</v>
      </c>
      <c r="G72" s="1" t="s">
        <v>5914</v>
      </c>
      <c r="H72" s="1" t="s">
        <v>6283</v>
      </c>
      <c r="I72" t="s">
        <v>1464</v>
      </c>
      <c r="J72" t="s">
        <v>1463</v>
      </c>
      <c r="K72" s="1" t="str">
        <f t="shared" si="4"/>
        <v>4473 WM+ DNG 51 Nguyễn Nhàn</v>
      </c>
      <c r="L72" t="s">
        <v>978</v>
      </c>
      <c r="M72" s="1" t="s">
        <v>1529</v>
      </c>
      <c r="N72" s="1" t="s">
        <v>6163</v>
      </c>
      <c r="O72" s="6">
        <v>49500</v>
      </c>
      <c r="P72" s="6">
        <v>2</v>
      </c>
      <c r="Q72" s="6">
        <f t="shared" si="5"/>
        <v>99000</v>
      </c>
      <c r="R72" s="6">
        <f t="shared" si="6"/>
        <v>7920</v>
      </c>
      <c r="S72" s="6">
        <f t="shared" si="7"/>
        <v>106920</v>
      </c>
    </row>
    <row r="73" spans="1:19" x14ac:dyDescent="0.25">
      <c r="A73">
        <v>41</v>
      </c>
      <c r="B73" t="s">
        <v>1462</v>
      </c>
      <c r="C73" s="1" t="str">
        <f>VLOOKUP(B73,Data!$A:$G,7,0)</f>
        <v>00019612</v>
      </c>
      <c r="D73" s="1" t="str">
        <f>VLOOKUP(B73,Data!$A:$D,4,0)</f>
        <v>01/08/2025</v>
      </c>
      <c r="E73" s="1" t="s">
        <v>275</v>
      </c>
      <c r="F73" s="1" t="s">
        <v>276</v>
      </c>
      <c r="G73" s="1" t="s">
        <v>5900</v>
      </c>
      <c r="H73" s="1" t="s">
        <v>6283</v>
      </c>
      <c r="I73" t="s">
        <v>1461</v>
      </c>
      <c r="J73" t="s">
        <v>1460</v>
      </c>
      <c r="K73" s="1" t="str">
        <f t="shared" si="4"/>
        <v>3902 WM+ CTO Thửa 12 Yên Hoà</v>
      </c>
      <c r="L73" t="s">
        <v>973</v>
      </c>
      <c r="M73" s="7" t="s">
        <v>6138</v>
      </c>
      <c r="N73" s="1" t="s">
        <v>6139</v>
      </c>
      <c r="O73" s="6">
        <v>89285</v>
      </c>
      <c r="P73" s="6">
        <v>1</v>
      </c>
      <c r="Q73" s="6">
        <f t="shared" si="5"/>
        <v>89285</v>
      </c>
      <c r="R73" s="6">
        <f t="shared" si="6"/>
        <v>7143</v>
      </c>
      <c r="S73" s="6">
        <f t="shared" si="7"/>
        <v>96428</v>
      </c>
    </row>
    <row r="74" spans="1:19" x14ac:dyDescent="0.25">
      <c r="A74">
        <v>42</v>
      </c>
      <c r="B74" t="s">
        <v>1149</v>
      </c>
      <c r="C74" s="1" t="str">
        <f>VLOOKUP(B74,Data!$A:$G,7,0)</f>
        <v>00025099</v>
      </c>
      <c r="D74" s="1" t="str">
        <f>VLOOKUP(B74,Data!$A:$D,4,0)</f>
        <v>01/08/2025</v>
      </c>
      <c r="E74" s="1" t="s">
        <v>302</v>
      </c>
      <c r="F74" s="1" t="s">
        <v>303</v>
      </c>
      <c r="G74" s="1" t="s">
        <v>5880</v>
      </c>
      <c r="H74" s="1" t="s">
        <v>6285</v>
      </c>
      <c r="I74" t="s">
        <v>1130</v>
      </c>
      <c r="J74" t="s">
        <v>1129</v>
      </c>
      <c r="K74" s="1" t="str">
        <f t="shared" si="4"/>
        <v>6450 WM+ THA Cầu Quan</v>
      </c>
      <c r="L74" t="s">
        <v>970</v>
      </c>
      <c r="M74" s="1" t="s">
        <v>1534</v>
      </c>
      <c r="N74" s="1" t="s">
        <v>6244</v>
      </c>
      <c r="O74" s="6">
        <v>73431</v>
      </c>
      <c r="P74" s="6">
        <v>2</v>
      </c>
      <c r="Q74" s="6">
        <f t="shared" si="5"/>
        <v>146862</v>
      </c>
      <c r="R74" s="6">
        <f t="shared" si="6"/>
        <v>11749</v>
      </c>
      <c r="S74" s="6">
        <f t="shared" si="7"/>
        <v>158611</v>
      </c>
    </row>
    <row r="75" spans="1:19" x14ac:dyDescent="0.25">
      <c r="A75">
        <v>43</v>
      </c>
      <c r="B75" t="s">
        <v>1060</v>
      </c>
      <c r="C75" s="1" t="str">
        <f>VLOOKUP(B75,Data!$A:$G,7,0)</f>
        <v>00015249</v>
      </c>
      <c r="D75" s="1" t="str">
        <f>VLOOKUP(B75,Data!$A:$D,4,0)</f>
        <v>01/08/2025</v>
      </c>
      <c r="E75" s="1" t="s">
        <v>99</v>
      </c>
      <c r="F75" s="1" t="s">
        <v>100</v>
      </c>
      <c r="G75" s="1" t="s">
        <v>5844</v>
      </c>
      <c r="H75" s="1" t="s">
        <v>6285</v>
      </c>
      <c r="I75" t="s">
        <v>1059</v>
      </c>
      <c r="J75" t="s">
        <v>1058</v>
      </c>
      <c r="K75" s="1" t="str">
        <f t="shared" si="4"/>
        <v>5128 WM+ BNH Số 74 Đường Nguyễn Đăng Đạo</v>
      </c>
      <c r="L75" t="s">
        <v>980</v>
      </c>
      <c r="M75" s="1" t="s">
        <v>1531</v>
      </c>
      <c r="N75" s="1" t="s">
        <v>6027</v>
      </c>
      <c r="O75" s="6">
        <v>46000</v>
      </c>
      <c r="P75" s="6">
        <v>1</v>
      </c>
      <c r="Q75" s="6">
        <f t="shared" si="5"/>
        <v>46000</v>
      </c>
      <c r="R75" s="6">
        <f t="shared" si="6"/>
        <v>3680</v>
      </c>
      <c r="S75" s="6">
        <f t="shared" si="7"/>
        <v>49680</v>
      </c>
    </row>
    <row r="76" spans="1:19" x14ac:dyDescent="0.25">
      <c r="A76">
        <v>44</v>
      </c>
      <c r="B76" t="s">
        <v>1430</v>
      </c>
      <c r="C76" s="1" t="str">
        <f>VLOOKUP(B76,Data!$A:$G,7,0)</f>
        <v>00121616</v>
      </c>
      <c r="D76" s="1" t="str">
        <f>VLOOKUP(B76,Data!$A:$D,4,0)</f>
        <v>01/08/2025</v>
      </c>
      <c r="E76" s="1" t="s">
        <v>53</v>
      </c>
      <c r="F76" s="1" t="s">
        <v>54</v>
      </c>
      <c r="G76" s="1" t="s">
        <v>5937</v>
      </c>
      <c r="H76" s="1" t="s">
        <v>6283</v>
      </c>
      <c r="I76" t="s">
        <v>1429</v>
      </c>
      <c r="J76" t="s">
        <v>1428</v>
      </c>
      <c r="K76" s="1" t="str">
        <f t="shared" si="4"/>
        <v>3974 WM+ HCM 520 Quốc Lộ 13</v>
      </c>
      <c r="L76" t="s">
        <v>970</v>
      </c>
      <c r="M76" s="1" t="s">
        <v>1534</v>
      </c>
      <c r="N76" s="1" t="s">
        <v>6244</v>
      </c>
      <c r="O76" s="6">
        <v>73431</v>
      </c>
      <c r="P76" s="6">
        <v>1</v>
      </c>
      <c r="Q76" s="6">
        <f t="shared" si="5"/>
        <v>73431</v>
      </c>
      <c r="R76" s="6">
        <f>ROUND(Q76*0.08,0)+1</f>
        <v>5875</v>
      </c>
      <c r="S76" s="6">
        <f t="shared" si="7"/>
        <v>79306</v>
      </c>
    </row>
    <row r="77" spans="1:19" x14ac:dyDescent="0.25">
      <c r="A77">
        <v>44</v>
      </c>
      <c r="B77" t="s">
        <v>1430</v>
      </c>
      <c r="C77" s="1" t="str">
        <f>VLOOKUP(B77,Data!$A:$G,7,0)</f>
        <v>00121616</v>
      </c>
      <c r="D77" s="1" t="str">
        <f>VLOOKUP(B77,Data!$A:$D,4,0)</f>
        <v>01/08/2025</v>
      </c>
      <c r="E77" s="1" t="s">
        <v>53</v>
      </c>
      <c r="F77" s="1" t="s">
        <v>54</v>
      </c>
      <c r="G77" s="1" t="s">
        <v>5937</v>
      </c>
      <c r="H77" s="1" t="s">
        <v>6283</v>
      </c>
      <c r="I77" t="s">
        <v>1429</v>
      </c>
      <c r="J77" t="s">
        <v>1428</v>
      </c>
      <c r="K77" s="1" t="str">
        <f t="shared" si="4"/>
        <v>3974 WM+ HCM 520 Quốc Lộ 13</v>
      </c>
      <c r="L77" t="s">
        <v>969</v>
      </c>
      <c r="M77" s="1" t="s">
        <v>1533</v>
      </c>
      <c r="N77" s="1" t="s">
        <v>6156</v>
      </c>
      <c r="O77" s="6">
        <v>111058</v>
      </c>
      <c r="P77" s="6">
        <v>2</v>
      </c>
      <c r="Q77" s="6">
        <f t="shared" si="5"/>
        <v>222116</v>
      </c>
      <c r="R77" s="6">
        <f t="shared" si="6"/>
        <v>17769</v>
      </c>
      <c r="S77" s="6">
        <f t="shared" si="7"/>
        <v>239885</v>
      </c>
    </row>
    <row r="78" spans="1:19" x14ac:dyDescent="0.25">
      <c r="A78">
        <v>44</v>
      </c>
      <c r="B78" t="s">
        <v>1430</v>
      </c>
      <c r="C78" s="1" t="str">
        <f>VLOOKUP(B78,Data!$A:$G,7,0)</f>
        <v>00121616</v>
      </c>
      <c r="D78" s="1" t="str">
        <f>VLOOKUP(B78,Data!$A:$D,4,0)</f>
        <v>01/08/2025</v>
      </c>
      <c r="E78" s="1" t="s">
        <v>53</v>
      </c>
      <c r="F78" s="1" t="s">
        <v>54</v>
      </c>
      <c r="G78" s="1" t="s">
        <v>5937</v>
      </c>
      <c r="H78" s="1" t="s">
        <v>6283</v>
      </c>
      <c r="I78" t="s">
        <v>1429</v>
      </c>
      <c r="J78" t="s">
        <v>1428</v>
      </c>
      <c r="K78" s="1" t="str">
        <f t="shared" si="4"/>
        <v>3974 WM+ HCM 520 Quốc Lộ 13</v>
      </c>
      <c r="L78" t="s">
        <v>971</v>
      </c>
      <c r="M78" s="1" t="s">
        <v>1532</v>
      </c>
      <c r="N78" s="1" t="s">
        <v>6147</v>
      </c>
      <c r="O78" s="6">
        <v>50182</v>
      </c>
      <c r="P78" s="6">
        <v>2</v>
      </c>
      <c r="Q78" s="6">
        <f t="shared" si="5"/>
        <v>100364</v>
      </c>
      <c r="R78" s="6">
        <f t="shared" si="6"/>
        <v>8029</v>
      </c>
      <c r="S78" s="6">
        <f t="shared" si="7"/>
        <v>108393</v>
      </c>
    </row>
    <row r="79" spans="1:19" x14ac:dyDescent="0.25">
      <c r="A79">
        <v>44</v>
      </c>
      <c r="B79" t="s">
        <v>1430</v>
      </c>
      <c r="C79" s="1" t="str">
        <f>VLOOKUP(B79,Data!$A:$G,7,0)</f>
        <v>00121616</v>
      </c>
      <c r="D79" s="1" t="str">
        <f>VLOOKUP(B79,Data!$A:$D,4,0)</f>
        <v>01/08/2025</v>
      </c>
      <c r="E79" s="1" t="s">
        <v>53</v>
      </c>
      <c r="F79" s="1" t="s">
        <v>54</v>
      </c>
      <c r="G79" s="1" t="s">
        <v>5937</v>
      </c>
      <c r="H79" s="1" t="s">
        <v>6283</v>
      </c>
      <c r="I79" t="s">
        <v>1429</v>
      </c>
      <c r="J79" t="s">
        <v>1428</v>
      </c>
      <c r="K79" s="1" t="str">
        <f t="shared" si="4"/>
        <v>3974 WM+ HCM 520 Quốc Lộ 13</v>
      </c>
      <c r="L79" t="s">
        <v>972</v>
      </c>
      <c r="M79" s="1" t="s">
        <v>1528</v>
      </c>
      <c r="N79" s="1" t="s">
        <v>5993</v>
      </c>
      <c r="O79" s="6">
        <v>55595</v>
      </c>
      <c r="P79" s="6">
        <v>4</v>
      </c>
      <c r="Q79" s="6">
        <f t="shared" si="5"/>
        <v>222380</v>
      </c>
      <c r="R79" s="6">
        <f t="shared" si="6"/>
        <v>17790</v>
      </c>
      <c r="S79" s="6">
        <f t="shared" si="7"/>
        <v>240170</v>
      </c>
    </row>
    <row r="80" spans="1:19" x14ac:dyDescent="0.25">
      <c r="A80">
        <v>45</v>
      </c>
      <c r="B80" t="s">
        <v>1385</v>
      </c>
      <c r="C80" s="1" t="str">
        <f>VLOOKUP(B80,Data!$A:$G,7,0)</f>
        <v>00369748</v>
      </c>
      <c r="D80" s="1" t="str">
        <f>VLOOKUP(B80,Data!$A:$D,4,0)</f>
        <v>01/08/2025</v>
      </c>
      <c r="E80" s="1" t="s">
        <v>142</v>
      </c>
      <c r="F80" s="1" t="s">
        <v>143</v>
      </c>
      <c r="G80" s="1" t="s">
        <v>5933</v>
      </c>
      <c r="H80" s="1" t="s">
        <v>6285</v>
      </c>
      <c r="I80" t="s">
        <v>1384</v>
      </c>
      <c r="J80" t="s">
        <v>1383</v>
      </c>
      <c r="K80" s="1" t="str">
        <f t="shared" si="4"/>
        <v>3729 WM+ HNI Ngã tư Sơn Đồng</v>
      </c>
      <c r="L80" t="s">
        <v>969</v>
      </c>
      <c r="M80" s="1" t="s">
        <v>1533</v>
      </c>
      <c r="N80" s="1" t="s">
        <v>6156</v>
      </c>
      <c r="O80" s="6">
        <v>111058</v>
      </c>
      <c r="P80" s="6">
        <v>4</v>
      </c>
      <c r="Q80" s="6">
        <f t="shared" si="5"/>
        <v>444232</v>
      </c>
      <c r="R80" s="6">
        <f t="shared" si="6"/>
        <v>35539</v>
      </c>
      <c r="S80" s="6">
        <f t="shared" si="7"/>
        <v>479771</v>
      </c>
    </row>
    <row r="81" spans="1:19" x14ac:dyDescent="0.25">
      <c r="A81">
        <v>46</v>
      </c>
      <c r="B81" t="s">
        <v>1003</v>
      </c>
      <c r="C81" s="1" t="str">
        <f>VLOOKUP(B81,Data!$A:$G,7,0)</f>
        <v>00015253</v>
      </c>
      <c r="D81" s="1" t="str">
        <f>VLOOKUP(B81,Data!$A:$D,4,0)</f>
        <v>01/08/2025</v>
      </c>
      <c r="E81" s="1" t="s">
        <v>99</v>
      </c>
      <c r="F81" s="1" t="s">
        <v>100</v>
      </c>
      <c r="G81" s="1" t="s">
        <v>5844</v>
      </c>
      <c r="H81" s="1" t="s">
        <v>6285</v>
      </c>
      <c r="I81" t="s">
        <v>1002</v>
      </c>
      <c r="J81" t="s">
        <v>1001</v>
      </c>
      <c r="K81" s="1" t="str">
        <f t="shared" si="4"/>
        <v>3955 WM+ BNH 317 Ngô Gia Tự</v>
      </c>
      <c r="L81" t="s">
        <v>974</v>
      </c>
      <c r="M81" s="1" t="s">
        <v>1530</v>
      </c>
      <c r="N81" s="1" t="s">
        <v>6210</v>
      </c>
      <c r="O81" s="6">
        <v>70950</v>
      </c>
      <c r="P81" s="6">
        <v>1</v>
      </c>
      <c r="Q81" s="6">
        <f t="shared" si="5"/>
        <v>70950</v>
      </c>
      <c r="R81" s="6">
        <f t="shared" si="6"/>
        <v>5676</v>
      </c>
      <c r="S81" s="6">
        <f t="shared" si="7"/>
        <v>76626</v>
      </c>
    </row>
    <row r="82" spans="1:19" x14ac:dyDescent="0.25">
      <c r="A82">
        <v>47</v>
      </c>
      <c r="B82" t="s">
        <v>1421</v>
      </c>
      <c r="C82" s="1" t="str">
        <f>VLOOKUP(B82,Data!$A:$G,7,0)</f>
        <v>00121621</v>
      </c>
      <c r="D82" s="1" t="str">
        <f>VLOOKUP(B82,Data!$A:$D,4,0)</f>
        <v>01/08/2025</v>
      </c>
      <c r="E82" s="1" t="s">
        <v>53</v>
      </c>
      <c r="F82" s="1" t="s">
        <v>54</v>
      </c>
      <c r="G82" s="1" t="s">
        <v>5937</v>
      </c>
      <c r="H82" s="1" t="s">
        <v>6283</v>
      </c>
      <c r="I82" t="s">
        <v>1416</v>
      </c>
      <c r="J82" t="s">
        <v>1415</v>
      </c>
      <c r="K82" s="1" t="str">
        <f t="shared" si="4"/>
        <v>6863 WM+ HCM 60 Liên khu 10-11</v>
      </c>
      <c r="L82" t="s">
        <v>979</v>
      </c>
      <c r="M82" s="1" t="s">
        <v>1535</v>
      </c>
      <c r="N82" s="1" t="s">
        <v>6251</v>
      </c>
      <c r="O82" s="6">
        <v>74250</v>
      </c>
      <c r="P82" s="6">
        <v>1</v>
      </c>
      <c r="Q82" s="6">
        <f t="shared" si="5"/>
        <v>74250</v>
      </c>
      <c r="R82" s="6">
        <f t="shared" si="6"/>
        <v>5940</v>
      </c>
      <c r="S82" s="6">
        <f t="shared" si="7"/>
        <v>80190</v>
      </c>
    </row>
    <row r="83" spans="1:19" x14ac:dyDescent="0.25">
      <c r="A83">
        <v>47</v>
      </c>
      <c r="B83" t="s">
        <v>1421</v>
      </c>
      <c r="C83" s="1" t="str">
        <f>VLOOKUP(B83,Data!$A:$G,7,0)</f>
        <v>00121621</v>
      </c>
      <c r="D83" s="1" t="str">
        <f>VLOOKUP(B83,Data!$A:$D,4,0)</f>
        <v>01/08/2025</v>
      </c>
      <c r="E83" s="1" t="s">
        <v>53</v>
      </c>
      <c r="F83" s="1" t="s">
        <v>54</v>
      </c>
      <c r="G83" s="1" t="s">
        <v>5937</v>
      </c>
      <c r="H83" s="1" t="s">
        <v>6283</v>
      </c>
      <c r="I83" t="s">
        <v>1416</v>
      </c>
      <c r="J83" t="s">
        <v>1415</v>
      </c>
      <c r="K83" s="1" t="str">
        <f t="shared" si="4"/>
        <v>6863 WM+ HCM 60 Liên khu 10-11</v>
      </c>
      <c r="L83" t="s">
        <v>969</v>
      </c>
      <c r="M83" s="1" t="s">
        <v>1533</v>
      </c>
      <c r="N83" s="1" t="s">
        <v>6156</v>
      </c>
      <c r="O83" s="6">
        <v>111058</v>
      </c>
      <c r="P83" s="6">
        <v>2</v>
      </c>
      <c r="Q83" s="6">
        <f t="shared" si="5"/>
        <v>222116</v>
      </c>
      <c r="R83" s="6">
        <f t="shared" si="6"/>
        <v>17769</v>
      </c>
      <c r="S83" s="6">
        <f t="shared" si="7"/>
        <v>239885</v>
      </c>
    </row>
    <row r="84" spans="1:19" x14ac:dyDescent="0.25">
      <c r="A84">
        <v>48</v>
      </c>
      <c r="B84" t="s">
        <v>1045</v>
      </c>
      <c r="C84" s="1" t="str">
        <f>VLOOKUP(B84,Data!$A:$G,7,0)</f>
        <v>00370905</v>
      </c>
      <c r="D84" s="1" t="str">
        <f>VLOOKUP(B84,Data!$A:$D,4,0)</f>
        <v>01/08/2025</v>
      </c>
      <c r="E84" s="1" t="s">
        <v>142</v>
      </c>
      <c r="F84" s="1" t="s">
        <v>143</v>
      </c>
      <c r="G84" s="1" t="s">
        <v>5933</v>
      </c>
      <c r="H84" s="1" t="s">
        <v>6285</v>
      </c>
      <c r="I84" t="s">
        <v>1044</v>
      </c>
      <c r="J84" t="s">
        <v>1043</v>
      </c>
      <c r="K84" s="1" t="str">
        <f t="shared" si="4"/>
        <v>5539 WM+ HNI 124 Thanh Ấm</v>
      </c>
      <c r="L84" t="s">
        <v>980</v>
      </c>
      <c r="M84" s="1" t="s">
        <v>1531</v>
      </c>
      <c r="N84" s="1" t="s">
        <v>6027</v>
      </c>
      <c r="O84" s="6">
        <v>46000</v>
      </c>
      <c r="P84" s="6">
        <v>1</v>
      </c>
      <c r="Q84" s="6">
        <f t="shared" si="5"/>
        <v>46000</v>
      </c>
      <c r="R84" s="6">
        <f t="shared" si="6"/>
        <v>3680</v>
      </c>
      <c r="S84" s="6">
        <f t="shared" si="7"/>
        <v>49680</v>
      </c>
    </row>
    <row r="85" spans="1:19" x14ac:dyDescent="0.25">
      <c r="A85">
        <v>49</v>
      </c>
      <c r="B85" t="s">
        <v>1346</v>
      </c>
      <c r="C85" s="1" t="str">
        <f>VLOOKUP(B85,Data!$A:$G,7,0)</f>
        <v>00369928</v>
      </c>
      <c r="D85" s="1" t="str">
        <f>VLOOKUP(B85,Data!$A:$D,4,0)</f>
        <v>01/08/2025</v>
      </c>
      <c r="E85" s="1" t="s">
        <v>142</v>
      </c>
      <c r="F85" s="1" t="s">
        <v>143</v>
      </c>
      <c r="G85" s="1" t="s">
        <v>5933</v>
      </c>
      <c r="H85" s="1" t="s">
        <v>6285</v>
      </c>
      <c r="I85" t="s">
        <v>1345</v>
      </c>
      <c r="J85" t="s">
        <v>1344</v>
      </c>
      <c r="K85" s="1" t="str">
        <f t="shared" si="4"/>
        <v>6147 WM+ HNI 19T1 Kiến Hưng</v>
      </c>
      <c r="L85" t="s">
        <v>969</v>
      </c>
      <c r="M85" s="1" t="s">
        <v>1533</v>
      </c>
      <c r="N85" s="1" t="s">
        <v>6156</v>
      </c>
      <c r="O85" s="6">
        <v>111058</v>
      </c>
      <c r="P85" s="6">
        <v>2</v>
      </c>
      <c r="Q85" s="6">
        <f t="shared" si="5"/>
        <v>222116</v>
      </c>
      <c r="R85" s="6">
        <f t="shared" si="6"/>
        <v>17769</v>
      </c>
      <c r="S85" s="6">
        <f t="shared" si="7"/>
        <v>239885</v>
      </c>
    </row>
    <row r="86" spans="1:19" x14ac:dyDescent="0.25">
      <c r="A86">
        <v>49</v>
      </c>
      <c r="B86" t="s">
        <v>1346</v>
      </c>
      <c r="C86" s="1" t="str">
        <f>VLOOKUP(B86,Data!$A:$G,7,0)</f>
        <v>00369928</v>
      </c>
      <c r="D86" s="1" t="str">
        <f>VLOOKUP(B86,Data!$A:$D,4,0)</f>
        <v>01/08/2025</v>
      </c>
      <c r="E86" s="1" t="s">
        <v>142</v>
      </c>
      <c r="F86" s="1" t="s">
        <v>143</v>
      </c>
      <c r="G86" s="1" t="s">
        <v>5933</v>
      </c>
      <c r="H86" s="1" t="s">
        <v>6285</v>
      </c>
      <c r="I86" t="s">
        <v>1345</v>
      </c>
      <c r="J86" t="s">
        <v>1344</v>
      </c>
      <c r="K86" s="1" t="str">
        <f t="shared" si="4"/>
        <v>6147 WM+ HNI 19T1 Kiến Hưng</v>
      </c>
      <c r="L86" t="s">
        <v>979</v>
      </c>
      <c r="M86" s="1" t="s">
        <v>1535</v>
      </c>
      <c r="N86" s="1" t="s">
        <v>6251</v>
      </c>
      <c r="O86" s="6">
        <v>74250</v>
      </c>
      <c r="P86" s="6">
        <v>1</v>
      </c>
      <c r="Q86" s="6">
        <f t="shared" si="5"/>
        <v>74250</v>
      </c>
      <c r="R86" s="6">
        <f t="shared" si="6"/>
        <v>5940</v>
      </c>
      <c r="S86" s="6">
        <f t="shared" si="7"/>
        <v>80190</v>
      </c>
    </row>
    <row r="87" spans="1:19" x14ac:dyDescent="0.25">
      <c r="A87">
        <v>49</v>
      </c>
      <c r="B87" t="s">
        <v>1346</v>
      </c>
      <c r="C87" s="1" t="str">
        <f>VLOOKUP(B87,Data!$A:$G,7,0)</f>
        <v>00369928</v>
      </c>
      <c r="D87" s="1" t="str">
        <f>VLOOKUP(B87,Data!$A:$D,4,0)</f>
        <v>01/08/2025</v>
      </c>
      <c r="E87" s="1" t="s">
        <v>142</v>
      </c>
      <c r="F87" s="1" t="s">
        <v>143</v>
      </c>
      <c r="G87" s="1" t="s">
        <v>5933</v>
      </c>
      <c r="H87" s="1" t="s">
        <v>6285</v>
      </c>
      <c r="I87" t="s">
        <v>1345</v>
      </c>
      <c r="J87" t="s">
        <v>1344</v>
      </c>
      <c r="K87" s="1" t="str">
        <f t="shared" si="4"/>
        <v>6147 WM+ HNI 19T1 Kiến Hưng</v>
      </c>
      <c r="L87" t="s">
        <v>971</v>
      </c>
      <c r="M87" s="1" t="s">
        <v>1532</v>
      </c>
      <c r="N87" s="1" t="s">
        <v>6147</v>
      </c>
      <c r="O87" s="6">
        <v>50182</v>
      </c>
      <c r="P87" s="6">
        <v>1</v>
      </c>
      <c r="Q87" s="6">
        <f t="shared" si="5"/>
        <v>50182</v>
      </c>
      <c r="R87" s="6">
        <f t="shared" si="6"/>
        <v>4015</v>
      </c>
      <c r="S87" s="6">
        <f t="shared" si="7"/>
        <v>54197</v>
      </c>
    </row>
    <row r="88" spans="1:19" x14ac:dyDescent="0.25">
      <c r="A88">
        <v>50</v>
      </c>
      <c r="B88" t="s">
        <v>1171</v>
      </c>
      <c r="C88" s="1" t="str">
        <f>VLOOKUP(B88,Data!$A:$G,7,0)</f>
        <v>00013968</v>
      </c>
      <c r="D88" s="1" t="str">
        <f>VLOOKUP(B88,Data!$A:$D,4,0)</f>
        <v>01/08/2025</v>
      </c>
      <c r="E88" s="1" t="s">
        <v>344</v>
      </c>
      <c r="F88" s="1" t="s">
        <v>345</v>
      </c>
      <c r="G88" s="1" t="s">
        <v>5932</v>
      </c>
      <c r="H88" s="1" t="s">
        <v>6285</v>
      </c>
      <c r="I88" t="s">
        <v>1170</v>
      </c>
      <c r="J88" t="s">
        <v>1169</v>
      </c>
      <c r="K88" s="1" t="str">
        <f t="shared" si="4"/>
        <v>2ALO WM+ PTO Khu 2, Chân Mộng</v>
      </c>
      <c r="L88" t="s">
        <v>969</v>
      </c>
      <c r="M88" s="1" t="s">
        <v>1533</v>
      </c>
      <c r="N88" s="1" t="s">
        <v>6156</v>
      </c>
      <c r="O88" s="6">
        <v>111058</v>
      </c>
      <c r="P88" s="6">
        <v>1</v>
      </c>
      <c r="Q88" s="6">
        <f t="shared" si="5"/>
        <v>111058</v>
      </c>
      <c r="R88" s="6">
        <f t="shared" si="6"/>
        <v>8885</v>
      </c>
      <c r="S88" s="6">
        <f t="shared" si="7"/>
        <v>119943</v>
      </c>
    </row>
    <row r="89" spans="1:19" x14ac:dyDescent="0.25">
      <c r="A89">
        <v>51</v>
      </c>
      <c r="B89" t="s">
        <v>1292</v>
      </c>
      <c r="C89" s="1" t="str">
        <f>VLOOKUP(B89,Data!$A:$G,7,0)</f>
        <v>00006991</v>
      </c>
      <c r="D89" s="1" t="str">
        <f>VLOOKUP(B89,Data!$A:$D,4,0)</f>
        <v>01/08/2025</v>
      </c>
      <c r="E89" s="1" t="s">
        <v>66</v>
      </c>
      <c r="F89" s="1" t="s">
        <v>67</v>
      </c>
      <c r="G89" s="1" t="s">
        <v>5818</v>
      </c>
      <c r="H89" s="1" t="s">
        <v>6283</v>
      </c>
      <c r="I89" t="s">
        <v>1291</v>
      </c>
      <c r="J89" t="s">
        <v>1290</v>
      </c>
      <c r="K89" s="1" t="str">
        <f t="shared" si="4"/>
        <v>2AGE WM+ QNI 288 Nguyễn Nghiêm</v>
      </c>
      <c r="L89" t="s">
        <v>980</v>
      </c>
      <c r="M89" s="1" t="s">
        <v>1531</v>
      </c>
      <c r="N89" s="1" t="s">
        <v>6027</v>
      </c>
      <c r="O89" s="6">
        <v>46000</v>
      </c>
      <c r="P89" s="6">
        <v>1</v>
      </c>
      <c r="Q89" s="6">
        <f t="shared" si="5"/>
        <v>46000</v>
      </c>
      <c r="R89" s="6">
        <f t="shared" si="6"/>
        <v>3680</v>
      </c>
      <c r="S89" s="6">
        <f t="shared" si="7"/>
        <v>49680</v>
      </c>
    </row>
    <row r="90" spans="1:19" x14ac:dyDescent="0.25">
      <c r="A90">
        <v>52</v>
      </c>
      <c r="B90" t="s">
        <v>1162</v>
      </c>
      <c r="C90" s="1" t="str">
        <f>VLOOKUP(B90,Data!$A:$G,7,0)</f>
        <v>00013969</v>
      </c>
      <c r="D90" s="1" t="str">
        <f>VLOOKUP(B90,Data!$A:$D,4,0)</f>
        <v>01/08/2025</v>
      </c>
      <c r="E90" s="1" t="s">
        <v>344</v>
      </c>
      <c r="F90" s="1" t="s">
        <v>345</v>
      </c>
      <c r="G90" s="1" t="s">
        <v>5932</v>
      </c>
      <c r="H90" s="1" t="s">
        <v>6285</v>
      </c>
      <c r="I90" t="s">
        <v>1161</v>
      </c>
      <c r="J90" t="s">
        <v>1160</v>
      </c>
      <c r="K90" s="1" t="str">
        <f t="shared" si="4"/>
        <v>6117 WM+ PTO 167-169 Nguyễn Trãi</v>
      </c>
      <c r="L90" t="s">
        <v>969</v>
      </c>
      <c r="M90" s="1" t="s">
        <v>1533</v>
      </c>
      <c r="N90" s="1" t="s">
        <v>6156</v>
      </c>
      <c r="O90" s="6">
        <v>111058</v>
      </c>
      <c r="P90" s="6">
        <v>2</v>
      </c>
      <c r="Q90" s="6">
        <f t="shared" si="5"/>
        <v>222116</v>
      </c>
      <c r="R90" s="6">
        <f t="shared" si="6"/>
        <v>17769</v>
      </c>
      <c r="S90" s="6">
        <f t="shared" si="7"/>
        <v>239885</v>
      </c>
    </row>
    <row r="91" spans="1:19" x14ac:dyDescent="0.25">
      <c r="A91">
        <v>53</v>
      </c>
      <c r="B91" t="s">
        <v>1367</v>
      </c>
      <c r="C91" s="1" t="str">
        <f>VLOOKUP(B91,Data!$A:$G,7,0)</f>
        <v>00369842</v>
      </c>
      <c r="D91" s="1" t="str">
        <f>VLOOKUP(B91,Data!$A:$D,4,0)</f>
        <v>01/08/2025</v>
      </c>
      <c r="E91" s="1" t="s">
        <v>142</v>
      </c>
      <c r="F91" s="1" t="s">
        <v>143</v>
      </c>
      <c r="G91" s="1" t="s">
        <v>5933</v>
      </c>
      <c r="H91" s="1" t="s">
        <v>6285</v>
      </c>
      <c r="I91" t="s">
        <v>1366</v>
      </c>
      <c r="J91" t="s">
        <v>1365</v>
      </c>
      <c r="K91" s="1" t="str">
        <f t="shared" si="4"/>
        <v>3851 WM+ HNI The Legend, 109 Nguyễn Tuân</v>
      </c>
      <c r="L91" t="s">
        <v>972</v>
      </c>
      <c r="M91" s="1" t="s">
        <v>1528</v>
      </c>
      <c r="N91" s="1" t="s">
        <v>5993</v>
      </c>
      <c r="O91" s="6">
        <v>55595</v>
      </c>
      <c r="P91" s="6">
        <v>2</v>
      </c>
      <c r="Q91" s="6">
        <f t="shared" si="5"/>
        <v>111190</v>
      </c>
      <c r="R91" s="6">
        <f t="shared" si="6"/>
        <v>8895</v>
      </c>
      <c r="S91" s="6">
        <f t="shared" si="7"/>
        <v>120085</v>
      </c>
    </row>
    <row r="92" spans="1:19" x14ac:dyDescent="0.25">
      <c r="A92">
        <v>53</v>
      </c>
      <c r="B92" t="s">
        <v>1367</v>
      </c>
      <c r="C92" s="1" t="str">
        <f>VLOOKUP(B92,Data!$A:$G,7,0)</f>
        <v>00369842</v>
      </c>
      <c r="D92" s="1" t="str">
        <f>VLOOKUP(B92,Data!$A:$D,4,0)</f>
        <v>01/08/2025</v>
      </c>
      <c r="E92" s="1" t="s">
        <v>142</v>
      </c>
      <c r="F92" s="1" t="s">
        <v>143</v>
      </c>
      <c r="G92" s="1" t="s">
        <v>5933</v>
      </c>
      <c r="H92" s="1" t="s">
        <v>6285</v>
      </c>
      <c r="I92" t="s">
        <v>1366</v>
      </c>
      <c r="J92" t="s">
        <v>1365</v>
      </c>
      <c r="K92" s="1" t="str">
        <f t="shared" si="4"/>
        <v>3851 WM+ HNI The Legend, 109 Nguyễn Tuân</v>
      </c>
      <c r="L92" t="s">
        <v>980</v>
      </c>
      <c r="M92" s="1" t="s">
        <v>1531</v>
      </c>
      <c r="N92" s="1" t="s">
        <v>6027</v>
      </c>
      <c r="O92" s="6">
        <v>46000</v>
      </c>
      <c r="P92" s="6">
        <v>2</v>
      </c>
      <c r="Q92" s="6">
        <f t="shared" si="5"/>
        <v>92000</v>
      </c>
      <c r="R92" s="6">
        <f t="shared" si="6"/>
        <v>7360</v>
      </c>
      <c r="S92" s="6">
        <f t="shared" si="7"/>
        <v>99360</v>
      </c>
    </row>
    <row r="93" spans="1:19" x14ac:dyDescent="0.25">
      <c r="A93">
        <v>53</v>
      </c>
      <c r="B93" t="s">
        <v>1367</v>
      </c>
      <c r="C93" s="1" t="str">
        <f>VLOOKUP(B93,Data!$A:$G,7,0)</f>
        <v>00369842</v>
      </c>
      <c r="D93" s="1" t="str">
        <f>VLOOKUP(B93,Data!$A:$D,4,0)</f>
        <v>01/08/2025</v>
      </c>
      <c r="E93" s="1" t="s">
        <v>142</v>
      </c>
      <c r="F93" s="1" t="s">
        <v>143</v>
      </c>
      <c r="G93" s="1" t="s">
        <v>5933</v>
      </c>
      <c r="H93" s="1" t="s">
        <v>6285</v>
      </c>
      <c r="I93" t="s">
        <v>1366</v>
      </c>
      <c r="J93" t="s">
        <v>1365</v>
      </c>
      <c r="K93" s="1" t="str">
        <f t="shared" si="4"/>
        <v>3851 WM+ HNI The Legend, 109 Nguyễn Tuân</v>
      </c>
      <c r="L93" t="s">
        <v>969</v>
      </c>
      <c r="M93" s="1" t="s">
        <v>1533</v>
      </c>
      <c r="N93" s="1" t="s">
        <v>6156</v>
      </c>
      <c r="O93" s="6">
        <v>111058</v>
      </c>
      <c r="P93" s="6">
        <v>1</v>
      </c>
      <c r="Q93" s="6">
        <f t="shared" si="5"/>
        <v>111058</v>
      </c>
      <c r="R93" s="6">
        <f t="shared" si="6"/>
        <v>8885</v>
      </c>
      <c r="S93" s="6">
        <f t="shared" si="7"/>
        <v>119943</v>
      </c>
    </row>
    <row r="94" spans="1:19" x14ac:dyDescent="0.25">
      <c r="A94">
        <v>53</v>
      </c>
      <c r="B94" t="s">
        <v>1367</v>
      </c>
      <c r="C94" s="1" t="str">
        <f>VLOOKUP(B94,Data!$A:$G,7,0)</f>
        <v>00369842</v>
      </c>
      <c r="D94" s="1" t="str">
        <f>VLOOKUP(B94,Data!$A:$D,4,0)</f>
        <v>01/08/2025</v>
      </c>
      <c r="E94" s="1" t="s">
        <v>142</v>
      </c>
      <c r="F94" s="1" t="s">
        <v>143</v>
      </c>
      <c r="G94" s="1" t="s">
        <v>5933</v>
      </c>
      <c r="H94" s="1" t="s">
        <v>6285</v>
      </c>
      <c r="I94" t="s">
        <v>1366</v>
      </c>
      <c r="J94" t="s">
        <v>1365</v>
      </c>
      <c r="K94" s="1" t="str">
        <f t="shared" si="4"/>
        <v>3851 WM+ HNI The Legend, 109 Nguyễn Tuân</v>
      </c>
      <c r="L94" t="s">
        <v>974</v>
      </c>
      <c r="M94" s="1" t="s">
        <v>1530</v>
      </c>
      <c r="N94" s="1" t="s">
        <v>6210</v>
      </c>
      <c r="O94" s="6">
        <v>70950</v>
      </c>
      <c r="P94" s="6">
        <v>1</v>
      </c>
      <c r="Q94" s="6">
        <f t="shared" si="5"/>
        <v>70950</v>
      </c>
      <c r="R94" s="6">
        <f t="shared" si="6"/>
        <v>5676</v>
      </c>
      <c r="S94" s="6">
        <f t="shared" si="7"/>
        <v>76626</v>
      </c>
    </row>
    <row r="95" spans="1:19" x14ac:dyDescent="0.25">
      <c r="A95">
        <v>54</v>
      </c>
      <c r="B95" t="s">
        <v>1289</v>
      </c>
      <c r="C95" s="1" t="str">
        <f>VLOOKUP(B95,Data!$A:$G,7,0)</f>
        <v>00004345</v>
      </c>
      <c r="D95" s="1" t="str">
        <f>VLOOKUP(B95,Data!$A:$D,4,0)</f>
        <v>01/08/2025</v>
      </c>
      <c r="E95" s="1" t="s">
        <v>194</v>
      </c>
      <c r="F95" s="1" t="s">
        <v>195</v>
      </c>
      <c r="G95" s="1" t="s">
        <v>5936</v>
      </c>
      <c r="H95" s="1" t="s">
        <v>6285</v>
      </c>
      <c r="I95" t="s">
        <v>1288</v>
      </c>
      <c r="J95" t="s">
        <v>1287</v>
      </c>
      <c r="K95" s="1" t="str">
        <f t="shared" si="4"/>
        <v>4830 WM+ NBH 73 Ngô Thì Nhậm</v>
      </c>
      <c r="L95" t="s">
        <v>980</v>
      </c>
      <c r="M95" s="1" t="s">
        <v>1531</v>
      </c>
      <c r="N95" s="1" t="s">
        <v>6027</v>
      </c>
      <c r="O95" s="6">
        <v>46000</v>
      </c>
      <c r="P95" s="6">
        <v>2</v>
      </c>
      <c r="Q95" s="6">
        <f t="shared" si="5"/>
        <v>92000</v>
      </c>
      <c r="R95" s="6">
        <f t="shared" si="6"/>
        <v>7360</v>
      </c>
      <c r="S95" s="6">
        <f t="shared" si="7"/>
        <v>99360</v>
      </c>
    </row>
    <row r="96" spans="1:19" x14ac:dyDescent="0.25">
      <c r="A96">
        <v>54</v>
      </c>
      <c r="B96" t="s">
        <v>1289</v>
      </c>
      <c r="C96" s="1" t="str">
        <f>VLOOKUP(B96,Data!$A:$G,7,0)</f>
        <v>00004345</v>
      </c>
      <c r="D96" s="1" t="str">
        <f>VLOOKUP(B96,Data!$A:$D,4,0)</f>
        <v>01/08/2025</v>
      </c>
      <c r="E96" s="1" t="s">
        <v>194</v>
      </c>
      <c r="F96" s="1" t="s">
        <v>195</v>
      </c>
      <c r="G96" s="1" t="s">
        <v>5936</v>
      </c>
      <c r="H96" s="1" t="s">
        <v>6285</v>
      </c>
      <c r="I96" t="s">
        <v>1288</v>
      </c>
      <c r="J96" t="s">
        <v>1287</v>
      </c>
      <c r="K96" s="1" t="str">
        <f t="shared" si="4"/>
        <v>4830 WM+ NBH 73 Ngô Thì Nhậm</v>
      </c>
      <c r="L96" t="s">
        <v>979</v>
      </c>
      <c r="M96" s="1" t="s">
        <v>1535</v>
      </c>
      <c r="N96" s="1" t="s">
        <v>6251</v>
      </c>
      <c r="O96" s="6">
        <v>74250</v>
      </c>
      <c r="P96" s="6">
        <v>2</v>
      </c>
      <c r="Q96" s="6">
        <f t="shared" si="5"/>
        <v>148500</v>
      </c>
      <c r="R96" s="6">
        <f t="shared" si="6"/>
        <v>11880</v>
      </c>
      <c r="S96" s="6">
        <f t="shared" si="7"/>
        <v>160380</v>
      </c>
    </row>
    <row r="97" spans="1:19" x14ac:dyDescent="0.25">
      <c r="A97">
        <v>55</v>
      </c>
      <c r="B97" t="s">
        <v>1138</v>
      </c>
      <c r="C97" s="1" t="str">
        <f>VLOOKUP(B97,Data!$A:$G,7,0)</f>
        <v>00025102</v>
      </c>
      <c r="D97" s="1" t="str">
        <f>VLOOKUP(B97,Data!$A:$D,4,0)</f>
        <v>01/08/2025</v>
      </c>
      <c r="E97" s="1" t="s">
        <v>302</v>
      </c>
      <c r="F97" s="1" t="s">
        <v>303</v>
      </c>
      <c r="G97" s="1" t="s">
        <v>5880</v>
      </c>
      <c r="H97" s="1" t="s">
        <v>6285</v>
      </c>
      <c r="I97" t="s">
        <v>1130</v>
      </c>
      <c r="J97" t="s">
        <v>1129</v>
      </c>
      <c r="K97" s="1" t="str">
        <f t="shared" si="4"/>
        <v>6450 WM+ THA Cầu Quan</v>
      </c>
      <c r="L97" t="s">
        <v>979</v>
      </c>
      <c r="M97" s="1" t="s">
        <v>1535</v>
      </c>
      <c r="N97" s="1" t="s">
        <v>6251</v>
      </c>
      <c r="O97" s="6">
        <v>74250</v>
      </c>
      <c r="P97" s="6">
        <v>4</v>
      </c>
      <c r="Q97" s="6">
        <f t="shared" si="5"/>
        <v>297000</v>
      </c>
      <c r="R97" s="6">
        <f t="shared" si="6"/>
        <v>23760</v>
      </c>
      <c r="S97" s="6">
        <f t="shared" si="7"/>
        <v>320760</v>
      </c>
    </row>
    <row r="98" spans="1:19" x14ac:dyDescent="0.25">
      <c r="A98">
        <v>56</v>
      </c>
      <c r="B98" t="s">
        <v>1255</v>
      </c>
      <c r="C98" s="1" t="str">
        <f>VLOOKUP(B98,Data!$A:$G,7,0)</f>
        <v>00003495</v>
      </c>
      <c r="D98" s="1" t="str">
        <f>VLOOKUP(B98,Data!$A:$D,4,0)</f>
        <v>01/08/2025</v>
      </c>
      <c r="E98" s="1" t="s">
        <v>242</v>
      </c>
      <c r="F98" s="1" t="s">
        <v>243</v>
      </c>
      <c r="G98" s="1" t="s">
        <v>5859</v>
      </c>
      <c r="H98" s="1" t="s">
        <v>6283</v>
      </c>
      <c r="I98" t="s">
        <v>1254</v>
      </c>
      <c r="J98" t="s">
        <v>1253</v>
      </c>
      <c r="K98" s="1" t="str">
        <f t="shared" si="4"/>
        <v>5299 WM+ NTN 111 Lê Lợi</v>
      </c>
      <c r="L98" t="s">
        <v>969</v>
      </c>
      <c r="M98" s="1" t="s">
        <v>1533</v>
      </c>
      <c r="N98" s="1" t="s">
        <v>6156</v>
      </c>
      <c r="O98" s="6">
        <v>111058</v>
      </c>
      <c r="P98" s="6">
        <v>2</v>
      </c>
      <c r="Q98" s="6">
        <f t="shared" si="5"/>
        <v>222116</v>
      </c>
      <c r="R98" s="6">
        <f t="shared" si="6"/>
        <v>17769</v>
      </c>
      <c r="S98" s="6">
        <f t="shared" si="7"/>
        <v>239885</v>
      </c>
    </row>
    <row r="99" spans="1:19" x14ac:dyDescent="0.25">
      <c r="A99">
        <v>57</v>
      </c>
      <c r="B99" t="s">
        <v>1105</v>
      </c>
      <c r="C99" s="1" t="str">
        <f>VLOOKUP(B99,Data!$A:$G,7,0)</f>
        <v>00003497</v>
      </c>
      <c r="D99" s="1" t="str">
        <f>VLOOKUP(B99,Data!$A:$D,4,0)</f>
        <v>01/08/2025</v>
      </c>
      <c r="E99" s="1" t="s">
        <v>242</v>
      </c>
      <c r="F99" s="1" t="s">
        <v>243</v>
      </c>
      <c r="G99" s="1" t="s">
        <v>5859</v>
      </c>
      <c r="H99" s="1" t="s">
        <v>6283</v>
      </c>
      <c r="I99" t="s">
        <v>1104</v>
      </c>
      <c r="J99" t="s">
        <v>1103</v>
      </c>
      <c r="K99" s="1" t="str">
        <f t="shared" si="4"/>
        <v>5193 WM+ NTN 10 Nguyễn Du</v>
      </c>
      <c r="L99" t="s">
        <v>969</v>
      </c>
      <c r="M99" s="1" t="s">
        <v>1533</v>
      </c>
      <c r="N99" s="1" t="s">
        <v>6156</v>
      </c>
      <c r="O99" s="6">
        <v>111058</v>
      </c>
      <c r="P99" s="6">
        <v>2</v>
      </c>
      <c r="Q99" s="6">
        <f t="shared" si="5"/>
        <v>222116</v>
      </c>
      <c r="R99" s="6">
        <f t="shared" si="6"/>
        <v>17769</v>
      </c>
      <c r="S99" s="6">
        <f t="shared" si="7"/>
        <v>239885</v>
      </c>
    </row>
    <row r="100" spans="1:19" x14ac:dyDescent="0.25">
      <c r="A100">
        <v>58</v>
      </c>
      <c r="B100" t="s">
        <v>1137</v>
      </c>
      <c r="C100" s="1" t="str">
        <f>VLOOKUP(B100,Data!$A:$G,7,0)</f>
        <v>00025104</v>
      </c>
      <c r="D100" s="1" t="str">
        <f>VLOOKUP(B100,Data!$A:$D,4,0)</f>
        <v>01/08/2025</v>
      </c>
      <c r="E100" s="1" t="s">
        <v>302</v>
      </c>
      <c r="F100" s="1" t="s">
        <v>303</v>
      </c>
      <c r="G100" s="1" t="s">
        <v>5880</v>
      </c>
      <c r="H100" s="1" t="s">
        <v>6285</v>
      </c>
      <c r="I100" t="s">
        <v>1136</v>
      </c>
      <c r="J100" t="s">
        <v>1135</v>
      </c>
      <c r="K100" s="1" t="str">
        <f t="shared" si="4"/>
        <v>2B03 WM+ THA Tiền Thôn, Hoằng Tiến</v>
      </c>
      <c r="L100" t="s">
        <v>969</v>
      </c>
      <c r="M100" s="1" t="s">
        <v>1533</v>
      </c>
      <c r="N100" s="1" t="s">
        <v>6156</v>
      </c>
      <c r="O100" s="6">
        <v>111058</v>
      </c>
      <c r="P100" s="6">
        <v>1</v>
      </c>
      <c r="Q100" s="6">
        <f t="shared" si="5"/>
        <v>111058</v>
      </c>
      <c r="R100" s="6">
        <f t="shared" si="6"/>
        <v>8885</v>
      </c>
      <c r="S100" s="6">
        <f t="shared" si="7"/>
        <v>119943</v>
      </c>
    </row>
    <row r="101" spans="1:19" x14ac:dyDescent="0.25">
      <c r="A101">
        <v>59</v>
      </c>
      <c r="B101" t="s">
        <v>1084</v>
      </c>
      <c r="C101" s="1" t="str">
        <f>VLOOKUP(B101,Data!$A:$G,7,0)</f>
        <v>00027715</v>
      </c>
      <c r="D101" s="1" t="str">
        <f>VLOOKUP(B101,Data!$A:$D,4,0)</f>
        <v>01/08/2025</v>
      </c>
      <c r="E101" s="1" t="s">
        <v>383</v>
      </c>
      <c r="F101" s="1" t="s">
        <v>384</v>
      </c>
      <c r="G101" s="1" t="s">
        <v>5861</v>
      </c>
      <c r="H101" s="1" t="s">
        <v>6285</v>
      </c>
      <c r="I101" t="s">
        <v>1083</v>
      </c>
      <c r="J101" t="s">
        <v>1082</v>
      </c>
      <c r="K101" s="1" t="str">
        <f t="shared" si="4"/>
        <v>6988 WM+ HPG Cách Hạ, An Dương</v>
      </c>
      <c r="L101" t="s">
        <v>971</v>
      </c>
      <c r="M101" s="1" t="s">
        <v>1532</v>
      </c>
      <c r="N101" s="1" t="s">
        <v>6147</v>
      </c>
      <c r="O101" s="6">
        <v>50182</v>
      </c>
      <c r="P101" s="6">
        <v>1</v>
      </c>
      <c r="Q101" s="6">
        <f t="shared" si="5"/>
        <v>50182</v>
      </c>
      <c r="R101" s="6">
        <f t="shared" si="6"/>
        <v>4015</v>
      </c>
      <c r="S101" s="6">
        <f t="shared" si="7"/>
        <v>54197</v>
      </c>
    </row>
    <row r="102" spans="1:19" x14ac:dyDescent="0.25">
      <c r="A102">
        <v>60</v>
      </c>
      <c r="B102" t="s">
        <v>1093</v>
      </c>
      <c r="C102" s="1" t="str">
        <f>VLOOKUP(B102,Data!$A:$G,7,0)</f>
        <v>00370733</v>
      </c>
      <c r="D102" s="1" t="str">
        <f>VLOOKUP(B102,Data!$A:$D,4,0)</f>
        <v>01/08/2025</v>
      </c>
      <c r="E102" s="1" t="s">
        <v>142</v>
      </c>
      <c r="F102" s="1" t="s">
        <v>143</v>
      </c>
      <c r="G102" s="1" t="s">
        <v>5933</v>
      </c>
      <c r="H102" s="1" t="s">
        <v>6285</v>
      </c>
      <c r="I102" t="s">
        <v>1092</v>
      </c>
      <c r="J102" t="s">
        <v>1091</v>
      </c>
      <c r="K102" s="1" t="str">
        <f t="shared" si="4"/>
        <v>5644 WM+ HNI Số 1 B5 Giảng Võ (8 Núi Trú</v>
      </c>
      <c r="L102" t="s">
        <v>972</v>
      </c>
      <c r="M102" s="1" t="s">
        <v>1528</v>
      </c>
      <c r="N102" s="1" t="s">
        <v>5993</v>
      </c>
      <c r="O102" s="6">
        <v>55595</v>
      </c>
      <c r="P102" s="6">
        <v>1</v>
      </c>
      <c r="Q102" s="6">
        <f t="shared" si="5"/>
        <v>55595</v>
      </c>
      <c r="R102" s="6">
        <f>ROUND(Q102*0.08,0)-1</f>
        <v>4447</v>
      </c>
      <c r="S102" s="6">
        <f t="shared" si="7"/>
        <v>60042</v>
      </c>
    </row>
    <row r="103" spans="1:19" x14ac:dyDescent="0.25">
      <c r="A103">
        <v>60</v>
      </c>
      <c r="B103" t="s">
        <v>1093</v>
      </c>
      <c r="C103" s="1" t="str">
        <f>VLOOKUP(B103,Data!$A:$G,7,0)</f>
        <v>00370733</v>
      </c>
      <c r="D103" s="1" t="str">
        <f>VLOOKUP(B103,Data!$A:$D,4,0)</f>
        <v>01/08/2025</v>
      </c>
      <c r="E103" s="1" t="s">
        <v>142</v>
      </c>
      <c r="F103" s="1" t="s">
        <v>143</v>
      </c>
      <c r="G103" s="1" t="s">
        <v>5933</v>
      </c>
      <c r="H103" s="1" t="s">
        <v>6285</v>
      </c>
      <c r="I103" t="s">
        <v>1092</v>
      </c>
      <c r="J103" t="s">
        <v>1091</v>
      </c>
      <c r="K103" s="1" t="str">
        <f t="shared" si="4"/>
        <v>5644 WM+ HNI Số 1 B5 Giảng Võ (8 Núi Trú</v>
      </c>
      <c r="L103" t="s">
        <v>969</v>
      </c>
      <c r="M103" s="1" t="s">
        <v>1533</v>
      </c>
      <c r="N103" s="1" t="s">
        <v>6156</v>
      </c>
      <c r="O103" s="6">
        <v>111058</v>
      </c>
      <c r="P103" s="6">
        <v>1</v>
      </c>
      <c r="Q103" s="6">
        <f t="shared" si="5"/>
        <v>111058</v>
      </c>
      <c r="R103" s="6">
        <f t="shared" si="6"/>
        <v>8885</v>
      </c>
      <c r="S103" s="6">
        <f t="shared" si="7"/>
        <v>119943</v>
      </c>
    </row>
    <row r="104" spans="1:19" x14ac:dyDescent="0.25">
      <c r="A104">
        <v>61</v>
      </c>
      <c r="B104" t="s">
        <v>1131</v>
      </c>
      <c r="C104" s="1" t="str">
        <f>VLOOKUP(B104,Data!$A:$G,7,0)</f>
        <v>00025107</v>
      </c>
      <c r="D104" s="1" t="str">
        <f>VLOOKUP(B104,Data!$A:$D,4,0)</f>
        <v>01/08/2025</v>
      </c>
      <c r="E104" s="1" t="s">
        <v>302</v>
      </c>
      <c r="F104" s="1" t="s">
        <v>303</v>
      </c>
      <c r="G104" s="1" t="s">
        <v>5880</v>
      </c>
      <c r="H104" s="1" t="s">
        <v>6285</v>
      </c>
      <c r="I104" t="s">
        <v>1130</v>
      </c>
      <c r="J104" t="s">
        <v>1129</v>
      </c>
      <c r="K104" s="1" t="str">
        <f t="shared" si="4"/>
        <v>6450 WM+ THA Cầu Quan</v>
      </c>
      <c r="L104" t="s">
        <v>969</v>
      </c>
      <c r="M104" s="1" t="s">
        <v>1533</v>
      </c>
      <c r="N104" s="1" t="s">
        <v>6156</v>
      </c>
      <c r="O104" s="6">
        <v>111058</v>
      </c>
      <c r="P104" s="6">
        <v>1</v>
      </c>
      <c r="Q104" s="6">
        <f t="shared" si="5"/>
        <v>111058</v>
      </c>
      <c r="R104" s="6">
        <f t="shared" si="6"/>
        <v>8885</v>
      </c>
      <c r="S104" s="6">
        <f t="shared" si="7"/>
        <v>119943</v>
      </c>
    </row>
    <row r="105" spans="1:19" x14ac:dyDescent="0.25">
      <c r="A105">
        <v>62</v>
      </c>
      <c r="B105" t="s">
        <v>1352</v>
      </c>
      <c r="C105" s="1" t="str">
        <f>VLOOKUP(B105,Data!$A:$G,7,0)</f>
        <v>00003371</v>
      </c>
      <c r="D105" s="1" t="str">
        <f>VLOOKUP(B105,Data!$A:$D,4,0)</f>
        <v>01/08/2025</v>
      </c>
      <c r="E105" s="1" t="s">
        <v>398</v>
      </c>
      <c r="F105" s="1" t="s">
        <v>399</v>
      </c>
      <c r="G105" s="1" t="s">
        <v>5830</v>
      </c>
      <c r="H105" s="1" t="s">
        <v>6285</v>
      </c>
      <c r="I105" t="s">
        <v>1351</v>
      </c>
      <c r="J105" t="s">
        <v>1350</v>
      </c>
      <c r="K105" s="1" t="str">
        <f t="shared" si="4"/>
        <v>2ASR WM+ TQG Lập Thành, Mỹ Bằng</v>
      </c>
      <c r="L105" t="s">
        <v>977</v>
      </c>
      <c r="M105" s="1" t="s">
        <v>1536</v>
      </c>
      <c r="N105" s="1" t="s">
        <v>6152</v>
      </c>
      <c r="O105" s="6">
        <v>50400</v>
      </c>
      <c r="P105" s="6">
        <v>5</v>
      </c>
      <c r="Q105" s="6">
        <f t="shared" si="5"/>
        <v>252000</v>
      </c>
      <c r="R105" s="6">
        <f t="shared" si="6"/>
        <v>20160</v>
      </c>
      <c r="S105" s="6">
        <f t="shared" si="7"/>
        <v>272160</v>
      </c>
    </row>
    <row r="106" spans="1:19" x14ac:dyDescent="0.25">
      <c r="A106">
        <v>63</v>
      </c>
      <c r="B106" t="s">
        <v>1404</v>
      </c>
      <c r="C106" s="1" t="str">
        <f>VLOOKUP(B106,Data!$A:$G,7,0)</f>
        <v>00369666</v>
      </c>
      <c r="D106" s="1" t="str">
        <f>VLOOKUP(B106,Data!$A:$D,4,0)</f>
        <v>01/08/2025</v>
      </c>
      <c r="E106" s="1" t="s">
        <v>142</v>
      </c>
      <c r="F106" s="1" t="s">
        <v>143</v>
      </c>
      <c r="G106" s="1" t="s">
        <v>5933</v>
      </c>
      <c r="H106" s="1" t="s">
        <v>6285</v>
      </c>
      <c r="I106" t="s">
        <v>1403</v>
      </c>
      <c r="J106" t="s">
        <v>1402</v>
      </c>
      <c r="K106" s="1" t="str">
        <f t="shared" si="4"/>
        <v>2361 WM+ HNI 353 Nam Dư</v>
      </c>
      <c r="L106" t="s">
        <v>979</v>
      </c>
      <c r="M106" s="1" t="s">
        <v>1535</v>
      </c>
      <c r="N106" s="1" t="s">
        <v>6251</v>
      </c>
      <c r="O106" s="6">
        <v>74250</v>
      </c>
      <c r="P106" s="6">
        <v>2</v>
      </c>
      <c r="Q106" s="6">
        <f t="shared" si="5"/>
        <v>148500</v>
      </c>
      <c r="R106" s="6">
        <f t="shared" si="6"/>
        <v>11880</v>
      </c>
      <c r="S106" s="6">
        <f t="shared" si="7"/>
        <v>160380</v>
      </c>
    </row>
    <row r="107" spans="1:19" x14ac:dyDescent="0.25">
      <c r="A107">
        <v>63</v>
      </c>
      <c r="B107" t="s">
        <v>1404</v>
      </c>
      <c r="C107" s="1" t="str">
        <f>VLOOKUP(B107,Data!$A:$G,7,0)</f>
        <v>00369666</v>
      </c>
      <c r="D107" s="1" t="str">
        <f>VLOOKUP(B107,Data!$A:$D,4,0)</f>
        <v>01/08/2025</v>
      </c>
      <c r="E107" s="1" t="s">
        <v>142</v>
      </c>
      <c r="F107" s="1" t="s">
        <v>143</v>
      </c>
      <c r="G107" s="1" t="s">
        <v>5933</v>
      </c>
      <c r="H107" s="1" t="s">
        <v>6285</v>
      </c>
      <c r="I107" t="s">
        <v>1403</v>
      </c>
      <c r="J107" t="s">
        <v>1402</v>
      </c>
      <c r="K107" s="1" t="str">
        <f t="shared" si="4"/>
        <v>2361 WM+ HNI 353 Nam Dư</v>
      </c>
      <c r="L107" t="s">
        <v>980</v>
      </c>
      <c r="M107" s="1" t="s">
        <v>1531</v>
      </c>
      <c r="N107" s="1" t="s">
        <v>6027</v>
      </c>
      <c r="O107" s="6">
        <v>46000</v>
      </c>
      <c r="P107" s="6">
        <v>2</v>
      </c>
      <c r="Q107" s="6">
        <f t="shared" si="5"/>
        <v>92000</v>
      </c>
      <c r="R107" s="6">
        <f t="shared" si="6"/>
        <v>7360</v>
      </c>
      <c r="S107" s="6">
        <f t="shared" si="7"/>
        <v>99360</v>
      </c>
    </row>
    <row r="108" spans="1:19" x14ac:dyDescent="0.25">
      <c r="A108">
        <v>64</v>
      </c>
      <c r="B108" t="s">
        <v>1450</v>
      </c>
      <c r="C108" s="1" t="str">
        <f>VLOOKUP(B108,Data!$A:$G,7,0)</f>
        <v>00008711</v>
      </c>
      <c r="D108" s="1" t="str">
        <f>VLOOKUP(B108,Data!$A:$D,4,0)</f>
        <v>01/08/2025</v>
      </c>
      <c r="E108" s="1" t="s">
        <v>410</v>
      </c>
      <c r="F108" s="1" t="s">
        <v>411</v>
      </c>
      <c r="G108" s="1" t="s">
        <v>5850</v>
      </c>
      <c r="H108" s="1" t="s">
        <v>6285</v>
      </c>
      <c r="I108" t="s">
        <v>1449</v>
      </c>
      <c r="J108" t="s">
        <v>1448</v>
      </c>
      <c r="K108" s="1" t="str">
        <f t="shared" si="4"/>
        <v>2AT6 WM+ VPC SH4 La Fortuna, Phạm Văn Đồ</v>
      </c>
      <c r="L108" t="s">
        <v>969</v>
      </c>
      <c r="M108" s="1" t="s">
        <v>1533</v>
      </c>
      <c r="N108" s="1" t="s">
        <v>6156</v>
      </c>
      <c r="O108" s="6">
        <v>111058</v>
      </c>
      <c r="P108" s="6">
        <v>5</v>
      </c>
      <c r="Q108" s="6">
        <f t="shared" si="5"/>
        <v>555290</v>
      </c>
      <c r="R108" s="6">
        <f t="shared" si="6"/>
        <v>44423</v>
      </c>
      <c r="S108" s="6">
        <f t="shared" si="7"/>
        <v>599713</v>
      </c>
    </row>
    <row r="109" spans="1:19" x14ac:dyDescent="0.25">
      <c r="A109">
        <v>65</v>
      </c>
      <c r="B109" t="s">
        <v>1280</v>
      </c>
      <c r="C109" s="1" t="str">
        <f>VLOOKUP(B109,Data!$A:$G,7,0)</f>
        <v>00003375</v>
      </c>
      <c r="D109" s="1" t="str">
        <f>VLOOKUP(B109,Data!$A:$D,4,0)</f>
        <v>01/08/2025</v>
      </c>
      <c r="E109" s="1" t="s">
        <v>398</v>
      </c>
      <c r="F109" s="1" t="s">
        <v>399</v>
      </c>
      <c r="G109" s="1" t="s">
        <v>5830</v>
      </c>
      <c r="H109" s="1" t="s">
        <v>6285</v>
      </c>
      <c r="I109" t="s">
        <v>1279</v>
      </c>
      <c r="J109" t="s">
        <v>1278</v>
      </c>
      <c r="K109" s="1" t="str">
        <f t="shared" si="4"/>
        <v>4596 WM+ TQG 102 Phan Thiết</v>
      </c>
      <c r="L109" t="s">
        <v>971</v>
      </c>
      <c r="M109" s="1" t="s">
        <v>1532</v>
      </c>
      <c r="N109" s="1" t="s">
        <v>6147</v>
      </c>
      <c r="O109" s="6">
        <v>50182</v>
      </c>
      <c r="P109" s="6">
        <v>3</v>
      </c>
      <c r="Q109" s="6">
        <f t="shared" si="5"/>
        <v>150546</v>
      </c>
      <c r="R109" s="6">
        <f t="shared" si="6"/>
        <v>12044</v>
      </c>
      <c r="S109" s="6">
        <f t="shared" si="7"/>
        <v>162590</v>
      </c>
    </row>
    <row r="110" spans="1:19" x14ac:dyDescent="0.25">
      <c r="A110">
        <v>66</v>
      </c>
      <c r="B110" t="s">
        <v>1427</v>
      </c>
      <c r="C110" s="1" t="str">
        <f>VLOOKUP(B110,Data!$A:$G,7,0)</f>
        <v>00121628</v>
      </c>
      <c r="D110" s="1" t="str">
        <f>VLOOKUP(B110,Data!$A:$D,4,0)</f>
        <v>01/08/2025</v>
      </c>
      <c r="E110" s="1" t="s">
        <v>53</v>
      </c>
      <c r="F110" s="1" t="s">
        <v>54</v>
      </c>
      <c r="G110" s="1" t="s">
        <v>5937</v>
      </c>
      <c r="H110" s="1" t="s">
        <v>6283</v>
      </c>
      <c r="I110" t="s">
        <v>1426</v>
      </c>
      <c r="J110" t="s">
        <v>1425</v>
      </c>
      <c r="K110" s="1" t="str">
        <f t="shared" si="4"/>
        <v>6114 WIN HCM 120-122 Ca Văn Thỉnh</v>
      </c>
      <c r="L110" t="s">
        <v>969</v>
      </c>
      <c r="M110" s="1" t="s">
        <v>1533</v>
      </c>
      <c r="N110" s="1" t="s">
        <v>6156</v>
      </c>
      <c r="O110" s="6">
        <v>111058</v>
      </c>
      <c r="P110" s="6">
        <v>2</v>
      </c>
      <c r="Q110" s="6">
        <f t="shared" si="5"/>
        <v>222116</v>
      </c>
      <c r="R110" s="6">
        <f t="shared" si="6"/>
        <v>17769</v>
      </c>
      <c r="S110" s="6">
        <f t="shared" si="7"/>
        <v>239885</v>
      </c>
    </row>
    <row r="111" spans="1:19" x14ac:dyDescent="0.25">
      <c r="A111">
        <v>66</v>
      </c>
      <c r="B111" t="s">
        <v>1427</v>
      </c>
      <c r="C111" s="1" t="str">
        <f>VLOOKUP(B111,Data!$A:$G,7,0)</f>
        <v>00121628</v>
      </c>
      <c r="D111" s="1" t="str">
        <f>VLOOKUP(B111,Data!$A:$D,4,0)</f>
        <v>01/08/2025</v>
      </c>
      <c r="E111" s="1" t="s">
        <v>53</v>
      </c>
      <c r="F111" s="1" t="s">
        <v>54</v>
      </c>
      <c r="G111" s="1" t="s">
        <v>5937</v>
      </c>
      <c r="H111" s="1" t="s">
        <v>6283</v>
      </c>
      <c r="I111" t="s">
        <v>1426</v>
      </c>
      <c r="J111" t="s">
        <v>1425</v>
      </c>
      <c r="K111" s="1" t="str">
        <f t="shared" si="4"/>
        <v>6114 WIN HCM 120-122 Ca Văn Thỉnh</v>
      </c>
      <c r="L111" t="s">
        <v>979</v>
      </c>
      <c r="M111" s="1" t="s">
        <v>1535</v>
      </c>
      <c r="N111" s="1" t="s">
        <v>6251</v>
      </c>
      <c r="O111" s="6">
        <v>74250</v>
      </c>
      <c r="P111" s="6">
        <v>2</v>
      </c>
      <c r="Q111" s="6">
        <f t="shared" si="5"/>
        <v>148500</v>
      </c>
      <c r="R111" s="6">
        <f>ROUND(Q111*0.08,0)+1</f>
        <v>11881</v>
      </c>
      <c r="S111" s="6">
        <f t="shared" si="7"/>
        <v>160381</v>
      </c>
    </row>
    <row r="112" spans="1:19" x14ac:dyDescent="0.25">
      <c r="A112">
        <v>66</v>
      </c>
      <c r="B112" t="s">
        <v>1427</v>
      </c>
      <c r="C112" s="1" t="str">
        <f>VLOOKUP(B112,Data!$A:$G,7,0)</f>
        <v>00121628</v>
      </c>
      <c r="D112" s="1" t="str">
        <f>VLOOKUP(B112,Data!$A:$D,4,0)</f>
        <v>01/08/2025</v>
      </c>
      <c r="E112" s="1" t="s">
        <v>53</v>
      </c>
      <c r="F112" s="1" t="s">
        <v>54</v>
      </c>
      <c r="G112" s="1" t="s">
        <v>5937</v>
      </c>
      <c r="H112" s="1" t="s">
        <v>6283</v>
      </c>
      <c r="I112" t="s">
        <v>1426</v>
      </c>
      <c r="J112" t="s">
        <v>1425</v>
      </c>
      <c r="K112" s="1" t="str">
        <f t="shared" si="4"/>
        <v>6114 WIN HCM 120-122 Ca Văn Thỉnh</v>
      </c>
      <c r="L112" t="s">
        <v>980</v>
      </c>
      <c r="M112" s="1" t="s">
        <v>1531</v>
      </c>
      <c r="N112" s="1" t="s">
        <v>6027</v>
      </c>
      <c r="O112" s="6">
        <v>46000</v>
      </c>
      <c r="P112" s="6">
        <v>3</v>
      </c>
      <c r="Q112" s="6">
        <f t="shared" si="5"/>
        <v>138000</v>
      </c>
      <c r="R112" s="6">
        <f t="shared" si="6"/>
        <v>11040</v>
      </c>
      <c r="S112" s="6">
        <f t="shared" si="7"/>
        <v>149040</v>
      </c>
    </row>
    <row r="113" spans="1:19" x14ac:dyDescent="0.25">
      <c r="A113">
        <v>66</v>
      </c>
      <c r="B113" t="s">
        <v>1427</v>
      </c>
      <c r="C113" s="1" t="str">
        <f>VLOOKUP(B113,Data!$A:$G,7,0)</f>
        <v>00121628</v>
      </c>
      <c r="D113" s="1" t="str">
        <f>VLOOKUP(B113,Data!$A:$D,4,0)</f>
        <v>01/08/2025</v>
      </c>
      <c r="E113" s="1" t="s">
        <v>53</v>
      </c>
      <c r="F113" s="1" t="s">
        <v>54</v>
      </c>
      <c r="G113" s="1" t="s">
        <v>5937</v>
      </c>
      <c r="H113" s="1" t="s">
        <v>6283</v>
      </c>
      <c r="I113" t="s">
        <v>1426</v>
      </c>
      <c r="J113" t="s">
        <v>1425</v>
      </c>
      <c r="K113" s="1" t="str">
        <f t="shared" si="4"/>
        <v>6114 WIN HCM 120-122 Ca Văn Thỉnh</v>
      </c>
      <c r="L113" t="s">
        <v>970</v>
      </c>
      <c r="M113" s="1" t="s">
        <v>1534</v>
      </c>
      <c r="N113" s="1" t="s">
        <v>6244</v>
      </c>
      <c r="O113" s="6">
        <v>73431</v>
      </c>
      <c r="P113" s="6">
        <v>3</v>
      </c>
      <c r="Q113" s="6">
        <f t="shared" si="5"/>
        <v>220293</v>
      </c>
      <c r="R113" s="6">
        <f t="shared" si="6"/>
        <v>17623</v>
      </c>
      <c r="S113" s="6">
        <f t="shared" si="7"/>
        <v>237916</v>
      </c>
    </row>
    <row r="114" spans="1:19" x14ac:dyDescent="0.25">
      <c r="A114">
        <v>67</v>
      </c>
      <c r="B114" t="s">
        <v>1006</v>
      </c>
      <c r="C114" s="1" t="str">
        <f>VLOOKUP(B114,Data!$A:$G,7,0)</f>
        <v>00008539</v>
      </c>
      <c r="D114" s="1" t="str">
        <f>VLOOKUP(B114,Data!$A:$D,4,0)</f>
        <v>01/08/2025</v>
      </c>
      <c r="E114" s="1" t="s">
        <v>263</v>
      </c>
      <c r="F114" s="1" t="s">
        <v>264</v>
      </c>
      <c r="G114" s="1" t="s">
        <v>5773</v>
      </c>
      <c r="H114" s="1" t="s">
        <v>6285</v>
      </c>
      <c r="I114" t="s">
        <v>1005</v>
      </c>
      <c r="J114" t="s">
        <v>1004</v>
      </c>
      <c r="K114" s="1" t="str">
        <f t="shared" si="4"/>
        <v>4977 WM+ TNN 188 Thống Nhất</v>
      </c>
      <c r="L114" t="s">
        <v>980</v>
      </c>
      <c r="M114" s="1" t="s">
        <v>1531</v>
      </c>
      <c r="N114" s="1" t="s">
        <v>6027</v>
      </c>
      <c r="O114" s="6">
        <v>46000</v>
      </c>
      <c r="P114" s="6">
        <v>4</v>
      </c>
      <c r="Q114" s="6">
        <f t="shared" si="5"/>
        <v>184000</v>
      </c>
      <c r="R114" s="6">
        <f t="shared" si="6"/>
        <v>14720</v>
      </c>
      <c r="S114" s="6">
        <f t="shared" si="7"/>
        <v>198720</v>
      </c>
    </row>
    <row r="115" spans="1:19" x14ac:dyDescent="0.25">
      <c r="A115">
        <v>68</v>
      </c>
      <c r="B115" t="s">
        <v>1225</v>
      </c>
      <c r="C115" s="1" t="str">
        <f>VLOOKUP(B115,Data!$A:$G,7,0)</f>
        <v>00048269</v>
      </c>
      <c r="D115" s="1" t="str">
        <f>VLOOKUP(B115,Data!$A:$D,4,0)</f>
        <v>01/08/2025</v>
      </c>
      <c r="E115" s="1" t="s">
        <v>437</v>
      </c>
      <c r="F115" s="1" t="s">
        <v>438</v>
      </c>
      <c r="G115" s="1" t="s">
        <v>5864</v>
      </c>
      <c r="H115" s="1" t="s">
        <v>6283</v>
      </c>
      <c r="I115" t="s">
        <v>1224</v>
      </c>
      <c r="J115" t="s">
        <v>1223</v>
      </c>
      <c r="K115" s="1" t="str">
        <f t="shared" si="4"/>
        <v>2AE1 WM+ BDG Lô J56 Đường NE8</v>
      </c>
      <c r="L115" t="s">
        <v>971</v>
      </c>
      <c r="M115" s="1" t="s">
        <v>1532</v>
      </c>
      <c r="N115" s="1" t="s">
        <v>6147</v>
      </c>
      <c r="O115" s="6">
        <v>50182</v>
      </c>
      <c r="P115" s="6">
        <v>1</v>
      </c>
      <c r="Q115" s="6">
        <f t="shared" si="5"/>
        <v>50182</v>
      </c>
      <c r="R115" s="6">
        <f t="shared" si="6"/>
        <v>4015</v>
      </c>
      <c r="S115" s="6">
        <f t="shared" si="7"/>
        <v>54197</v>
      </c>
    </row>
    <row r="116" spans="1:19" x14ac:dyDescent="0.25">
      <c r="A116">
        <v>68</v>
      </c>
      <c r="B116" t="s">
        <v>1225</v>
      </c>
      <c r="C116" s="1" t="str">
        <f>VLOOKUP(B116,Data!$A:$G,7,0)</f>
        <v>00048269</v>
      </c>
      <c r="D116" s="1" t="str">
        <f>VLOOKUP(B116,Data!$A:$D,4,0)</f>
        <v>01/08/2025</v>
      </c>
      <c r="E116" s="1" t="s">
        <v>437</v>
      </c>
      <c r="F116" s="1" t="s">
        <v>438</v>
      </c>
      <c r="G116" s="1" t="s">
        <v>5864</v>
      </c>
      <c r="H116" s="1" t="s">
        <v>6283</v>
      </c>
      <c r="I116" t="s">
        <v>1224</v>
      </c>
      <c r="J116" t="s">
        <v>1223</v>
      </c>
      <c r="K116" s="1" t="str">
        <f t="shared" si="4"/>
        <v>2AE1 WM+ BDG Lô J56 Đường NE8</v>
      </c>
      <c r="L116" t="s">
        <v>972</v>
      </c>
      <c r="M116" s="1" t="s">
        <v>1528</v>
      </c>
      <c r="N116" s="1" t="s">
        <v>5993</v>
      </c>
      <c r="O116" s="6">
        <v>55595</v>
      </c>
      <c r="P116" s="6">
        <v>2</v>
      </c>
      <c r="Q116" s="6">
        <f t="shared" si="5"/>
        <v>111190</v>
      </c>
      <c r="R116" s="6">
        <f t="shared" si="6"/>
        <v>8895</v>
      </c>
      <c r="S116" s="6">
        <f t="shared" si="7"/>
        <v>120085</v>
      </c>
    </row>
    <row r="117" spans="1:19" x14ac:dyDescent="0.25">
      <c r="A117">
        <v>69</v>
      </c>
      <c r="B117" t="s">
        <v>1484</v>
      </c>
      <c r="C117" s="1" t="str">
        <f>VLOOKUP(B117,Data!$A:$G,7,0)</f>
        <v>00027632</v>
      </c>
      <c r="D117" s="1" t="str">
        <f>VLOOKUP(B117,Data!$A:$D,4,0)</f>
        <v>01/08/2025</v>
      </c>
      <c r="E117" s="1" t="s">
        <v>383</v>
      </c>
      <c r="F117" s="1" t="s">
        <v>384</v>
      </c>
      <c r="G117" s="1" t="s">
        <v>5861</v>
      </c>
      <c r="H117" s="1" t="s">
        <v>6285</v>
      </c>
      <c r="I117" t="s">
        <v>1483</v>
      </c>
      <c r="J117" t="s">
        <v>1482</v>
      </c>
      <c r="K117" s="1" t="str">
        <f t="shared" si="4"/>
        <v>5888 WM+ HPG Xuân Tiến, Tiên Lãng</v>
      </c>
      <c r="L117" t="s">
        <v>969</v>
      </c>
      <c r="M117" s="1" t="s">
        <v>1533</v>
      </c>
      <c r="N117" s="1" t="s">
        <v>6156</v>
      </c>
      <c r="O117" s="6">
        <v>111058</v>
      </c>
      <c r="P117" s="6">
        <v>1</v>
      </c>
      <c r="Q117" s="6">
        <f t="shared" si="5"/>
        <v>111058</v>
      </c>
      <c r="R117" s="6">
        <f t="shared" si="6"/>
        <v>8885</v>
      </c>
      <c r="S117" s="6">
        <f t="shared" si="7"/>
        <v>119943</v>
      </c>
    </row>
    <row r="118" spans="1:19" x14ac:dyDescent="0.25">
      <c r="A118">
        <v>70</v>
      </c>
      <c r="B118" t="s">
        <v>1115</v>
      </c>
      <c r="C118" s="1" t="str">
        <f>VLOOKUP(B118,Data!$A:$G,7,0)</f>
        <v>00025113</v>
      </c>
      <c r="D118" s="1" t="str">
        <f>VLOOKUP(B118,Data!$A:$D,4,0)</f>
        <v>01/08/2025</v>
      </c>
      <c r="E118" s="1" t="s">
        <v>302</v>
      </c>
      <c r="F118" s="1" t="s">
        <v>303</v>
      </c>
      <c r="G118" s="1" t="s">
        <v>5880</v>
      </c>
      <c r="H118" s="1" t="s">
        <v>6285</v>
      </c>
      <c r="I118" t="s">
        <v>1114</v>
      </c>
      <c r="J118" t="s">
        <v>1113</v>
      </c>
      <c r="K118" s="1" t="str">
        <f t="shared" si="4"/>
        <v>2ANZ WM+ THA Tuy Yên, Công Liêm</v>
      </c>
      <c r="L118" t="s">
        <v>969</v>
      </c>
      <c r="M118" s="1" t="s">
        <v>1533</v>
      </c>
      <c r="N118" s="1" t="s">
        <v>6156</v>
      </c>
      <c r="O118" s="6">
        <v>111058</v>
      </c>
      <c r="P118" s="6">
        <v>3</v>
      </c>
      <c r="Q118" s="6">
        <f t="shared" si="5"/>
        <v>333174</v>
      </c>
      <c r="R118" s="6">
        <f t="shared" si="6"/>
        <v>26654</v>
      </c>
      <c r="S118" s="6">
        <f t="shared" si="7"/>
        <v>359828</v>
      </c>
    </row>
    <row r="119" spans="1:19" x14ac:dyDescent="0.25">
      <c r="A119">
        <v>71</v>
      </c>
      <c r="B119" t="s">
        <v>1274</v>
      </c>
      <c r="C119" s="1" t="str">
        <f>VLOOKUP(B119,Data!$A:$G,7,0)</f>
        <v>00370115</v>
      </c>
      <c r="D119" s="1" t="str">
        <f>VLOOKUP(B119,Data!$A:$D,4,0)</f>
        <v>01/08/2025</v>
      </c>
      <c r="E119" s="1" t="s">
        <v>142</v>
      </c>
      <c r="F119" s="1" t="s">
        <v>143</v>
      </c>
      <c r="G119" s="1" t="s">
        <v>5933</v>
      </c>
      <c r="H119" s="1" t="s">
        <v>6285</v>
      </c>
      <c r="I119" t="s">
        <v>1273</v>
      </c>
      <c r="J119" t="s">
        <v>1272</v>
      </c>
      <c r="K119" s="1" t="str">
        <f t="shared" si="4"/>
        <v>4484 WM+ HNI Chợ Kim, Tổ 49 TT Đông Anh</v>
      </c>
      <c r="L119" t="s">
        <v>980</v>
      </c>
      <c r="M119" s="1" t="s">
        <v>1531</v>
      </c>
      <c r="N119" s="1" t="s">
        <v>6027</v>
      </c>
      <c r="O119" s="6">
        <v>46000</v>
      </c>
      <c r="P119" s="6">
        <v>2</v>
      </c>
      <c r="Q119" s="6">
        <f t="shared" si="5"/>
        <v>92000</v>
      </c>
      <c r="R119" s="6">
        <f t="shared" si="6"/>
        <v>7360</v>
      </c>
      <c r="S119" s="6">
        <f t="shared" si="7"/>
        <v>99360</v>
      </c>
    </row>
    <row r="120" spans="1:19" x14ac:dyDescent="0.25">
      <c r="A120">
        <v>72</v>
      </c>
      <c r="B120" t="s">
        <v>1475</v>
      </c>
      <c r="C120" s="1" t="str">
        <f>VLOOKUP(B120,Data!$A:$G,7,0)</f>
        <v>00011971</v>
      </c>
      <c r="D120" s="1" t="str">
        <f>VLOOKUP(B120,Data!$A:$D,4,0)</f>
        <v>01/08/2025</v>
      </c>
      <c r="E120" s="1" t="s">
        <v>458</v>
      </c>
      <c r="F120" s="1" t="s">
        <v>459</v>
      </c>
      <c r="G120" s="1" t="s">
        <v>5804</v>
      </c>
      <c r="H120" s="1" t="s">
        <v>6283</v>
      </c>
      <c r="I120" t="s">
        <v>997</v>
      </c>
      <c r="J120" t="s">
        <v>996</v>
      </c>
      <c r="K120" s="1" t="str">
        <f t="shared" si="4"/>
        <v>4150 WM+ VTU Thửa 491 và thửa 56</v>
      </c>
      <c r="L120" t="s">
        <v>972</v>
      </c>
      <c r="M120" s="1" t="s">
        <v>1528</v>
      </c>
      <c r="N120" s="1" t="s">
        <v>5993</v>
      </c>
      <c r="O120" s="6">
        <v>55595</v>
      </c>
      <c r="P120" s="6">
        <v>8</v>
      </c>
      <c r="Q120" s="6">
        <f t="shared" si="5"/>
        <v>444760</v>
      </c>
      <c r="R120" s="6">
        <f t="shared" si="6"/>
        <v>35581</v>
      </c>
      <c r="S120" s="6">
        <f t="shared" si="7"/>
        <v>480341</v>
      </c>
    </row>
    <row r="121" spans="1:19" x14ac:dyDescent="0.25">
      <c r="A121">
        <v>73</v>
      </c>
      <c r="B121" t="s">
        <v>1420</v>
      </c>
      <c r="C121" s="1" t="str">
        <f>VLOOKUP(B121,Data!$A:$G,7,0)</f>
        <v>00019626</v>
      </c>
      <c r="D121" s="1" t="str">
        <f>VLOOKUP(B121,Data!$A:$D,4,0)</f>
        <v>01/08/2025</v>
      </c>
      <c r="E121" s="1" t="s">
        <v>275</v>
      </c>
      <c r="F121" s="1" t="s">
        <v>276</v>
      </c>
      <c r="G121" s="1" t="s">
        <v>5900</v>
      </c>
      <c r="H121" s="1" t="s">
        <v>6283</v>
      </c>
      <c r="I121" t="s">
        <v>1419</v>
      </c>
      <c r="J121" t="s">
        <v>1418</v>
      </c>
      <c r="K121" s="1" t="str">
        <f t="shared" si="4"/>
        <v>6250 WM+ CTO 51D1 Đường 3/2</v>
      </c>
      <c r="L121" t="s">
        <v>969</v>
      </c>
      <c r="M121" s="1" t="s">
        <v>1533</v>
      </c>
      <c r="N121" s="1" t="s">
        <v>6156</v>
      </c>
      <c r="O121" s="6">
        <v>111058</v>
      </c>
      <c r="P121" s="6">
        <v>4</v>
      </c>
      <c r="Q121" s="6">
        <f t="shared" si="5"/>
        <v>444232</v>
      </c>
      <c r="R121" s="6">
        <f t="shared" si="6"/>
        <v>35539</v>
      </c>
      <c r="S121" s="6">
        <f t="shared" si="7"/>
        <v>479771</v>
      </c>
    </row>
    <row r="122" spans="1:19" x14ac:dyDescent="0.25">
      <c r="A122">
        <v>74</v>
      </c>
      <c r="B122" t="s">
        <v>1090</v>
      </c>
      <c r="C122" s="1" t="str">
        <f>VLOOKUP(B122,Data!$A:$G,7,0)</f>
        <v>00370739</v>
      </c>
      <c r="D122" s="1" t="str">
        <f>VLOOKUP(B122,Data!$A:$D,4,0)</f>
        <v>01/08/2025</v>
      </c>
      <c r="E122" s="1" t="s">
        <v>142</v>
      </c>
      <c r="F122" s="1" t="s">
        <v>143</v>
      </c>
      <c r="G122" s="1" t="s">
        <v>5933</v>
      </c>
      <c r="H122" s="1" t="s">
        <v>6285</v>
      </c>
      <c r="I122" t="s">
        <v>1089</v>
      </c>
      <c r="J122" t="s">
        <v>1088</v>
      </c>
      <c r="K122" s="1" t="str">
        <f t="shared" si="4"/>
        <v>5804 WM+ HNI Tân Dân, Phú Xuyên</v>
      </c>
      <c r="L122" t="s">
        <v>972</v>
      </c>
      <c r="M122" s="1" t="s">
        <v>1528</v>
      </c>
      <c r="N122" s="1" t="s">
        <v>5993</v>
      </c>
      <c r="O122" s="6">
        <v>55595</v>
      </c>
      <c r="P122" s="6">
        <v>4</v>
      </c>
      <c r="Q122" s="6">
        <f t="shared" si="5"/>
        <v>222380</v>
      </c>
      <c r="R122" s="6">
        <f t="shared" si="6"/>
        <v>17790</v>
      </c>
      <c r="S122" s="6">
        <f t="shared" si="7"/>
        <v>240170</v>
      </c>
    </row>
    <row r="123" spans="1:19" x14ac:dyDescent="0.25">
      <c r="A123">
        <v>75</v>
      </c>
      <c r="B123" t="s">
        <v>1196</v>
      </c>
      <c r="C123" s="1" t="str">
        <f>VLOOKUP(B123,Data!$A:$G,7,0)</f>
        <v>00370475</v>
      </c>
      <c r="D123" s="1" t="str">
        <f>VLOOKUP(B123,Data!$A:$D,4,0)</f>
        <v>01/08/2025</v>
      </c>
      <c r="E123" s="1" t="s">
        <v>142</v>
      </c>
      <c r="F123" s="1" t="s">
        <v>143</v>
      </c>
      <c r="G123" s="1" t="s">
        <v>5933</v>
      </c>
      <c r="H123" s="1" t="s">
        <v>6285</v>
      </c>
      <c r="I123" t="s">
        <v>1195</v>
      </c>
      <c r="J123" t="s">
        <v>1194</v>
      </c>
      <c r="K123" s="1" t="str">
        <f t="shared" si="4"/>
        <v>2296 WM+ HNI 40 Thông Phong</v>
      </c>
      <c r="L123" t="s">
        <v>980</v>
      </c>
      <c r="M123" s="1" t="s">
        <v>1531</v>
      </c>
      <c r="N123" s="1" t="s">
        <v>6027</v>
      </c>
      <c r="O123" s="6">
        <v>46000</v>
      </c>
      <c r="P123" s="6">
        <v>1</v>
      </c>
      <c r="Q123" s="6">
        <f t="shared" si="5"/>
        <v>46000</v>
      </c>
      <c r="R123" s="6">
        <f t="shared" si="6"/>
        <v>3680</v>
      </c>
      <c r="S123" s="6">
        <f t="shared" si="7"/>
        <v>49680</v>
      </c>
    </row>
    <row r="124" spans="1:19" x14ac:dyDescent="0.25">
      <c r="A124">
        <v>76</v>
      </c>
      <c r="B124" t="s">
        <v>1075</v>
      </c>
      <c r="C124" s="1" t="str">
        <f>VLOOKUP(B124,Data!$A:$G,7,0)</f>
        <v>00060174</v>
      </c>
      <c r="D124" s="1" t="str">
        <f>VLOOKUP(B124,Data!$A:$D,4,0)</f>
        <v>01/08/2025</v>
      </c>
      <c r="E124" s="1" t="s">
        <v>121</v>
      </c>
      <c r="F124" s="1" t="s">
        <v>122</v>
      </c>
      <c r="G124" s="1" t="s">
        <v>5914</v>
      </c>
      <c r="H124" s="1" t="s">
        <v>6283</v>
      </c>
      <c r="I124" t="s">
        <v>1074</v>
      </c>
      <c r="J124" t="s">
        <v>1073</v>
      </c>
      <c r="K124" s="1" t="str">
        <f t="shared" si="4"/>
        <v>4529 WM+ DNG 69 Nguyễn Hoàng</v>
      </c>
      <c r="L124" t="s">
        <v>969</v>
      </c>
      <c r="M124" s="1" t="s">
        <v>1533</v>
      </c>
      <c r="N124" s="1" t="s">
        <v>6156</v>
      </c>
      <c r="O124" s="6">
        <v>111058</v>
      </c>
      <c r="P124" s="6">
        <v>2</v>
      </c>
      <c r="Q124" s="6">
        <f t="shared" si="5"/>
        <v>222116</v>
      </c>
      <c r="R124" s="6">
        <f t="shared" si="6"/>
        <v>17769</v>
      </c>
      <c r="S124" s="6">
        <f t="shared" si="7"/>
        <v>239885</v>
      </c>
    </row>
    <row r="125" spans="1:19" x14ac:dyDescent="0.25">
      <c r="A125">
        <v>77</v>
      </c>
      <c r="B125" t="s">
        <v>1039</v>
      </c>
      <c r="C125" s="1" t="str">
        <f>VLOOKUP(B125,Data!$A:$G,7,0)</f>
        <v>00013980</v>
      </c>
      <c r="D125" s="1" t="str">
        <f>VLOOKUP(B125,Data!$A:$D,4,0)</f>
        <v>01/08/2025</v>
      </c>
      <c r="E125" s="1" t="s">
        <v>344</v>
      </c>
      <c r="F125" s="1" t="s">
        <v>345</v>
      </c>
      <c r="G125" s="1" t="s">
        <v>5932</v>
      </c>
      <c r="H125" s="1" t="s">
        <v>6285</v>
      </c>
      <c r="I125" t="s">
        <v>1038</v>
      </c>
      <c r="J125" t="s">
        <v>1037</v>
      </c>
      <c r="K125" s="1" t="str">
        <f t="shared" si="4"/>
        <v>3313 WM+ PTO 62 Phan Châu Trinh</v>
      </c>
      <c r="L125" t="s">
        <v>974</v>
      </c>
      <c r="M125" s="1" t="s">
        <v>1530</v>
      </c>
      <c r="N125" s="1" t="s">
        <v>6210</v>
      </c>
      <c r="O125" s="6">
        <v>70950</v>
      </c>
      <c r="P125" s="6">
        <v>5</v>
      </c>
      <c r="Q125" s="6">
        <f t="shared" si="5"/>
        <v>354750</v>
      </c>
      <c r="R125" s="6">
        <f t="shared" si="6"/>
        <v>28380</v>
      </c>
      <c r="S125" s="6">
        <f t="shared" si="7"/>
        <v>383130</v>
      </c>
    </row>
    <row r="126" spans="1:19" x14ac:dyDescent="0.25">
      <c r="A126">
        <v>78</v>
      </c>
      <c r="B126" t="s">
        <v>1125</v>
      </c>
      <c r="C126" s="1" t="str">
        <f>VLOOKUP(B126,Data!$A:$G,7,0)</f>
        <v>00001681</v>
      </c>
      <c r="D126" s="1" t="str">
        <f>VLOOKUP(B126,Data!$A:$D,4,0)</f>
        <v>01/08/2025</v>
      </c>
      <c r="E126" s="1" t="s">
        <v>485</v>
      </c>
      <c r="F126" s="1" t="s">
        <v>486</v>
      </c>
      <c r="G126" s="1" t="s">
        <v>5908</v>
      </c>
      <c r="H126" s="1" t="s">
        <v>6283</v>
      </c>
      <c r="I126" t="s">
        <v>989</v>
      </c>
      <c r="J126" t="s">
        <v>988</v>
      </c>
      <c r="K126" s="1" t="str">
        <f t="shared" si="4"/>
        <v>1632 WM VC+ DTP Sa Đéc</v>
      </c>
      <c r="L126" t="s">
        <v>973</v>
      </c>
      <c r="M126" s="7" t="s">
        <v>6138</v>
      </c>
      <c r="N126" s="1" t="s">
        <v>6139</v>
      </c>
      <c r="O126" s="6">
        <v>89285</v>
      </c>
      <c r="P126" s="6">
        <v>1</v>
      </c>
      <c r="Q126" s="6">
        <f t="shared" si="5"/>
        <v>89285</v>
      </c>
      <c r="R126" s="6">
        <f t="shared" si="6"/>
        <v>7143</v>
      </c>
      <c r="S126" s="6">
        <f t="shared" si="7"/>
        <v>96428</v>
      </c>
    </row>
    <row r="127" spans="1:19" x14ac:dyDescent="0.25">
      <c r="A127">
        <v>79</v>
      </c>
      <c r="B127" t="s">
        <v>1443</v>
      </c>
      <c r="C127" s="1" t="str">
        <f>VLOOKUP(B127,Data!$A:$G,7,0)</f>
        <v>00010804</v>
      </c>
      <c r="D127" s="1" t="str">
        <f>VLOOKUP(B127,Data!$A:$D,4,0)</f>
        <v>01/08/2025</v>
      </c>
      <c r="E127" s="1" t="s">
        <v>491</v>
      </c>
      <c r="F127" s="1" t="s">
        <v>492</v>
      </c>
      <c r="G127" s="1" t="s">
        <v>5815</v>
      </c>
      <c r="H127" s="1" t="s">
        <v>6285</v>
      </c>
      <c r="I127" t="s">
        <v>1442</v>
      </c>
      <c r="J127" t="s">
        <v>1441</v>
      </c>
      <c r="K127" s="1" t="str">
        <f t="shared" si="4"/>
        <v>2AZK WM+ TBH Cao Bạt Nang, Thống Nhất</v>
      </c>
      <c r="L127" t="s">
        <v>979</v>
      </c>
      <c r="M127" s="1" t="s">
        <v>1535</v>
      </c>
      <c r="N127" s="1" t="s">
        <v>6251</v>
      </c>
      <c r="O127" s="6">
        <v>74250</v>
      </c>
      <c r="P127" s="6">
        <v>1</v>
      </c>
      <c r="Q127" s="6">
        <f t="shared" si="5"/>
        <v>74250</v>
      </c>
      <c r="R127" s="6">
        <f t="shared" si="6"/>
        <v>5940</v>
      </c>
      <c r="S127" s="6">
        <f t="shared" si="7"/>
        <v>80190</v>
      </c>
    </row>
    <row r="128" spans="1:19" x14ac:dyDescent="0.25">
      <c r="A128">
        <v>80</v>
      </c>
      <c r="B128" t="s">
        <v>1417</v>
      </c>
      <c r="C128" s="1" t="str">
        <f>VLOOKUP(B128,Data!$A:$G,7,0)</f>
        <v>00121634</v>
      </c>
      <c r="D128" s="1" t="str">
        <f>VLOOKUP(B128,Data!$A:$D,4,0)</f>
        <v>01/08/2025</v>
      </c>
      <c r="E128" s="1" t="s">
        <v>53</v>
      </c>
      <c r="F128" s="1" t="s">
        <v>54</v>
      </c>
      <c r="G128" s="1" t="s">
        <v>5937</v>
      </c>
      <c r="H128" s="1" t="s">
        <v>6283</v>
      </c>
      <c r="I128" t="s">
        <v>1416</v>
      </c>
      <c r="J128" t="s">
        <v>1415</v>
      </c>
      <c r="K128" s="1" t="str">
        <f t="shared" si="4"/>
        <v>6863 WM+ HCM 60 Liên khu 10-11</v>
      </c>
      <c r="L128" t="s">
        <v>971</v>
      </c>
      <c r="M128" s="1" t="s">
        <v>1532</v>
      </c>
      <c r="N128" s="1" t="s">
        <v>6147</v>
      </c>
      <c r="O128" s="6">
        <v>50182</v>
      </c>
      <c r="P128" s="6">
        <v>3</v>
      </c>
      <c r="Q128" s="6">
        <f t="shared" si="5"/>
        <v>150546</v>
      </c>
      <c r="R128" s="6">
        <f>ROUND(Q128*0.08,0)-1</f>
        <v>12043</v>
      </c>
      <c r="S128" s="6">
        <f t="shared" si="7"/>
        <v>162589</v>
      </c>
    </row>
    <row r="129" spans="1:19" x14ac:dyDescent="0.25">
      <c r="A129">
        <v>80</v>
      </c>
      <c r="B129" t="s">
        <v>1417</v>
      </c>
      <c r="C129" s="1" t="str">
        <f>VLOOKUP(B129,Data!$A:$G,7,0)</f>
        <v>00121634</v>
      </c>
      <c r="D129" s="1" t="str">
        <f>VLOOKUP(B129,Data!$A:$D,4,0)</f>
        <v>01/08/2025</v>
      </c>
      <c r="E129" s="1" t="s">
        <v>53</v>
      </c>
      <c r="F129" s="1" t="s">
        <v>54</v>
      </c>
      <c r="G129" s="1" t="s">
        <v>5937</v>
      </c>
      <c r="H129" s="1" t="s">
        <v>6283</v>
      </c>
      <c r="I129" t="s">
        <v>1416</v>
      </c>
      <c r="J129" t="s">
        <v>1415</v>
      </c>
      <c r="K129" s="1" t="str">
        <f t="shared" si="4"/>
        <v>6863 WM+ HCM 60 Liên khu 10-11</v>
      </c>
      <c r="L129" t="s">
        <v>978</v>
      </c>
      <c r="M129" s="1" t="s">
        <v>1529</v>
      </c>
      <c r="N129" s="1" t="s">
        <v>6163</v>
      </c>
      <c r="O129" s="6">
        <v>49500</v>
      </c>
      <c r="P129" s="6">
        <v>3</v>
      </c>
      <c r="Q129" s="6">
        <f t="shared" si="5"/>
        <v>148500</v>
      </c>
      <c r="R129" s="6">
        <f t="shared" si="6"/>
        <v>11880</v>
      </c>
      <c r="S129" s="6">
        <f t="shared" si="7"/>
        <v>160380</v>
      </c>
    </row>
    <row r="130" spans="1:19" x14ac:dyDescent="0.25">
      <c r="A130">
        <v>80</v>
      </c>
      <c r="B130" t="s">
        <v>1417</v>
      </c>
      <c r="C130" s="1" t="str">
        <f>VLOOKUP(B130,Data!$A:$G,7,0)</f>
        <v>00121634</v>
      </c>
      <c r="D130" s="1" t="str">
        <f>VLOOKUP(B130,Data!$A:$D,4,0)</f>
        <v>01/08/2025</v>
      </c>
      <c r="E130" s="1" t="s">
        <v>53</v>
      </c>
      <c r="F130" s="1" t="s">
        <v>54</v>
      </c>
      <c r="G130" s="1" t="s">
        <v>5937</v>
      </c>
      <c r="H130" s="1" t="s">
        <v>6283</v>
      </c>
      <c r="I130" t="s">
        <v>1416</v>
      </c>
      <c r="J130" t="s">
        <v>1415</v>
      </c>
      <c r="K130" s="1" t="str">
        <f t="shared" si="4"/>
        <v>6863 WM+ HCM 60 Liên khu 10-11</v>
      </c>
      <c r="L130" t="s">
        <v>979</v>
      </c>
      <c r="M130" s="1" t="s">
        <v>1535</v>
      </c>
      <c r="N130" s="1" t="s">
        <v>6251</v>
      </c>
      <c r="O130" s="6">
        <v>74250</v>
      </c>
      <c r="P130" s="6">
        <v>2</v>
      </c>
      <c r="Q130" s="6">
        <f t="shared" si="5"/>
        <v>148500</v>
      </c>
      <c r="R130" s="6">
        <f t="shared" si="6"/>
        <v>11880</v>
      </c>
      <c r="S130" s="6">
        <f t="shared" si="7"/>
        <v>160380</v>
      </c>
    </row>
    <row r="131" spans="1:19" x14ac:dyDescent="0.25">
      <c r="A131">
        <v>80</v>
      </c>
      <c r="B131" t="s">
        <v>1417</v>
      </c>
      <c r="C131" s="1" t="str">
        <f>VLOOKUP(B131,Data!$A:$G,7,0)</f>
        <v>00121634</v>
      </c>
      <c r="D131" s="1" t="str">
        <f>VLOOKUP(B131,Data!$A:$D,4,0)</f>
        <v>01/08/2025</v>
      </c>
      <c r="E131" s="1" t="s">
        <v>53</v>
      </c>
      <c r="F131" s="1" t="s">
        <v>54</v>
      </c>
      <c r="G131" s="1" t="s">
        <v>5937</v>
      </c>
      <c r="H131" s="1" t="s">
        <v>6283</v>
      </c>
      <c r="I131" t="s">
        <v>1416</v>
      </c>
      <c r="J131" t="s">
        <v>1415</v>
      </c>
      <c r="K131" s="1" t="str">
        <f t="shared" ref="K131:K194" si="8">I131&amp;" "&amp;J131</f>
        <v>6863 WM+ HCM 60 Liên khu 10-11</v>
      </c>
      <c r="L131" t="s">
        <v>980</v>
      </c>
      <c r="M131" s="1" t="s">
        <v>1531</v>
      </c>
      <c r="N131" s="1" t="s">
        <v>6027</v>
      </c>
      <c r="O131" s="6">
        <v>46000</v>
      </c>
      <c r="P131" s="6">
        <v>1</v>
      </c>
      <c r="Q131" s="6">
        <f t="shared" ref="Q131:Q194" si="9">O131*P131</f>
        <v>46000</v>
      </c>
      <c r="R131" s="6">
        <f t="shared" ref="R131:R194" si="10">ROUND(Q131*0.08,0)</f>
        <v>3680</v>
      </c>
      <c r="S131" s="6">
        <f t="shared" ref="S131:S194" si="11">Q131+R131</f>
        <v>49680</v>
      </c>
    </row>
    <row r="132" spans="1:19" x14ac:dyDescent="0.25">
      <c r="A132">
        <v>80</v>
      </c>
      <c r="B132" t="s">
        <v>1417</v>
      </c>
      <c r="C132" s="1" t="str">
        <f>VLOOKUP(B132,Data!$A:$G,7,0)</f>
        <v>00121634</v>
      </c>
      <c r="D132" s="1" t="str">
        <f>VLOOKUP(B132,Data!$A:$D,4,0)</f>
        <v>01/08/2025</v>
      </c>
      <c r="E132" s="1" t="s">
        <v>53</v>
      </c>
      <c r="F132" s="1" t="s">
        <v>54</v>
      </c>
      <c r="G132" s="1" t="s">
        <v>5937</v>
      </c>
      <c r="H132" s="1" t="s">
        <v>6283</v>
      </c>
      <c r="I132" t="s">
        <v>1416</v>
      </c>
      <c r="J132" t="s">
        <v>1415</v>
      </c>
      <c r="K132" s="1" t="str">
        <f t="shared" si="8"/>
        <v>6863 WM+ HCM 60 Liên khu 10-11</v>
      </c>
      <c r="L132" t="s">
        <v>969</v>
      </c>
      <c r="M132" s="1" t="s">
        <v>1533</v>
      </c>
      <c r="N132" s="1" t="s">
        <v>6156</v>
      </c>
      <c r="O132" s="6">
        <v>111058</v>
      </c>
      <c r="P132" s="6">
        <v>1</v>
      </c>
      <c r="Q132" s="6">
        <f t="shared" si="9"/>
        <v>111058</v>
      </c>
      <c r="R132" s="6">
        <f t="shared" si="10"/>
        <v>8885</v>
      </c>
      <c r="S132" s="6">
        <f t="shared" si="11"/>
        <v>119943</v>
      </c>
    </row>
    <row r="133" spans="1:19" x14ac:dyDescent="0.25">
      <c r="A133">
        <v>81</v>
      </c>
      <c r="B133" t="s">
        <v>1328</v>
      </c>
      <c r="C133" s="1" t="str">
        <f>VLOOKUP(B133,Data!$A:$G,7,0)</f>
        <v>00003885</v>
      </c>
      <c r="D133" s="1" t="str">
        <f>VLOOKUP(B133,Data!$A:$D,4,0)</f>
        <v>01/08/2025</v>
      </c>
      <c r="E133" s="1" t="s">
        <v>503</v>
      </c>
      <c r="F133" s="1" t="s">
        <v>504</v>
      </c>
      <c r="G133" s="1" t="s">
        <v>5812</v>
      </c>
      <c r="H133" s="1" t="s">
        <v>6285</v>
      </c>
      <c r="I133" t="s">
        <v>1316</v>
      </c>
      <c r="J133" t="s">
        <v>1315</v>
      </c>
      <c r="K133" s="1" t="str">
        <f t="shared" si="8"/>
        <v>6632 WM+ QBH 01 Lý Thường Kiệt</v>
      </c>
      <c r="L133" t="s">
        <v>969</v>
      </c>
      <c r="M133" s="1" t="s">
        <v>1533</v>
      </c>
      <c r="N133" s="1" t="s">
        <v>6156</v>
      </c>
      <c r="O133" s="6">
        <v>111058</v>
      </c>
      <c r="P133" s="6">
        <v>5</v>
      </c>
      <c r="Q133" s="6">
        <f t="shared" si="9"/>
        <v>555290</v>
      </c>
      <c r="R133" s="6">
        <f t="shared" si="10"/>
        <v>44423</v>
      </c>
      <c r="S133" s="6">
        <f t="shared" si="11"/>
        <v>599713</v>
      </c>
    </row>
    <row r="134" spans="1:19" x14ac:dyDescent="0.25">
      <c r="A134">
        <v>82</v>
      </c>
      <c r="B134" t="s">
        <v>1317</v>
      </c>
      <c r="C134" s="1" t="str">
        <f>VLOOKUP(B134,Data!$A:$G,7,0)</f>
        <v>00003886</v>
      </c>
      <c r="D134" s="1" t="str">
        <f>VLOOKUP(B134,Data!$A:$D,4,0)</f>
        <v>01/08/2025</v>
      </c>
      <c r="E134" s="1" t="s">
        <v>503</v>
      </c>
      <c r="F134" s="1" t="s">
        <v>504</v>
      </c>
      <c r="G134" s="1" t="s">
        <v>5812</v>
      </c>
      <c r="H134" s="1" t="s">
        <v>6285</v>
      </c>
      <c r="I134" t="s">
        <v>1316</v>
      </c>
      <c r="J134" t="s">
        <v>1315</v>
      </c>
      <c r="K134" s="1" t="str">
        <f t="shared" si="8"/>
        <v>6632 WM+ QBH 01 Lý Thường Kiệt</v>
      </c>
      <c r="L134" t="s">
        <v>970</v>
      </c>
      <c r="M134" s="1" t="s">
        <v>1534</v>
      </c>
      <c r="N134" s="1" t="s">
        <v>6244</v>
      </c>
      <c r="O134" s="6">
        <v>73431</v>
      </c>
      <c r="P134" s="6">
        <v>2</v>
      </c>
      <c r="Q134" s="6">
        <f t="shared" si="9"/>
        <v>146862</v>
      </c>
      <c r="R134" s="6">
        <f t="shared" si="10"/>
        <v>11749</v>
      </c>
      <c r="S134" s="6">
        <f t="shared" si="11"/>
        <v>158611</v>
      </c>
    </row>
    <row r="135" spans="1:19" x14ac:dyDescent="0.25">
      <c r="A135">
        <v>83</v>
      </c>
      <c r="B135" t="s">
        <v>1069</v>
      </c>
      <c r="C135" s="1" t="str">
        <f>VLOOKUP(B135,Data!$A:$G,7,0)</f>
        <v>00060178</v>
      </c>
      <c r="D135" s="1" t="str">
        <f>VLOOKUP(B135,Data!$A:$D,4,0)</f>
        <v>01/08/2025</v>
      </c>
      <c r="E135" s="1" t="s">
        <v>121</v>
      </c>
      <c r="F135" s="1" t="s">
        <v>122</v>
      </c>
      <c r="G135" s="1" t="s">
        <v>5914</v>
      </c>
      <c r="H135" s="1" t="s">
        <v>6283</v>
      </c>
      <c r="I135" t="s">
        <v>1068</v>
      </c>
      <c r="J135" t="s">
        <v>1067</v>
      </c>
      <c r="K135" s="1" t="str">
        <f t="shared" si="8"/>
        <v>2B17 WM+ DNG Thôn Phú Sơn Tây,Hòa Khương</v>
      </c>
      <c r="L135" t="s">
        <v>978</v>
      </c>
      <c r="M135" s="1" t="s">
        <v>1529</v>
      </c>
      <c r="N135" s="1" t="s">
        <v>6163</v>
      </c>
      <c r="O135" s="6">
        <v>49500</v>
      </c>
      <c r="P135" s="6">
        <v>4</v>
      </c>
      <c r="Q135" s="6">
        <f t="shared" si="9"/>
        <v>198000</v>
      </c>
      <c r="R135" s="6">
        <f t="shared" si="10"/>
        <v>15840</v>
      </c>
      <c r="S135" s="6">
        <f t="shared" si="11"/>
        <v>213840</v>
      </c>
    </row>
    <row r="136" spans="1:19" x14ac:dyDescent="0.25">
      <c r="A136">
        <v>83</v>
      </c>
      <c r="B136" t="s">
        <v>1069</v>
      </c>
      <c r="C136" s="1" t="str">
        <f>VLOOKUP(B136,Data!$A:$G,7,0)</f>
        <v>00060178</v>
      </c>
      <c r="D136" s="1" t="str">
        <f>VLOOKUP(B136,Data!$A:$D,4,0)</f>
        <v>01/08/2025</v>
      </c>
      <c r="E136" s="1" t="s">
        <v>121</v>
      </c>
      <c r="F136" s="1" t="s">
        <v>122</v>
      </c>
      <c r="G136" s="1" t="s">
        <v>5914</v>
      </c>
      <c r="H136" s="1" t="s">
        <v>6283</v>
      </c>
      <c r="I136" t="s">
        <v>1068</v>
      </c>
      <c r="J136" t="s">
        <v>1067</v>
      </c>
      <c r="K136" s="1" t="str">
        <f t="shared" si="8"/>
        <v>2B17 WM+ DNG Thôn Phú Sơn Tây,Hòa Khương</v>
      </c>
      <c r="L136" t="s">
        <v>977</v>
      </c>
      <c r="M136" s="1" t="s">
        <v>1536</v>
      </c>
      <c r="N136" s="1" t="s">
        <v>6152</v>
      </c>
      <c r="O136" s="6">
        <v>50400</v>
      </c>
      <c r="P136" s="6">
        <v>6</v>
      </c>
      <c r="Q136" s="6">
        <f t="shared" si="9"/>
        <v>302400</v>
      </c>
      <c r="R136" s="6">
        <f t="shared" si="10"/>
        <v>24192</v>
      </c>
      <c r="S136" s="6">
        <f t="shared" si="11"/>
        <v>326592</v>
      </c>
    </row>
    <row r="137" spans="1:19" x14ac:dyDescent="0.25">
      <c r="A137">
        <v>83</v>
      </c>
      <c r="B137" t="s">
        <v>1069</v>
      </c>
      <c r="C137" s="1" t="str">
        <f>VLOOKUP(B137,Data!$A:$G,7,0)</f>
        <v>00060178</v>
      </c>
      <c r="D137" s="1" t="str">
        <f>VLOOKUP(B137,Data!$A:$D,4,0)</f>
        <v>01/08/2025</v>
      </c>
      <c r="E137" s="1" t="s">
        <v>121</v>
      </c>
      <c r="F137" s="1" t="s">
        <v>122</v>
      </c>
      <c r="G137" s="1" t="s">
        <v>5914</v>
      </c>
      <c r="H137" s="1" t="s">
        <v>6283</v>
      </c>
      <c r="I137" t="s">
        <v>1068</v>
      </c>
      <c r="J137" t="s">
        <v>1067</v>
      </c>
      <c r="K137" s="1" t="str">
        <f t="shared" si="8"/>
        <v>2B17 WM+ DNG Thôn Phú Sơn Tây,Hòa Khương</v>
      </c>
      <c r="L137" t="s">
        <v>979</v>
      </c>
      <c r="M137" s="1" t="s">
        <v>1535</v>
      </c>
      <c r="N137" s="1" t="s">
        <v>6251</v>
      </c>
      <c r="O137" s="6">
        <v>74250</v>
      </c>
      <c r="P137" s="6">
        <v>1</v>
      </c>
      <c r="Q137" s="6">
        <f t="shared" si="9"/>
        <v>74250</v>
      </c>
      <c r="R137" s="6">
        <f t="shared" si="10"/>
        <v>5940</v>
      </c>
      <c r="S137" s="6">
        <f t="shared" si="11"/>
        <v>80190</v>
      </c>
    </row>
    <row r="138" spans="1:19" x14ac:dyDescent="0.25">
      <c r="A138">
        <v>84</v>
      </c>
      <c r="B138" t="s">
        <v>1485</v>
      </c>
      <c r="C138" s="1" t="str">
        <f>VLOOKUP(B138,Data!$A:$G,7,0)</f>
        <v>00015189</v>
      </c>
      <c r="D138" s="1" t="str">
        <f>VLOOKUP(B138,Data!$A:$D,4,0)</f>
        <v>01/08/2025</v>
      </c>
      <c r="E138" s="1" t="s">
        <v>99</v>
      </c>
      <c r="F138" s="1" t="s">
        <v>100</v>
      </c>
      <c r="G138" s="1" t="s">
        <v>5844</v>
      </c>
      <c r="H138" s="1" t="s">
        <v>6285</v>
      </c>
      <c r="I138" t="s">
        <v>1480</v>
      </c>
      <c r="J138" t="s">
        <v>1479</v>
      </c>
      <c r="K138" s="1" t="str">
        <f t="shared" si="8"/>
        <v>2AW7 WM+ BNH Cầu Đào, Gia Bình</v>
      </c>
      <c r="L138" t="s">
        <v>980</v>
      </c>
      <c r="M138" s="1" t="s">
        <v>1531</v>
      </c>
      <c r="N138" s="1" t="s">
        <v>6027</v>
      </c>
      <c r="O138" s="6">
        <v>46000</v>
      </c>
      <c r="P138" s="6">
        <v>1</v>
      </c>
      <c r="Q138" s="6">
        <f t="shared" si="9"/>
        <v>46000</v>
      </c>
      <c r="R138" s="6">
        <f t="shared" si="10"/>
        <v>3680</v>
      </c>
      <c r="S138" s="6">
        <f t="shared" si="11"/>
        <v>49680</v>
      </c>
    </row>
    <row r="139" spans="1:19" x14ac:dyDescent="0.25">
      <c r="A139">
        <v>85</v>
      </c>
      <c r="B139" t="s">
        <v>1471</v>
      </c>
      <c r="C139" s="1" t="str">
        <f>VLOOKUP(B139,Data!$A:$G,7,0)</f>
        <v>00027641</v>
      </c>
      <c r="D139" s="1" t="str">
        <f>VLOOKUP(B139,Data!$A:$D,4,0)</f>
        <v>01/08/2025</v>
      </c>
      <c r="E139" s="1" t="s">
        <v>383</v>
      </c>
      <c r="F139" s="1" t="s">
        <v>384</v>
      </c>
      <c r="G139" s="1" t="s">
        <v>5861</v>
      </c>
      <c r="H139" s="1" t="s">
        <v>6285</v>
      </c>
      <c r="I139" t="s">
        <v>1470</v>
      </c>
      <c r="J139" t="s">
        <v>1469</v>
      </c>
      <c r="K139" s="1" t="str">
        <f t="shared" si="8"/>
        <v>3615 WM+ HPG 51 Chu Văn An</v>
      </c>
      <c r="L139" t="s">
        <v>969</v>
      </c>
      <c r="M139" s="1" t="s">
        <v>1533</v>
      </c>
      <c r="N139" s="1" t="s">
        <v>6156</v>
      </c>
      <c r="O139" s="6">
        <v>111058</v>
      </c>
      <c r="P139" s="6">
        <v>2</v>
      </c>
      <c r="Q139" s="6">
        <f t="shared" si="9"/>
        <v>222116</v>
      </c>
      <c r="R139" s="6">
        <f t="shared" si="10"/>
        <v>17769</v>
      </c>
      <c r="S139" s="6">
        <f t="shared" si="11"/>
        <v>239885</v>
      </c>
    </row>
    <row r="140" spans="1:19" x14ac:dyDescent="0.25">
      <c r="A140">
        <v>86</v>
      </c>
      <c r="B140" t="s">
        <v>1116</v>
      </c>
      <c r="C140" s="1" t="str">
        <f>VLOOKUP(B140,Data!$A:$G,7,0)</f>
        <v>00003890</v>
      </c>
      <c r="D140" s="1" t="str">
        <f>VLOOKUP(B140,Data!$A:$D,4,0)</f>
        <v>01/08/2025</v>
      </c>
      <c r="E140" s="1" t="s">
        <v>503</v>
      </c>
      <c r="F140" s="1" t="s">
        <v>504</v>
      </c>
      <c r="G140" s="1" t="s">
        <v>5812</v>
      </c>
      <c r="H140" s="1" t="s">
        <v>6285</v>
      </c>
      <c r="I140" t="s">
        <v>1098</v>
      </c>
      <c r="J140" t="s">
        <v>1097</v>
      </c>
      <c r="K140" s="1" t="str">
        <f t="shared" si="8"/>
        <v>6723 WM+ QBH 17 Trần Hưng Đạo</v>
      </c>
      <c r="L140" t="s">
        <v>969</v>
      </c>
      <c r="M140" s="1" t="s">
        <v>1533</v>
      </c>
      <c r="N140" s="1" t="s">
        <v>6156</v>
      </c>
      <c r="O140" s="6">
        <v>111058</v>
      </c>
      <c r="P140" s="6">
        <v>15</v>
      </c>
      <c r="Q140" s="6">
        <f t="shared" si="9"/>
        <v>1665870</v>
      </c>
      <c r="R140" s="6">
        <f t="shared" si="10"/>
        <v>133270</v>
      </c>
      <c r="S140" s="6">
        <f t="shared" si="11"/>
        <v>1799140</v>
      </c>
    </row>
    <row r="141" spans="1:19" x14ac:dyDescent="0.25">
      <c r="A141">
        <v>87</v>
      </c>
      <c r="B141" t="s">
        <v>1087</v>
      </c>
      <c r="C141" s="1" t="str">
        <f>VLOOKUP(B141,Data!$A:$G,7,0)</f>
        <v>00370749</v>
      </c>
      <c r="D141" s="1" t="str">
        <f>VLOOKUP(B141,Data!$A:$D,4,0)</f>
        <v>01/08/2025</v>
      </c>
      <c r="E141" s="1" t="s">
        <v>142</v>
      </c>
      <c r="F141" s="1" t="s">
        <v>143</v>
      </c>
      <c r="G141" s="1" t="s">
        <v>5933</v>
      </c>
      <c r="H141" s="1" t="s">
        <v>6285</v>
      </c>
      <c r="I141" t="s">
        <v>1086</v>
      </c>
      <c r="J141" t="s">
        <v>1085</v>
      </c>
      <c r="K141" s="1" t="str">
        <f t="shared" si="8"/>
        <v>6570 WM+ HNI Động Phí, Ứng Hòa</v>
      </c>
      <c r="L141" t="s">
        <v>980</v>
      </c>
      <c r="M141" s="1" t="s">
        <v>1531</v>
      </c>
      <c r="N141" s="1" t="s">
        <v>6027</v>
      </c>
      <c r="O141" s="6">
        <v>46000</v>
      </c>
      <c r="P141" s="6">
        <v>1</v>
      </c>
      <c r="Q141" s="6">
        <f t="shared" si="9"/>
        <v>46000</v>
      </c>
      <c r="R141" s="6">
        <f t="shared" si="10"/>
        <v>3680</v>
      </c>
      <c r="S141" s="6">
        <f t="shared" si="11"/>
        <v>49680</v>
      </c>
    </row>
    <row r="142" spans="1:19" x14ac:dyDescent="0.25">
      <c r="A142">
        <v>88</v>
      </c>
      <c r="B142" t="s">
        <v>1481</v>
      </c>
      <c r="C142" s="1" t="str">
        <f>VLOOKUP(B142,Data!$A:$G,7,0)</f>
        <v>00015190</v>
      </c>
      <c r="D142" s="1" t="str">
        <f>VLOOKUP(B142,Data!$A:$D,4,0)</f>
        <v>01/08/2025</v>
      </c>
      <c r="E142" s="1" t="s">
        <v>99</v>
      </c>
      <c r="F142" s="1" t="s">
        <v>100</v>
      </c>
      <c r="G142" s="1" t="s">
        <v>5844</v>
      </c>
      <c r="H142" s="1" t="s">
        <v>6285</v>
      </c>
      <c r="I142" t="s">
        <v>1480</v>
      </c>
      <c r="J142" t="s">
        <v>1479</v>
      </c>
      <c r="K142" s="1" t="str">
        <f t="shared" si="8"/>
        <v>2AW7 WM+ BNH Cầu Đào, Gia Bình</v>
      </c>
      <c r="L142" t="s">
        <v>980</v>
      </c>
      <c r="M142" s="1" t="s">
        <v>1531</v>
      </c>
      <c r="N142" s="1" t="s">
        <v>6027</v>
      </c>
      <c r="O142" s="6">
        <v>46000</v>
      </c>
      <c r="P142" s="6">
        <v>2</v>
      </c>
      <c r="Q142" s="6">
        <f t="shared" si="9"/>
        <v>92000</v>
      </c>
      <c r="R142" s="6">
        <f t="shared" si="10"/>
        <v>7360</v>
      </c>
      <c r="S142" s="6">
        <f t="shared" si="11"/>
        <v>99360</v>
      </c>
    </row>
    <row r="143" spans="1:19" x14ac:dyDescent="0.25">
      <c r="A143">
        <v>89</v>
      </c>
      <c r="B143" t="s">
        <v>1361</v>
      </c>
      <c r="C143" s="1" t="str">
        <f>VLOOKUP(B143,Data!$A:$G,7,0)</f>
        <v>00008721</v>
      </c>
      <c r="D143" s="1" t="str">
        <f>VLOOKUP(B143,Data!$A:$D,4,0)</f>
        <v>01/08/2025</v>
      </c>
      <c r="E143" s="1" t="s">
        <v>410</v>
      </c>
      <c r="F143" s="1" t="s">
        <v>411</v>
      </c>
      <c r="G143" s="1" t="s">
        <v>5850</v>
      </c>
      <c r="H143" s="1" t="s">
        <v>6285</v>
      </c>
      <c r="I143" t="s">
        <v>1360</v>
      </c>
      <c r="J143" t="s">
        <v>1359</v>
      </c>
      <c r="K143" s="1" t="str">
        <f t="shared" si="8"/>
        <v>2AM8 WM+ VPC Khu Trung Tâm, Lãng Công</v>
      </c>
      <c r="L143" t="s">
        <v>970</v>
      </c>
      <c r="M143" s="1" t="s">
        <v>1534</v>
      </c>
      <c r="N143" s="1" t="s">
        <v>6244</v>
      </c>
      <c r="O143" s="6">
        <v>73431</v>
      </c>
      <c r="P143" s="6">
        <v>1</v>
      </c>
      <c r="Q143" s="6">
        <f t="shared" si="9"/>
        <v>73431</v>
      </c>
      <c r="R143" s="6">
        <f t="shared" si="10"/>
        <v>5874</v>
      </c>
      <c r="S143" s="6">
        <f t="shared" si="11"/>
        <v>79305</v>
      </c>
    </row>
    <row r="144" spans="1:19" x14ac:dyDescent="0.25">
      <c r="A144">
        <v>89</v>
      </c>
      <c r="B144" t="s">
        <v>1361</v>
      </c>
      <c r="C144" s="1" t="str">
        <f>VLOOKUP(B144,Data!$A:$G,7,0)</f>
        <v>00008721</v>
      </c>
      <c r="D144" s="1" t="str">
        <f>VLOOKUP(B144,Data!$A:$D,4,0)</f>
        <v>01/08/2025</v>
      </c>
      <c r="E144" s="1" t="s">
        <v>410</v>
      </c>
      <c r="F144" s="1" t="s">
        <v>411</v>
      </c>
      <c r="G144" s="1" t="s">
        <v>5850</v>
      </c>
      <c r="H144" s="1" t="s">
        <v>6285</v>
      </c>
      <c r="I144" t="s">
        <v>1360</v>
      </c>
      <c r="J144" t="s">
        <v>1359</v>
      </c>
      <c r="K144" s="1" t="str">
        <f t="shared" si="8"/>
        <v>2AM8 WM+ VPC Khu Trung Tâm, Lãng Công</v>
      </c>
      <c r="L144" t="s">
        <v>972</v>
      </c>
      <c r="M144" s="1" t="s">
        <v>1528</v>
      </c>
      <c r="N144" s="1" t="s">
        <v>5993</v>
      </c>
      <c r="O144" s="6">
        <v>55595</v>
      </c>
      <c r="P144" s="6">
        <v>1</v>
      </c>
      <c r="Q144" s="6">
        <f t="shared" si="9"/>
        <v>55595</v>
      </c>
      <c r="R144" s="6">
        <f t="shared" si="10"/>
        <v>4448</v>
      </c>
      <c r="S144" s="6">
        <f t="shared" si="11"/>
        <v>60043</v>
      </c>
    </row>
    <row r="145" spans="1:19" x14ac:dyDescent="0.25">
      <c r="A145">
        <v>90</v>
      </c>
      <c r="B145" t="s">
        <v>1112</v>
      </c>
      <c r="C145" s="1" t="str">
        <f>VLOOKUP(B145,Data!$A:$G,7,0)</f>
        <v>00003891</v>
      </c>
      <c r="D145" s="1" t="str">
        <f>VLOOKUP(B145,Data!$A:$D,4,0)</f>
        <v>01/08/2025</v>
      </c>
      <c r="E145" s="1" t="s">
        <v>503</v>
      </c>
      <c r="F145" s="1" t="s">
        <v>504</v>
      </c>
      <c r="G145" s="1" t="s">
        <v>5812</v>
      </c>
      <c r="H145" s="1" t="s">
        <v>6285</v>
      </c>
      <c r="I145" t="s">
        <v>1098</v>
      </c>
      <c r="J145" t="s">
        <v>1097</v>
      </c>
      <c r="K145" s="1" t="str">
        <f t="shared" si="8"/>
        <v>6723 WM+ QBH 17 Trần Hưng Đạo</v>
      </c>
      <c r="L145" t="s">
        <v>969</v>
      </c>
      <c r="M145" s="1" t="s">
        <v>1533</v>
      </c>
      <c r="N145" s="1" t="s">
        <v>6156</v>
      </c>
      <c r="O145" s="6">
        <v>111058</v>
      </c>
      <c r="P145" s="6">
        <v>6</v>
      </c>
      <c r="Q145" s="6">
        <f t="shared" si="9"/>
        <v>666348</v>
      </c>
      <c r="R145" s="6">
        <f t="shared" si="10"/>
        <v>53308</v>
      </c>
      <c r="S145" s="6">
        <f t="shared" si="11"/>
        <v>719656</v>
      </c>
    </row>
    <row r="146" spans="1:19" x14ac:dyDescent="0.25">
      <c r="A146">
        <v>91</v>
      </c>
      <c r="B146" t="s">
        <v>1099</v>
      </c>
      <c r="C146" s="1" t="str">
        <f>VLOOKUP(B146,Data!$A:$G,7,0)</f>
        <v>00003892</v>
      </c>
      <c r="D146" s="1" t="str">
        <f>VLOOKUP(B146,Data!$A:$D,4,0)</f>
        <v>01/08/2025</v>
      </c>
      <c r="E146" s="1" t="s">
        <v>503</v>
      </c>
      <c r="F146" s="1" t="s">
        <v>504</v>
      </c>
      <c r="G146" s="1" t="s">
        <v>5812</v>
      </c>
      <c r="H146" s="1" t="s">
        <v>6285</v>
      </c>
      <c r="I146" t="s">
        <v>1098</v>
      </c>
      <c r="J146" t="s">
        <v>1097</v>
      </c>
      <c r="K146" s="1" t="str">
        <f t="shared" si="8"/>
        <v>6723 WM+ QBH 17 Trần Hưng Đạo</v>
      </c>
      <c r="L146" t="s">
        <v>970</v>
      </c>
      <c r="M146" s="1" t="s">
        <v>1534</v>
      </c>
      <c r="N146" s="1" t="s">
        <v>6244</v>
      </c>
      <c r="O146" s="6">
        <v>73431</v>
      </c>
      <c r="P146" s="6">
        <v>6</v>
      </c>
      <c r="Q146" s="6">
        <f t="shared" si="9"/>
        <v>440586</v>
      </c>
      <c r="R146" s="6">
        <f t="shared" si="10"/>
        <v>35247</v>
      </c>
      <c r="S146" s="6">
        <f t="shared" si="11"/>
        <v>475833</v>
      </c>
    </row>
    <row r="147" spans="1:19" x14ac:dyDescent="0.25">
      <c r="A147">
        <v>91</v>
      </c>
      <c r="B147" t="s">
        <v>1099</v>
      </c>
      <c r="C147" s="1" t="str">
        <f>VLOOKUP(B147,Data!$A:$G,7,0)</f>
        <v>00003892</v>
      </c>
      <c r="D147" s="1" t="str">
        <f>VLOOKUP(B147,Data!$A:$D,4,0)</f>
        <v>01/08/2025</v>
      </c>
      <c r="E147" s="1" t="s">
        <v>503</v>
      </c>
      <c r="F147" s="1" t="s">
        <v>504</v>
      </c>
      <c r="G147" s="1" t="s">
        <v>5812</v>
      </c>
      <c r="H147" s="1" t="s">
        <v>6285</v>
      </c>
      <c r="I147" t="s">
        <v>1098</v>
      </c>
      <c r="J147" t="s">
        <v>1097</v>
      </c>
      <c r="K147" s="1" t="str">
        <f t="shared" si="8"/>
        <v>6723 WM+ QBH 17 Trần Hưng Đạo</v>
      </c>
      <c r="L147" t="s">
        <v>969</v>
      </c>
      <c r="M147" s="1" t="s">
        <v>1533</v>
      </c>
      <c r="N147" s="1" t="s">
        <v>6156</v>
      </c>
      <c r="O147" s="6">
        <v>111058</v>
      </c>
      <c r="P147" s="6">
        <v>5</v>
      </c>
      <c r="Q147" s="6">
        <f t="shared" si="9"/>
        <v>555290</v>
      </c>
      <c r="R147" s="6">
        <f t="shared" si="10"/>
        <v>44423</v>
      </c>
      <c r="S147" s="6">
        <f t="shared" si="11"/>
        <v>599713</v>
      </c>
    </row>
    <row r="148" spans="1:19" x14ac:dyDescent="0.25">
      <c r="A148">
        <v>92</v>
      </c>
      <c r="B148" t="s">
        <v>1340</v>
      </c>
      <c r="C148" s="1" t="str">
        <f>VLOOKUP(B148,Data!$A:$G,7,0)</f>
        <v>00121727</v>
      </c>
      <c r="D148" s="1" t="str">
        <f>VLOOKUP(B148,Data!$A:$D,4,0)</f>
        <v>01/08/2025</v>
      </c>
      <c r="E148" s="1" t="s">
        <v>53</v>
      </c>
      <c r="F148" s="1" t="s">
        <v>54</v>
      </c>
      <c r="G148" s="1" t="s">
        <v>5937</v>
      </c>
      <c r="H148" s="1" t="s">
        <v>6283</v>
      </c>
      <c r="I148" t="s">
        <v>1339</v>
      </c>
      <c r="J148" t="s">
        <v>1338</v>
      </c>
      <c r="K148" s="1" t="str">
        <f t="shared" si="8"/>
        <v>6135 WM+ HCM CC Bộ Công An, B01.05</v>
      </c>
      <c r="L148" t="s">
        <v>970</v>
      </c>
      <c r="M148" s="1" t="s">
        <v>1534</v>
      </c>
      <c r="N148" s="1" t="s">
        <v>6244</v>
      </c>
      <c r="O148" s="6">
        <v>73431</v>
      </c>
      <c r="P148" s="6">
        <v>1</v>
      </c>
      <c r="Q148" s="6">
        <f t="shared" si="9"/>
        <v>73431</v>
      </c>
      <c r="R148" s="6">
        <f t="shared" si="10"/>
        <v>5874</v>
      </c>
      <c r="S148" s="6">
        <f t="shared" si="11"/>
        <v>79305</v>
      </c>
    </row>
    <row r="149" spans="1:19" x14ac:dyDescent="0.25">
      <c r="A149">
        <v>92</v>
      </c>
      <c r="B149" t="s">
        <v>1340</v>
      </c>
      <c r="C149" s="1" t="str">
        <f>VLOOKUP(B149,Data!$A:$G,7,0)</f>
        <v>00121727</v>
      </c>
      <c r="D149" s="1" t="str">
        <f>VLOOKUP(B149,Data!$A:$D,4,0)</f>
        <v>01/08/2025</v>
      </c>
      <c r="E149" s="1" t="s">
        <v>53</v>
      </c>
      <c r="F149" s="1" t="s">
        <v>54</v>
      </c>
      <c r="G149" s="1" t="s">
        <v>5937</v>
      </c>
      <c r="H149" s="1" t="s">
        <v>6283</v>
      </c>
      <c r="I149" t="s">
        <v>1339</v>
      </c>
      <c r="J149" t="s">
        <v>1338</v>
      </c>
      <c r="K149" s="1" t="str">
        <f t="shared" si="8"/>
        <v>6135 WM+ HCM CC Bộ Công An, B01.05</v>
      </c>
      <c r="L149" t="s">
        <v>969</v>
      </c>
      <c r="M149" s="1" t="s">
        <v>1533</v>
      </c>
      <c r="N149" s="1" t="s">
        <v>6156</v>
      </c>
      <c r="O149" s="6">
        <v>111058</v>
      </c>
      <c r="P149" s="6">
        <v>3</v>
      </c>
      <c r="Q149" s="6">
        <f t="shared" si="9"/>
        <v>333174</v>
      </c>
      <c r="R149" s="6">
        <f t="shared" si="10"/>
        <v>26654</v>
      </c>
      <c r="S149" s="6">
        <f t="shared" si="11"/>
        <v>359828</v>
      </c>
    </row>
    <row r="150" spans="1:19" x14ac:dyDescent="0.25">
      <c r="A150">
        <v>92</v>
      </c>
      <c r="B150" t="s">
        <v>1340</v>
      </c>
      <c r="C150" s="1" t="str">
        <f>VLOOKUP(B150,Data!$A:$G,7,0)</f>
        <v>00121727</v>
      </c>
      <c r="D150" s="1" t="str">
        <f>VLOOKUP(B150,Data!$A:$D,4,0)</f>
        <v>01/08/2025</v>
      </c>
      <c r="E150" s="1" t="s">
        <v>53</v>
      </c>
      <c r="F150" s="1" t="s">
        <v>54</v>
      </c>
      <c r="G150" s="1" t="s">
        <v>5937</v>
      </c>
      <c r="H150" s="1" t="s">
        <v>6283</v>
      </c>
      <c r="I150" t="s">
        <v>1339</v>
      </c>
      <c r="J150" t="s">
        <v>1338</v>
      </c>
      <c r="K150" s="1" t="str">
        <f t="shared" si="8"/>
        <v>6135 WM+ HCM CC Bộ Công An, B01.05</v>
      </c>
      <c r="L150" t="s">
        <v>973</v>
      </c>
      <c r="M150" s="7" t="s">
        <v>6138</v>
      </c>
      <c r="N150" s="1" t="s">
        <v>6139</v>
      </c>
      <c r="O150" s="6">
        <v>89285</v>
      </c>
      <c r="P150" s="6">
        <v>2</v>
      </c>
      <c r="Q150" s="6">
        <f t="shared" si="9"/>
        <v>178570</v>
      </c>
      <c r="R150" s="6">
        <f t="shared" si="10"/>
        <v>14286</v>
      </c>
      <c r="S150" s="6">
        <f t="shared" si="11"/>
        <v>192856</v>
      </c>
    </row>
    <row r="151" spans="1:19" x14ac:dyDescent="0.25">
      <c r="A151">
        <v>92</v>
      </c>
      <c r="B151" t="s">
        <v>1340</v>
      </c>
      <c r="C151" s="1" t="str">
        <f>VLOOKUP(B151,Data!$A:$G,7,0)</f>
        <v>00121727</v>
      </c>
      <c r="D151" s="1" t="str">
        <f>VLOOKUP(B151,Data!$A:$D,4,0)</f>
        <v>01/08/2025</v>
      </c>
      <c r="E151" s="1" t="s">
        <v>53</v>
      </c>
      <c r="F151" s="1" t="s">
        <v>54</v>
      </c>
      <c r="G151" s="1" t="s">
        <v>5937</v>
      </c>
      <c r="H151" s="1" t="s">
        <v>6283</v>
      </c>
      <c r="I151" t="s">
        <v>1339</v>
      </c>
      <c r="J151" t="s">
        <v>1338</v>
      </c>
      <c r="K151" s="1" t="str">
        <f t="shared" si="8"/>
        <v>6135 WM+ HCM CC Bộ Công An, B01.05</v>
      </c>
      <c r="L151" t="s">
        <v>971</v>
      </c>
      <c r="M151" s="1" t="s">
        <v>1532</v>
      </c>
      <c r="N151" s="1" t="s">
        <v>6147</v>
      </c>
      <c r="O151" s="6">
        <v>50182</v>
      </c>
      <c r="P151" s="6">
        <v>2</v>
      </c>
      <c r="Q151" s="6">
        <f t="shared" si="9"/>
        <v>100364</v>
      </c>
      <c r="R151" s="6">
        <f t="shared" si="10"/>
        <v>8029</v>
      </c>
      <c r="S151" s="6">
        <f t="shared" si="11"/>
        <v>108393</v>
      </c>
    </row>
    <row r="152" spans="1:19" x14ac:dyDescent="0.25">
      <c r="A152">
        <v>92</v>
      </c>
      <c r="B152" t="s">
        <v>1340</v>
      </c>
      <c r="C152" s="1" t="str">
        <f>VLOOKUP(B152,Data!$A:$G,7,0)</f>
        <v>00121727</v>
      </c>
      <c r="D152" s="1" t="str">
        <f>VLOOKUP(B152,Data!$A:$D,4,0)</f>
        <v>01/08/2025</v>
      </c>
      <c r="E152" s="1" t="s">
        <v>53</v>
      </c>
      <c r="F152" s="1" t="s">
        <v>54</v>
      </c>
      <c r="G152" s="1" t="s">
        <v>5937</v>
      </c>
      <c r="H152" s="1" t="s">
        <v>6283</v>
      </c>
      <c r="I152" t="s">
        <v>1339</v>
      </c>
      <c r="J152" t="s">
        <v>1338</v>
      </c>
      <c r="K152" s="1" t="str">
        <f t="shared" si="8"/>
        <v>6135 WM+ HCM CC Bộ Công An, B01.05</v>
      </c>
      <c r="L152" t="s">
        <v>972</v>
      </c>
      <c r="M152" s="1" t="s">
        <v>1528</v>
      </c>
      <c r="N152" s="1" t="s">
        <v>5993</v>
      </c>
      <c r="O152" s="6">
        <v>55595</v>
      </c>
      <c r="P152" s="6">
        <v>1</v>
      </c>
      <c r="Q152" s="6">
        <f t="shared" si="9"/>
        <v>55595</v>
      </c>
      <c r="R152" s="6">
        <f t="shared" si="10"/>
        <v>4448</v>
      </c>
      <c r="S152" s="6">
        <f t="shared" si="11"/>
        <v>60043</v>
      </c>
    </row>
    <row r="153" spans="1:19" x14ac:dyDescent="0.25">
      <c r="A153">
        <v>92</v>
      </c>
      <c r="B153" t="s">
        <v>1340</v>
      </c>
      <c r="C153" s="1" t="str">
        <f>VLOOKUP(B153,Data!$A:$G,7,0)</f>
        <v>00121727</v>
      </c>
      <c r="D153" s="1" t="str">
        <f>VLOOKUP(B153,Data!$A:$D,4,0)</f>
        <v>01/08/2025</v>
      </c>
      <c r="E153" s="1" t="s">
        <v>53</v>
      </c>
      <c r="F153" s="1" t="s">
        <v>54</v>
      </c>
      <c r="G153" s="1" t="s">
        <v>5937</v>
      </c>
      <c r="H153" s="1" t="s">
        <v>6283</v>
      </c>
      <c r="I153" t="s">
        <v>1339</v>
      </c>
      <c r="J153" t="s">
        <v>1338</v>
      </c>
      <c r="K153" s="1" t="str">
        <f t="shared" si="8"/>
        <v>6135 WM+ HCM CC Bộ Công An, B01.05</v>
      </c>
      <c r="L153" t="s">
        <v>974</v>
      </c>
      <c r="M153" s="1" t="s">
        <v>1530</v>
      </c>
      <c r="N153" s="1" t="s">
        <v>6210</v>
      </c>
      <c r="O153" s="6">
        <v>70950</v>
      </c>
      <c r="P153" s="6">
        <v>2</v>
      </c>
      <c r="Q153" s="6">
        <f t="shared" si="9"/>
        <v>141900</v>
      </c>
      <c r="R153" s="6">
        <f t="shared" si="10"/>
        <v>11352</v>
      </c>
      <c r="S153" s="6">
        <f t="shared" si="11"/>
        <v>153252</v>
      </c>
    </row>
    <row r="154" spans="1:19" x14ac:dyDescent="0.25">
      <c r="A154">
        <v>92</v>
      </c>
      <c r="B154" t="s">
        <v>1340</v>
      </c>
      <c r="C154" s="1" t="str">
        <f>VLOOKUP(B154,Data!$A:$G,7,0)</f>
        <v>00121727</v>
      </c>
      <c r="D154" s="1" t="str">
        <f>VLOOKUP(B154,Data!$A:$D,4,0)</f>
        <v>01/08/2025</v>
      </c>
      <c r="E154" s="1" t="s">
        <v>53</v>
      </c>
      <c r="F154" s="1" t="s">
        <v>54</v>
      </c>
      <c r="G154" s="1" t="s">
        <v>5937</v>
      </c>
      <c r="H154" s="1" t="s">
        <v>6283</v>
      </c>
      <c r="I154" t="s">
        <v>1339</v>
      </c>
      <c r="J154" t="s">
        <v>1338</v>
      </c>
      <c r="K154" s="1" t="str">
        <f t="shared" si="8"/>
        <v>6135 WM+ HCM CC Bộ Công An, B01.05</v>
      </c>
      <c r="L154" t="s">
        <v>978</v>
      </c>
      <c r="M154" s="1" t="s">
        <v>1529</v>
      </c>
      <c r="N154" s="1" t="s">
        <v>6163</v>
      </c>
      <c r="O154" s="6">
        <v>49500</v>
      </c>
      <c r="P154" s="6">
        <v>2</v>
      </c>
      <c r="Q154" s="6">
        <f t="shared" si="9"/>
        <v>99000</v>
      </c>
      <c r="R154" s="6">
        <f t="shared" si="10"/>
        <v>7920</v>
      </c>
      <c r="S154" s="6">
        <f t="shared" si="11"/>
        <v>106920</v>
      </c>
    </row>
    <row r="155" spans="1:19" x14ac:dyDescent="0.25">
      <c r="A155">
        <v>93</v>
      </c>
      <c r="B155" t="s">
        <v>1414</v>
      </c>
      <c r="C155" s="1" t="str">
        <f>VLOOKUP(B155,Data!$A:$G,7,0)</f>
        <v>00011977</v>
      </c>
      <c r="D155" s="1" t="str">
        <f>VLOOKUP(B155,Data!$A:$D,4,0)</f>
        <v>01/08/2025</v>
      </c>
      <c r="E155" s="1" t="s">
        <v>458</v>
      </c>
      <c r="F155" s="1" t="s">
        <v>459</v>
      </c>
      <c r="G155" s="1" t="s">
        <v>5804</v>
      </c>
      <c r="H155" s="1" t="s">
        <v>6283</v>
      </c>
      <c r="I155" t="s">
        <v>1413</v>
      </c>
      <c r="J155" t="s">
        <v>1412</v>
      </c>
      <c r="K155" s="1" t="str">
        <f t="shared" si="8"/>
        <v>5391 WM+ VTU Tổ 3, Ấp Mỹ Xuân</v>
      </c>
      <c r="L155" t="s">
        <v>971</v>
      </c>
      <c r="M155" s="1" t="s">
        <v>1532</v>
      </c>
      <c r="N155" s="1" t="s">
        <v>6147</v>
      </c>
      <c r="O155" s="6">
        <v>50182</v>
      </c>
      <c r="P155" s="6">
        <v>3</v>
      </c>
      <c r="Q155" s="6">
        <f t="shared" si="9"/>
        <v>150546</v>
      </c>
      <c r="R155" s="6">
        <f t="shared" si="10"/>
        <v>12044</v>
      </c>
      <c r="S155" s="6">
        <f t="shared" si="11"/>
        <v>162590</v>
      </c>
    </row>
    <row r="156" spans="1:19" x14ac:dyDescent="0.25">
      <c r="A156">
        <v>94</v>
      </c>
      <c r="B156" t="s">
        <v>1042</v>
      </c>
      <c r="C156" s="1" t="str">
        <f>VLOOKUP(B156,Data!$A:$G,7,0)</f>
        <v>00023118</v>
      </c>
      <c r="D156" s="1" t="str">
        <f>VLOOKUP(B156,Data!$A:$D,4,0)</f>
        <v>01/08/2025</v>
      </c>
      <c r="E156" s="1" t="s">
        <v>560</v>
      </c>
      <c r="F156" s="1" t="s">
        <v>561</v>
      </c>
      <c r="G156" s="1" t="s">
        <v>5784</v>
      </c>
      <c r="H156" s="1" t="s">
        <v>6285</v>
      </c>
      <c r="I156" t="s">
        <v>1041</v>
      </c>
      <c r="J156" t="s">
        <v>1040</v>
      </c>
      <c r="K156" s="1" t="str">
        <f t="shared" si="8"/>
        <v>5851 WM+ HYN 14 Tuệ Tĩnh, An Tảo</v>
      </c>
      <c r="L156" t="s">
        <v>969</v>
      </c>
      <c r="M156" s="1" t="s">
        <v>1533</v>
      </c>
      <c r="N156" s="1" t="s">
        <v>6156</v>
      </c>
      <c r="O156" s="6">
        <v>111058</v>
      </c>
      <c r="P156" s="6">
        <v>1</v>
      </c>
      <c r="Q156" s="6">
        <f t="shared" si="9"/>
        <v>111058</v>
      </c>
      <c r="R156" s="6">
        <f t="shared" si="10"/>
        <v>8885</v>
      </c>
      <c r="S156" s="6">
        <f t="shared" si="11"/>
        <v>119943</v>
      </c>
    </row>
    <row r="157" spans="1:19" x14ac:dyDescent="0.25">
      <c r="A157">
        <v>95</v>
      </c>
      <c r="B157" t="s">
        <v>1401</v>
      </c>
      <c r="C157" s="1" t="str">
        <f>VLOOKUP(B157,Data!$A:$G,7,0)</f>
        <v>00011978</v>
      </c>
      <c r="D157" s="1" t="str">
        <f>VLOOKUP(B157,Data!$A:$D,4,0)</f>
        <v>01/08/2025</v>
      </c>
      <c r="E157" s="1" t="s">
        <v>458</v>
      </c>
      <c r="F157" s="1" t="s">
        <v>459</v>
      </c>
      <c r="G157" s="1" t="s">
        <v>5804</v>
      </c>
      <c r="H157" s="1" t="s">
        <v>6283</v>
      </c>
      <c r="I157" t="s">
        <v>1400</v>
      </c>
      <c r="J157" t="s">
        <v>1399</v>
      </c>
      <c r="K157" s="1" t="str">
        <f t="shared" si="8"/>
        <v>5494 WM+ VTU Đất trống giáo xứ Thánh Pho</v>
      </c>
      <c r="L157" t="s">
        <v>972</v>
      </c>
      <c r="M157" s="1" t="s">
        <v>1528</v>
      </c>
      <c r="N157" s="1" t="s">
        <v>5993</v>
      </c>
      <c r="O157" s="6">
        <v>55595</v>
      </c>
      <c r="P157" s="6">
        <v>4</v>
      </c>
      <c r="Q157" s="6">
        <f t="shared" si="9"/>
        <v>222380</v>
      </c>
      <c r="R157" s="6">
        <f t="shared" si="10"/>
        <v>17790</v>
      </c>
      <c r="S157" s="6">
        <f t="shared" si="11"/>
        <v>240170</v>
      </c>
    </row>
    <row r="158" spans="1:19" x14ac:dyDescent="0.25">
      <c r="A158">
        <v>95</v>
      </c>
      <c r="B158" t="s">
        <v>1401</v>
      </c>
      <c r="C158" s="1" t="str">
        <f>VLOOKUP(B158,Data!$A:$G,7,0)</f>
        <v>00011978</v>
      </c>
      <c r="D158" s="1" t="str">
        <f>VLOOKUP(B158,Data!$A:$D,4,0)</f>
        <v>01/08/2025</v>
      </c>
      <c r="E158" s="1" t="s">
        <v>458</v>
      </c>
      <c r="F158" s="1" t="s">
        <v>459</v>
      </c>
      <c r="G158" s="1" t="s">
        <v>5804</v>
      </c>
      <c r="H158" s="1" t="s">
        <v>6283</v>
      </c>
      <c r="I158" t="s">
        <v>1400</v>
      </c>
      <c r="J158" t="s">
        <v>1399</v>
      </c>
      <c r="K158" s="1" t="str">
        <f t="shared" si="8"/>
        <v>5494 WM+ VTU Đất trống giáo xứ Thánh Pho</v>
      </c>
      <c r="L158" t="s">
        <v>978</v>
      </c>
      <c r="M158" s="1" t="s">
        <v>1529</v>
      </c>
      <c r="N158" s="1" t="s">
        <v>6163</v>
      </c>
      <c r="O158" s="6">
        <v>49500</v>
      </c>
      <c r="P158" s="6">
        <v>2</v>
      </c>
      <c r="Q158" s="6">
        <f t="shared" si="9"/>
        <v>99000</v>
      </c>
      <c r="R158" s="6">
        <f>ROUND(Q158*0.08,0)+1</f>
        <v>7921</v>
      </c>
      <c r="S158" s="6">
        <f t="shared" si="11"/>
        <v>106921</v>
      </c>
    </row>
    <row r="159" spans="1:19" x14ac:dyDescent="0.25">
      <c r="A159">
        <v>95</v>
      </c>
      <c r="B159" t="s">
        <v>1401</v>
      </c>
      <c r="C159" s="1" t="str">
        <f>VLOOKUP(B159,Data!$A:$G,7,0)</f>
        <v>00011978</v>
      </c>
      <c r="D159" s="1" t="str">
        <f>VLOOKUP(B159,Data!$A:$D,4,0)</f>
        <v>01/08/2025</v>
      </c>
      <c r="E159" s="1" t="s">
        <v>458</v>
      </c>
      <c r="F159" s="1" t="s">
        <v>459</v>
      </c>
      <c r="G159" s="1" t="s">
        <v>5804</v>
      </c>
      <c r="H159" s="1" t="s">
        <v>6283</v>
      </c>
      <c r="I159" t="s">
        <v>1400</v>
      </c>
      <c r="J159" t="s">
        <v>1399</v>
      </c>
      <c r="K159" s="1" t="str">
        <f t="shared" si="8"/>
        <v>5494 WM+ VTU Đất trống giáo xứ Thánh Pho</v>
      </c>
      <c r="L159" t="s">
        <v>969</v>
      </c>
      <c r="M159" s="1" t="s">
        <v>1533</v>
      </c>
      <c r="N159" s="1" t="s">
        <v>6156</v>
      </c>
      <c r="O159" s="6">
        <v>111058</v>
      </c>
      <c r="P159" s="6">
        <v>3</v>
      </c>
      <c r="Q159" s="6">
        <f t="shared" si="9"/>
        <v>333174</v>
      </c>
      <c r="R159" s="6">
        <f t="shared" si="10"/>
        <v>26654</v>
      </c>
      <c r="S159" s="6">
        <f t="shared" si="11"/>
        <v>359828</v>
      </c>
    </row>
    <row r="160" spans="1:19" x14ac:dyDescent="0.25">
      <c r="A160">
        <v>95</v>
      </c>
      <c r="B160" t="s">
        <v>1401</v>
      </c>
      <c r="C160" s="1" t="str">
        <f>VLOOKUP(B160,Data!$A:$G,7,0)</f>
        <v>00011978</v>
      </c>
      <c r="D160" s="1" t="str">
        <f>VLOOKUP(B160,Data!$A:$D,4,0)</f>
        <v>01/08/2025</v>
      </c>
      <c r="E160" s="1" t="s">
        <v>458</v>
      </c>
      <c r="F160" s="1" t="s">
        <v>459</v>
      </c>
      <c r="G160" s="1" t="s">
        <v>5804</v>
      </c>
      <c r="H160" s="1" t="s">
        <v>6283</v>
      </c>
      <c r="I160" t="s">
        <v>1400</v>
      </c>
      <c r="J160" t="s">
        <v>1399</v>
      </c>
      <c r="K160" s="1" t="str">
        <f t="shared" si="8"/>
        <v>5494 WM+ VTU Đất trống giáo xứ Thánh Pho</v>
      </c>
      <c r="L160" t="s">
        <v>970</v>
      </c>
      <c r="M160" s="1" t="s">
        <v>1534</v>
      </c>
      <c r="N160" s="1" t="s">
        <v>6244</v>
      </c>
      <c r="O160" s="6">
        <v>73431</v>
      </c>
      <c r="P160" s="6">
        <v>1</v>
      </c>
      <c r="Q160" s="6">
        <f t="shared" si="9"/>
        <v>73431</v>
      </c>
      <c r="R160" s="6">
        <f t="shared" si="10"/>
        <v>5874</v>
      </c>
      <c r="S160" s="6">
        <f t="shared" si="11"/>
        <v>79305</v>
      </c>
    </row>
    <row r="161" spans="1:19" x14ac:dyDescent="0.25">
      <c r="A161">
        <v>95</v>
      </c>
      <c r="B161" t="s">
        <v>1401</v>
      </c>
      <c r="C161" s="1" t="str">
        <f>VLOOKUP(B161,Data!$A:$G,7,0)</f>
        <v>00011978</v>
      </c>
      <c r="D161" s="1" t="str">
        <f>VLOOKUP(B161,Data!$A:$D,4,0)</f>
        <v>01/08/2025</v>
      </c>
      <c r="E161" s="1" t="s">
        <v>458</v>
      </c>
      <c r="F161" s="1" t="s">
        <v>459</v>
      </c>
      <c r="G161" s="1" t="s">
        <v>5804</v>
      </c>
      <c r="H161" s="1" t="s">
        <v>6283</v>
      </c>
      <c r="I161" t="s">
        <v>1400</v>
      </c>
      <c r="J161" t="s">
        <v>1399</v>
      </c>
      <c r="K161" s="1" t="str">
        <f t="shared" si="8"/>
        <v>5494 WM+ VTU Đất trống giáo xứ Thánh Pho</v>
      </c>
      <c r="L161" t="s">
        <v>979</v>
      </c>
      <c r="M161" s="1" t="s">
        <v>1535</v>
      </c>
      <c r="N161" s="1" t="s">
        <v>6251</v>
      </c>
      <c r="O161" s="6">
        <v>74250</v>
      </c>
      <c r="P161" s="6">
        <v>3</v>
      </c>
      <c r="Q161" s="6">
        <f t="shared" si="9"/>
        <v>222750</v>
      </c>
      <c r="R161" s="6">
        <f t="shared" si="10"/>
        <v>17820</v>
      </c>
      <c r="S161" s="6">
        <f t="shared" si="11"/>
        <v>240570</v>
      </c>
    </row>
    <row r="162" spans="1:19" x14ac:dyDescent="0.25">
      <c r="A162">
        <v>96</v>
      </c>
      <c r="B162" t="s">
        <v>1334</v>
      </c>
      <c r="C162" s="1" t="str">
        <f>VLOOKUP(B162,Data!$A:$G,7,0)</f>
        <v>00121730</v>
      </c>
      <c r="D162" s="1" t="str">
        <f>VLOOKUP(B162,Data!$A:$D,4,0)</f>
        <v>01/08/2025</v>
      </c>
      <c r="E162" s="1" t="s">
        <v>53</v>
      </c>
      <c r="F162" s="1" t="s">
        <v>54</v>
      </c>
      <c r="G162" s="1" t="s">
        <v>5937</v>
      </c>
      <c r="H162" s="1" t="s">
        <v>6283</v>
      </c>
      <c r="I162" t="s">
        <v>1333</v>
      </c>
      <c r="J162" t="s">
        <v>1332</v>
      </c>
      <c r="K162" s="1" t="str">
        <f t="shared" si="8"/>
        <v>6089 WM+ HCM 151 Lý Thánh Tông</v>
      </c>
      <c r="L162" t="s">
        <v>979</v>
      </c>
      <c r="M162" s="1" t="s">
        <v>1535</v>
      </c>
      <c r="N162" s="1" t="s">
        <v>6251</v>
      </c>
      <c r="O162" s="6">
        <v>74250</v>
      </c>
      <c r="P162" s="6">
        <v>2</v>
      </c>
      <c r="Q162" s="6">
        <f t="shared" si="9"/>
        <v>148500</v>
      </c>
      <c r="R162" s="6">
        <f t="shared" si="10"/>
        <v>11880</v>
      </c>
      <c r="S162" s="6">
        <f t="shared" si="11"/>
        <v>160380</v>
      </c>
    </row>
    <row r="163" spans="1:19" x14ac:dyDescent="0.25">
      <c r="A163">
        <v>96</v>
      </c>
      <c r="B163" t="s">
        <v>1334</v>
      </c>
      <c r="C163" s="1" t="str">
        <f>VLOOKUP(B163,Data!$A:$G,7,0)</f>
        <v>00121730</v>
      </c>
      <c r="D163" s="1" t="str">
        <f>VLOOKUP(B163,Data!$A:$D,4,0)</f>
        <v>01/08/2025</v>
      </c>
      <c r="E163" s="1" t="s">
        <v>53</v>
      </c>
      <c r="F163" s="1" t="s">
        <v>54</v>
      </c>
      <c r="G163" s="1" t="s">
        <v>5937</v>
      </c>
      <c r="H163" s="1" t="s">
        <v>6283</v>
      </c>
      <c r="I163" t="s">
        <v>1333</v>
      </c>
      <c r="J163" t="s">
        <v>1332</v>
      </c>
      <c r="K163" s="1" t="str">
        <f t="shared" si="8"/>
        <v>6089 WM+ HCM 151 Lý Thánh Tông</v>
      </c>
      <c r="L163" t="s">
        <v>971</v>
      </c>
      <c r="M163" s="1" t="s">
        <v>1532</v>
      </c>
      <c r="N163" s="1" t="s">
        <v>6147</v>
      </c>
      <c r="O163" s="6">
        <v>50182</v>
      </c>
      <c r="P163" s="6">
        <v>2</v>
      </c>
      <c r="Q163" s="6">
        <f t="shared" si="9"/>
        <v>100364</v>
      </c>
      <c r="R163" s="6">
        <f t="shared" si="10"/>
        <v>8029</v>
      </c>
      <c r="S163" s="6">
        <f t="shared" si="11"/>
        <v>108393</v>
      </c>
    </row>
    <row r="164" spans="1:19" x14ac:dyDescent="0.25">
      <c r="A164">
        <v>96</v>
      </c>
      <c r="B164" t="s">
        <v>1334</v>
      </c>
      <c r="C164" s="1" t="str">
        <f>VLOOKUP(B164,Data!$A:$G,7,0)</f>
        <v>00121730</v>
      </c>
      <c r="D164" s="1" t="str">
        <f>VLOOKUP(B164,Data!$A:$D,4,0)</f>
        <v>01/08/2025</v>
      </c>
      <c r="E164" s="1" t="s">
        <v>53</v>
      </c>
      <c r="F164" s="1" t="s">
        <v>54</v>
      </c>
      <c r="G164" s="1" t="s">
        <v>5937</v>
      </c>
      <c r="H164" s="1" t="s">
        <v>6283</v>
      </c>
      <c r="I164" t="s">
        <v>1333</v>
      </c>
      <c r="J164" t="s">
        <v>1332</v>
      </c>
      <c r="K164" s="1" t="str">
        <f t="shared" si="8"/>
        <v>6089 WM+ HCM 151 Lý Thánh Tông</v>
      </c>
      <c r="L164" t="s">
        <v>969</v>
      </c>
      <c r="M164" s="1" t="s">
        <v>1533</v>
      </c>
      <c r="N164" s="1" t="s">
        <v>6156</v>
      </c>
      <c r="O164" s="6">
        <v>111058</v>
      </c>
      <c r="P164" s="6">
        <v>3</v>
      </c>
      <c r="Q164" s="6">
        <f t="shared" si="9"/>
        <v>333174</v>
      </c>
      <c r="R164" s="6">
        <f t="shared" si="10"/>
        <v>26654</v>
      </c>
      <c r="S164" s="6">
        <f t="shared" si="11"/>
        <v>359828</v>
      </c>
    </row>
    <row r="165" spans="1:19" x14ac:dyDescent="0.25">
      <c r="A165">
        <v>96</v>
      </c>
      <c r="B165" t="s">
        <v>1334</v>
      </c>
      <c r="C165" s="1" t="str">
        <f>VLOOKUP(B165,Data!$A:$G,7,0)</f>
        <v>00121730</v>
      </c>
      <c r="D165" s="1" t="str">
        <f>VLOOKUP(B165,Data!$A:$D,4,0)</f>
        <v>01/08/2025</v>
      </c>
      <c r="E165" s="1" t="s">
        <v>53</v>
      </c>
      <c r="F165" s="1" t="s">
        <v>54</v>
      </c>
      <c r="G165" s="1" t="s">
        <v>5937</v>
      </c>
      <c r="H165" s="1" t="s">
        <v>6283</v>
      </c>
      <c r="I165" t="s">
        <v>1333</v>
      </c>
      <c r="J165" t="s">
        <v>1332</v>
      </c>
      <c r="K165" s="1" t="str">
        <f t="shared" si="8"/>
        <v>6089 WM+ HCM 151 Lý Thánh Tông</v>
      </c>
      <c r="L165" t="s">
        <v>970</v>
      </c>
      <c r="M165" s="1" t="s">
        <v>1534</v>
      </c>
      <c r="N165" s="1" t="s">
        <v>6244</v>
      </c>
      <c r="O165" s="6">
        <v>73431</v>
      </c>
      <c r="P165" s="6">
        <v>5</v>
      </c>
      <c r="Q165" s="6">
        <f t="shared" si="9"/>
        <v>367155</v>
      </c>
      <c r="R165" s="6">
        <f t="shared" si="10"/>
        <v>29372</v>
      </c>
      <c r="S165" s="6">
        <f t="shared" si="11"/>
        <v>396527</v>
      </c>
    </row>
    <row r="166" spans="1:19" x14ac:dyDescent="0.25">
      <c r="A166">
        <v>96</v>
      </c>
      <c r="B166" t="s">
        <v>1334</v>
      </c>
      <c r="C166" s="1" t="str">
        <f>VLOOKUP(B166,Data!$A:$G,7,0)</f>
        <v>00121730</v>
      </c>
      <c r="D166" s="1" t="str">
        <f>VLOOKUP(B166,Data!$A:$D,4,0)</f>
        <v>01/08/2025</v>
      </c>
      <c r="E166" s="1" t="s">
        <v>53</v>
      </c>
      <c r="F166" s="1" t="s">
        <v>54</v>
      </c>
      <c r="G166" s="1" t="s">
        <v>5937</v>
      </c>
      <c r="H166" s="1" t="s">
        <v>6283</v>
      </c>
      <c r="I166" t="s">
        <v>1333</v>
      </c>
      <c r="J166" t="s">
        <v>1332</v>
      </c>
      <c r="K166" s="1" t="str">
        <f t="shared" si="8"/>
        <v>6089 WM+ HCM 151 Lý Thánh Tông</v>
      </c>
      <c r="L166" t="s">
        <v>972</v>
      </c>
      <c r="M166" s="1" t="s">
        <v>1528</v>
      </c>
      <c r="N166" s="1" t="s">
        <v>5993</v>
      </c>
      <c r="O166" s="6">
        <v>55595</v>
      </c>
      <c r="P166" s="6">
        <v>3</v>
      </c>
      <c r="Q166" s="6">
        <f t="shared" si="9"/>
        <v>166785</v>
      </c>
      <c r="R166" s="6">
        <f t="shared" si="10"/>
        <v>13343</v>
      </c>
      <c r="S166" s="6">
        <f t="shared" si="11"/>
        <v>180128</v>
      </c>
    </row>
    <row r="167" spans="1:19" x14ac:dyDescent="0.25">
      <c r="A167">
        <v>97</v>
      </c>
      <c r="B167" t="s">
        <v>1376</v>
      </c>
      <c r="C167" s="1" t="str">
        <f>VLOOKUP(B167,Data!$A:$G,7,0)</f>
        <v>00011980</v>
      </c>
      <c r="D167" s="1" t="str">
        <f>VLOOKUP(B167,Data!$A:$D,4,0)</f>
        <v>01/08/2025</v>
      </c>
      <c r="E167" s="1" t="s">
        <v>458</v>
      </c>
      <c r="F167" s="1" t="s">
        <v>459</v>
      </c>
      <c r="G167" s="1" t="s">
        <v>5804</v>
      </c>
      <c r="H167" s="1" t="s">
        <v>6283</v>
      </c>
      <c r="I167" t="s">
        <v>1375</v>
      </c>
      <c r="J167" t="s">
        <v>1374</v>
      </c>
      <c r="K167" s="1" t="str">
        <f t="shared" si="8"/>
        <v>5384 WM+ VTU 83 Nguyễn Cư Trinh</v>
      </c>
      <c r="L167" t="s">
        <v>969</v>
      </c>
      <c r="M167" s="1" t="s">
        <v>1533</v>
      </c>
      <c r="N167" s="1" t="s">
        <v>6156</v>
      </c>
      <c r="O167" s="6">
        <v>111058</v>
      </c>
      <c r="P167" s="6">
        <v>4</v>
      </c>
      <c r="Q167" s="6">
        <f t="shared" si="9"/>
        <v>444232</v>
      </c>
      <c r="R167" s="6">
        <f t="shared" si="10"/>
        <v>35539</v>
      </c>
      <c r="S167" s="6">
        <f t="shared" si="11"/>
        <v>479771</v>
      </c>
    </row>
    <row r="168" spans="1:19" x14ac:dyDescent="0.25">
      <c r="A168">
        <v>97</v>
      </c>
      <c r="B168" t="s">
        <v>1376</v>
      </c>
      <c r="C168" s="1" t="str">
        <f>VLOOKUP(B168,Data!$A:$G,7,0)</f>
        <v>00011980</v>
      </c>
      <c r="D168" s="1" t="str">
        <f>VLOOKUP(B168,Data!$A:$D,4,0)</f>
        <v>01/08/2025</v>
      </c>
      <c r="E168" s="1" t="s">
        <v>458</v>
      </c>
      <c r="F168" s="1" t="s">
        <v>459</v>
      </c>
      <c r="G168" s="1" t="s">
        <v>5804</v>
      </c>
      <c r="H168" s="1" t="s">
        <v>6283</v>
      </c>
      <c r="I168" t="s">
        <v>1375</v>
      </c>
      <c r="J168" t="s">
        <v>1374</v>
      </c>
      <c r="K168" s="1" t="str">
        <f t="shared" si="8"/>
        <v>5384 WM+ VTU 83 Nguyễn Cư Trinh</v>
      </c>
      <c r="L168" t="s">
        <v>978</v>
      </c>
      <c r="M168" s="1" t="s">
        <v>1529</v>
      </c>
      <c r="N168" s="1" t="s">
        <v>6163</v>
      </c>
      <c r="O168" s="6">
        <v>49500</v>
      </c>
      <c r="P168" s="6">
        <v>1</v>
      </c>
      <c r="Q168" s="6">
        <f t="shared" si="9"/>
        <v>49500</v>
      </c>
      <c r="R168" s="6">
        <f t="shared" si="10"/>
        <v>3960</v>
      </c>
      <c r="S168" s="6">
        <f t="shared" si="11"/>
        <v>53460</v>
      </c>
    </row>
    <row r="169" spans="1:19" x14ac:dyDescent="0.25">
      <c r="A169">
        <v>98</v>
      </c>
      <c r="B169" t="s">
        <v>1355</v>
      </c>
      <c r="C169" s="1" t="str">
        <f>VLOOKUP(B169,Data!$A:$G,7,0)</f>
        <v>00011982</v>
      </c>
      <c r="D169" s="1" t="str">
        <f>VLOOKUP(B169,Data!$A:$D,4,0)</f>
        <v>01/08/2025</v>
      </c>
      <c r="E169" s="1" t="s">
        <v>458</v>
      </c>
      <c r="F169" s="1" t="s">
        <v>459</v>
      </c>
      <c r="G169" s="1" t="s">
        <v>5804</v>
      </c>
      <c r="H169" s="1" t="s">
        <v>6283</v>
      </c>
      <c r="I169" t="s">
        <v>1354</v>
      </c>
      <c r="J169" t="s">
        <v>1353</v>
      </c>
      <c r="K169" s="1" t="str">
        <f t="shared" si="8"/>
        <v>5833 WM+ VTU 41 Hai Bà Trưng</v>
      </c>
      <c r="L169" t="s">
        <v>969</v>
      </c>
      <c r="M169" s="1" t="s">
        <v>1533</v>
      </c>
      <c r="N169" s="1" t="s">
        <v>6156</v>
      </c>
      <c r="O169" s="6">
        <v>111058</v>
      </c>
      <c r="P169" s="6">
        <v>3</v>
      </c>
      <c r="Q169" s="6">
        <f t="shared" si="9"/>
        <v>333174</v>
      </c>
      <c r="R169" s="6">
        <f t="shared" si="10"/>
        <v>26654</v>
      </c>
      <c r="S169" s="6">
        <f t="shared" si="11"/>
        <v>359828</v>
      </c>
    </row>
    <row r="170" spans="1:19" x14ac:dyDescent="0.25">
      <c r="A170">
        <v>98</v>
      </c>
      <c r="B170" t="s">
        <v>1355</v>
      </c>
      <c r="C170" s="1" t="str">
        <f>VLOOKUP(B170,Data!$A:$G,7,0)</f>
        <v>00011982</v>
      </c>
      <c r="D170" s="1" t="str">
        <f>VLOOKUP(B170,Data!$A:$D,4,0)</f>
        <v>01/08/2025</v>
      </c>
      <c r="E170" s="1" t="s">
        <v>458</v>
      </c>
      <c r="F170" s="1" t="s">
        <v>459</v>
      </c>
      <c r="G170" s="1" t="s">
        <v>5804</v>
      </c>
      <c r="H170" s="1" t="s">
        <v>6283</v>
      </c>
      <c r="I170" t="s">
        <v>1354</v>
      </c>
      <c r="J170" t="s">
        <v>1353</v>
      </c>
      <c r="K170" s="1" t="str">
        <f t="shared" si="8"/>
        <v>5833 WM+ VTU 41 Hai Bà Trưng</v>
      </c>
      <c r="L170" t="s">
        <v>970</v>
      </c>
      <c r="M170" s="1" t="s">
        <v>1534</v>
      </c>
      <c r="N170" s="1" t="s">
        <v>6244</v>
      </c>
      <c r="O170" s="6">
        <v>73431</v>
      </c>
      <c r="P170" s="6">
        <v>3</v>
      </c>
      <c r="Q170" s="6">
        <f t="shared" si="9"/>
        <v>220293</v>
      </c>
      <c r="R170" s="6">
        <f t="shared" si="10"/>
        <v>17623</v>
      </c>
      <c r="S170" s="6">
        <f t="shared" si="11"/>
        <v>237916</v>
      </c>
    </row>
    <row r="171" spans="1:19" x14ac:dyDescent="0.25">
      <c r="A171">
        <v>99</v>
      </c>
      <c r="B171" t="s">
        <v>1054</v>
      </c>
      <c r="C171" s="1" t="str">
        <f>VLOOKUP(B171,Data!$A:$G,7,0)</f>
        <v>00122000</v>
      </c>
      <c r="D171" s="1" t="str">
        <f>VLOOKUP(B171,Data!$A:$D,4,0)</f>
        <v>01/08/2025</v>
      </c>
      <c r="E171" s="1" t="s">
        <v>53</v>
      </c>
      <c r="F171" s="1" t="s">
        <v>54</v>
      </c>
      <c r="G171" s="1" t="s">
        <v>5937</v>
      </c>
      <c r="H171" s="1" t="s">
        <v>6283</v>
      </c>
      <c r="I171" t="s">
        <v>1053</v>
      </c>
      <c r="J171" t="s">
        <v>1052</v>
      </c>
      <c r="K171" s="1" t="str">
        <f t="shared" si="8"/>
        <v>6242 WIN HCM Shop 58-60-62, B3-CC The</v>
      </c>
      <c r="L171" t="s">
        <v>978</v>
      </c>
      <c r="M171" s="1" t="s">
        <v>1529</v>
      </c>
      <c r="N171" s="1" t="s">
        <v>6163</v>
      </c>
      <c r="O171" s="6">
        <v>49500</v>
      </c>
      <c r="P171" s="6">
        <v>1</v>
      </c>
      <c r="Q171" s="6">
        <f t="shared" si="9"/>
        <v>49500</v>
      </c>
      <c r="R171" s="6">
        <f t="shared" si="10"/>
        <v>3960</v>
      </c>
      <c r="S171" s="6">
        <f t="shared" si="11"/>
        <v>53460</v>
      </c>
    </row>
    <row r="172" spans="1:19" x14ac:dyDescent="0.25">
      <c r="A172">
        <v>99</v>
      </c>
      <c r="B172" t="s">
        <v>1054</v>
      </c>
      <c r="C172" s="1" t="str">
        <f>VLOOKUP(B172,Data!$A:$G,7,0)</f>
        <v>00122000</v>
      </c>
      <c r="D172" s="1" t="str">
        <f>VLOOKUP(B172,Data!$A:$D,4,0)</f>
        <v>01/08/2025</v>
      </c>
      <c r="E172" s="1" t="s">
        <v>53</v>
      </c>
      <c r="F172" s="1" t="s">
        <v>54</v>
      </c>
      <c r="G172" s="1" t="s">
        <v>5937</v>
      </c>
      <c r="H172" s="1" t="s">
        <v>6283</v>
      </c>
      <c r="I172" t="s">
        <v>1053</v>
      </c>
      <c r="J172" t="s">
        <v>1052</v>
      </c>
      <c r="K172" s="1" t="str">
        <f t="shared" si="8"/>
        <v>6242 WIN HCM Shop 58-60-62, B3-CC The</v>
      </c>
      <c r="L172" t="s">
        <v>972</v>
      </c>
      <c r="M172" s="1" t="s">
        <v>1528</v>
      </c>
      <c r="N172" s="1" t="s">
        <v>5993</v>
      </c>
      <c r="O172" s="6">
        <v>55595</v>
      </c>
      <c r="P172" s="6">
        <v>2</v>
      </c>
      <c r="Q172" s="6">
        <f t="shared" si="9"/>
        <v>111190</v>
      </c>
      <c r="R172" s="6">
        <f t="shared" si="10"/>
        <v>8895</v>
      </c>
      <c r="S172" s="6">
        <f t="shared" si="11"/>
        <v>120085</v>
      </c>
    </row>
    <row r="173" spans="1:19" x14ac:dyDescent="0.25">
      <c r="A173">
        <v>99</v>
      </c>
      <c r="B173" t="s">
        <v>1054</v>
      </c>
      <c r="C173" s="1" t="str">
        <f>VLOOKUP(B173,Data!$A:$G,7,0)</f>
        <v>00122000</v>
      </c>
      <c r="D173" s="1" t="str">
        <f>VLOOKUP(B173,Data!$A:$D,4,0)</f>
        <v>01/08/2025</v>
      </c>
      <c r="E173" s="1" t="s">
        <v>53</v>
      </c>
      <c r="F173" s="1" t="s">
        <v>54</v>
      </c>
      <c r="G173" s="1" t="s">
        <v>5937</v>
      </c>
      <c r="H173" s="1" t="s">
        <v>6283</v>
      </c>
      <c r="I173" t="s">
        <v>1053</v>
      </c>
      <c r="J173" t="s">
        <v>1052</v>
      </c>
      <c r="K173" s="1" t="str">
        <f t="shared" si="8"/>
        <v>6242 WIN HCM Shop 58-60-62, B3-CC The</v>
      </c>
      <c r="L173" t="s">
        <v>974</v>
      </c>
      <c r="M173" s="1" t="s">
        <v>1530</v>
      </c>
      <c r="N173" s="1" t="s">
        <v>6210</v>
      </c>
      <c r="O173" s="6">
        <v>70950</v>
      </c>
      <c r="P173" s="6">
        <v>3</v>
      </c>
      <c r="Q173" s="6">
        <f t="shared" si="9"/>
        <v>212850</v>
      </c>
      <c r="R173" s="6">
        <f t="shared" si="10"/>
        <v>17028</v>
      </c>
      <c r="S173" s="6">
        <f t="shared" si="11"/>
        <v>229878</v>
      </c>
    </row>
    <row r="174" spans="1:19" x14ac:dyDescent="0.25">
      <c r="A174">
        <v>99</v>
      </c>
      <c r="B174" t="s">
        <v>1054</v>
      </c>
      <c r="C174" s="1" t="str">
        <f>VLOOKUP(B174,Data!$A:$G,7,0)</f>
        <v>00122000</v>
      </c>
      <c r="D174" s="1" t="str">
        <f>VLOOKUP(B174,Data!$A:$D,4,0)</f>
        <v>01/08/2025</v>
      </c>
      <c r="E174" s="1" t="s">
        <v>53</v>
      </c>
      <c r="F174" s="1" t="s">
        <v>54</v>
      </c>
      <c r="G174" s="1" t="s">
        <v>5937</v>
      </c>
      <c r="H174" s="1" t="s">
        <v>6283</v>
      </c>
      <c r="I174" t="s">
        <v>1053</v>
      </c>
      <c r="J174" t="s">
        <v>1052</v>
      </c>
      <c r="K174" s="1" t="str">
        <f t="shared" si="8"/>
        <v>6242 WIN HCM Shop 58-60-62, B3-CC The</v>
      </c>
      <c r="L174" t="s">
        <v>973</v>
      </c>
      <c r="M174" s="7" t="s">
        <v>6138</v>
      </c>
      <c r="N174" s="1" t="s">
        <v>6139</v>
      </c>
      <c r="O174" s="6">
        <v>89285</v>
      </c>
      <c r="P174" s="6">
        <v>1</v>
      </c>
      <c r="Q174" s="6">
        <f t="shared" si="9"/>
        <v>89285</v>
      </c>
      <c r="R174" s="6">
        <f t="shared" si="10"/>
        <v>7143</v>
      </c>
      <c r="S174" s="6">
        <f t="shared" si="11"/>
        <v>96428</v>
      </c>
    </row>
    <row r="175" spans="1:19" x14ac:dyDescent="0.25">
      <c r="A175">
        <v>100</v>
      </c>
      <c r="B175" t="s">
        <v>1123</v>
      </c>
      <c r="C175" s="1" t="str">
        <f>VLOOKUP(B175,Data!$A:$G,7,0)</f>
        <v>00370666</v>
      </c>
      <c r="D175" s="1" t="str">
        <f>VLOOKUP(B175,Data!$A:$D,4,0)</f>
        <v>01/08/2025</v>
      </c>
      <c r="E175" s="1" t="s">
        <v>142</v>
      </c>
      <c r="F175" s="1" t="s">
        <v>143</v>
      </c>
      <c r="G175" s="1" t="s">
        <v>5933</v>
      </c>
      <c r="H175" s="1" t="s">
        <v>6285</v>
      </c>
      <c r="I175" t="s">
        <v>1122</v>
      </c>
      <c r="J175" t="s">
        <v>1121</v>
      </c>
      <c r="K175" s="1" t="str">
        <f t="shared" si="8"/>
        <v>2AH8 WM+ HNI BT4-13 KĐG Ngũ Hiệp-Tứ Hiệp</v>
      </c>
      <c r="L175" t="s">
        <v>971</v>
      </c>
      <c r="M175" s="1" t="s">
        <v>1532</v>
      </c>
      <c r="N175" s="1" t="s">
        <v>6147</v>
      </c>
      <c r="O175" s="6">
        <v>50182</v>
      </c>
      <c r="P175" s="6">
        <v>1</v>
      </c>
      <c r="Q175" s="6">
        <f t="shared" si="9"/>
        <v>50182</v>
      </c>
      <c r="R175" s="6">
        <f t="shared" si="10"/>
        <v>4015</v>
      </c>
      <c r="S175" s="6">
        <f t="shared" si="11"/>
        <v>54197</v>
      </c>
    </row>
    <row r="176" spans="1:19" x14ac:dyDescent="0.25">
      <c r="A176">
        <v>101</v>
      </c>
      <c r="B176" t="s">
        <v>1407</v>
      </c>
      <c r="C176" s="1" t="str">
        <f>VLOOKUP(B176,Data!$A:$G,7,0)</f>
        <v>00010812</v>
      </c>
      <c r="D176" s="1" t="str">
        <f>VLOOKUP(B176,Data!$A:$D,4,0)</f>
        <v>01/08/2025</v>
      </c>
      <c r="E176" s="1" t="s">
        <v>491</v>
      </c>
      <c r="F176" s="1" t="s">
        <v>492</v>
      </c>
      <c r="G176" s="1" t="s">
        <v>5815</v>
      </c>
      <c r="H176" s="1" t="s">
        <v>6285</v>
      </c>
      <c r="I176" t="s">
        <v>1406</v>
      </c>
      <c r="J176" t="s">
        <v>1405</v>
      </c>
      <c r="K176" s="1" t="str">
        <f t="shared" si="8"/>
        <v>6977 WM+ TBH Vũ Quý, Kiến Xương</v>
      </c>
      <c r="L176" t="s">
        <v>977</v>
      </c>
      <c r="M176" s="1" t="s">
        <v>1536</v>
      </c>
      <c r="N176" s="1" t="s">
        <v>6152</v>
      </c>
      <c r="O176" s="6">
        <v>50400</v>
      </c>
      <c r="P176" s="6">
        <v>3</v>
      </c>
      <c r="Q176" s="6">
        <f t="shared" si="9"/>
        <v>151200</v>
      </c>
      <c r="R176" s="6">
        <f t="shared" si="10"/>
        <v>12096</v>
      </c>
      <c r="S176" s="6">
        <f t="shared" si="11"/>
        <v>163296</v>
      </c>
    </row>
    <row r="177" spans="1:19" x14ac:dyDescent="0.25">
      <c r="A177">
        <v>102</v>
      </c>
      <c r="B177" t="s">
        <v>1015</v>
      </c>
      <c r="C177" s="1" t="str">
        <f>VLOOKUP(B177,Data!$A:$G,7,0)</f>
        <v>00028979</v>
      </c>
      <c r="D177" s="1" t="str">
        <f>VLOOKUP(B177,Data!$A:$D,4,0)</f>
        <v>01/08/2025</v>
      </c>
      <c r="E177" s="1" t="s">
        <v>90</v>
      </c>
      <c r="F177" s="1" t="s">
        <v>91</v>
      </c>
      <c r="G177" s="1" t="s">
        <v>5776</v>
      </c>
      <c r="H177" s="1" t="s">
        <v>6285</v>
      </c>
      <c r="I177" t="s">
        <v>1014</v>
      </c>
      <c r="J177" t="s">
        <v>1013</v>
      </c>
      <c r="K177" s="1" t="str">
        <f t="shared" si="8"/>
        <v>4580 WM+ NAN 183 Phạm Đình Toái</v>
      </c>
      <c r="L177" t="s">
        <v>969</v>
      </c>
      <c r="M177" s="1" t="s">
        <v>1533</v>
      </c>
      <c r="N177" s="1" t="s">
        <v>6156</v>
      </c>
      <c r="O177" s="6">
        <v>111058</v>
      </c>
      <c r="P177" s="6">
        <v>1</v>
      </c>
      <c r="Q177" s="6">
        <f t="shared" si="9"/>
        <v>111058</v>
      </c>
      <c r="R177" s="6">
        <f t="shared" si="10"/>
        <v>8885</v>
      </c>
      <c r="S177" s="6">
        <f t="shared" si="11"/>
        <v>119943</v>
      </c>
    </row>
    <row r="178" spans="1:19" x14ac:dyDescent="0.25">
      <c r="A178">
        <v>102</v>
      </c>
      <c r="B178" t="s">
        <v>1015</v>
      </c>
      <c r="C178" s="1" t="str">
        <f>VLOOKUP(B178,Data!$A:$G,7,0)</f>
        <v>00028979</v>
      </c>
      <c r="D178" s="1" t="str">
        <f>VLOOKUP(B178,Data!$A:$D,4,0)</f>
        <v>01/08/2025</v>
      </c>
      <c r="E178" s="1" t="s">
        <v>90</v>
      </c>
      <c r="F178" s="1" t="s">
        <v>91</v>
      </c>
      <c r="G178" s="1" t="s">
        <v>5776</v>
      </c>
      <c r="H178" s="1" t="s">
        <v>6285</v>
      </c>
      <c r="I178" t="s">
        <v>1014</v>
      </c>
      <c r="J178" t="s">
        <v>1013</v>
      </c>
      <c r="K178" s="1" t="str">
        <f t="shared" si="8"/>
        <v>4580 WM+ NAN 183 Phạm Đình Toái</v>
      </c>
      <c r="L178" t="s">
        <v>974</v>
      </c>
      <c r="M178" s="1" t="s">
        <v>1530</v>
      </c>
      <c r="N178" s="1" t="s">
        <v>6210</v>
      </c>
      <c r="O178" s="6">
        <v>70950</v>
      </c>
      <c r="P178" s="6">
        <v>1</v>
      </c>
      <c r="Q178" s="6">
        <f t="shared" si="9"/>
        <v>70950</v>
      </c>
      <c r="R178" s="6">
        <f t="shared" si="10"/>
        <v>5676</v>
      </c>
      <c r="S178" s="6">
        <f t="shared" si="11"/>
        <v>76626</v>
      </c>
    </row>
    <row r="179" spans="1:19" x14ac:dyDescent="0.25">
      <c r="A179">
        <v>103</v>
      </c>
      <c r="B179" t="s">
        <v>1337</v>
      </c>
      <c r="C179" s="1" t="str">
        <f>VLOOKUP(B179,Data!$A:$G,7,0)</f>
        <v>00369955</v>
      </c>
      <c r="D179" s="1" t="str">
        <f>VLOOKUP(B179,Data!$A:$D,4,0)</f>
        <v>01/08/2025</v>
      </c>
      <c r="E179" s="1" t="s">
        <v>142</v>
      </c>
      <c r="F179" s="1" t="s">
        <v>143</v>
      </c>
      <c r="G179" s="1" t="s">
        <v>5933</v>
      </c>
      <c r="H179" s="1" t="s">
        <v>6285</v>
      </c>
      <c r="I179" t="s">
        <v>1336</v>
      </c>
      <c r="J179" t="s">
        <v>1335</v>
      </c>
      <c r="K179" s="1" t="str">
        <f t="shared" si="8"/>
        <v>3754 WM+ HNI Đội 7, Thôn Bầu</v>
      </c>
      <c r="L179" t="s">
        <v>969</v>
      </c>
      <c r="M179" s="1" t="s">
        <v>1533</v>
      </c>
      <c r="N179" s="1" t="s">
        <v>6156</v>
      </c>
      <c r="O179" s="6">
        <v>111058</v>
      </c>
      <c r="P179" s="6">
        <v>3</v>
      </c>
      <c r="Q179" s="6">
        <f t="shared" si="9"/>
        <v>333174</v>
      </c>
      <c r="R179" s="6">
        <f t="shared" si="10"/>
        <v>26654</v>
      </c>
      <c r="S179" s="6">
        <f t="shared" si="11"/>
        <v>359828</v>
      </c>
    </row>
    <row r="180" spans="1:19" x14ac:dyDescent="0.25">
      <c r="A180">
        <v>103</v>
      </c>
      <c r="B180" t="s">
        <v>1337</v>
      </c>
      <c r="C180" s="1" t="str">
        <f>VLOOKUP(B180,Data!$A:$G,7,0)</f>
        <v>00369955</v>
      </c>
      <c r="D180" s="1" t="str">
        <f>VLOOKUP(B180,Data!$A:$D,4,0)</f>
        <v>01/08/2025</v>
      </c>
      <c r="E180" s="1" t="s">
        <v>142</v>
      </c>
      <c r="F180" s="1" t="s">
        <v>143</v>
      </c>
      <c r="G180" s="1" t="s">
        <v>5933</v>
      </c>
      <c r="H180" s="1" t="s">
        <v>6285</v>
      </c>
      <c r="I180" t="s">
        <v>1336</v>
      </c>
      <c r="J180" t="s">
        <v>1335</v>
      </c>
      <c r="K180" s="1" t="str">
        <f t="shared" si="8"/>
        <v>3754 WM+ HNI Đội 7, Thôn Bầu</v>
      </c>
      <c r="L180" t="s">
        <v>980</v>
      </c>
      <c r="M180" s="1" t="s">
        <v>1531</v>
      </c>
      <c r="N180" s="1" t="s">
        <v>6027</v>
      </c>
      <c r="O180" s="6">
        <v>46000</v>
      </c>
      <c r="P180" s="6">
        <v>1</v>
      </c>
      <c r="Q180" s="6">
        <f t="shared" si="9"/>
        <v>46000</v>
      </c>
      <c r="R180" s="6">
        <f t="shared" si="10"/>
        <v>3680</v>
      </c>
      <c r="S180" s="6">
        <f t="shared" si="11"/>
        <v>49680</v>
      </c>
    </row>
    <row r="181" spans="1:19" x14ac:dyDescent="0.25">
      <c r="A181">
        <v>104</v>
      </c>
      <c r="B181" t="s">
        <v>1216</v>
      </c>
      <c r="C181" s="1" t="str">
        <f>VLOOKUP(B181,Data!$A:$G,7,0)</f>
        <v>00060094</v>
      </c>
      <c r="D181" s="1" t="str">
        <f>VLOOKUP(B181,Data!$A:$D,4,0)</f>
        <v>01/08/2025</v>
      </c>
      <c r="E181" s="1" t="s">
        <v>121</v>
      </c>
      <c r="F181" s="1" t="s">
        <v>122</v>
      </c>
      <c r="G181" s="1" t="s">
        <v>5914</v>
      </c>
      <c r="H181" s="1" t="s">
        <v>6283</v>
      </c>
      <c r="I181" t="s">
        <v>1215</v>
      </c>
      <c r="J181" t="s">
        <v>1214</v>
      </c>
      <c r="K181" s="1" t="str">
        <f t="shared" si="8"/>
        <v>2AJQ WM+ DNG 45 Trần Quang Khải</v>
      </c>
      <c r="L181" t="s">
        <v>974</v>
      </c>
      <c r="M181" s="1" t="s">
        <v>1530</v>
      </c>
      <c r="N181" s="1" t="s">
        <v>6210</v>
      </c>
      <c r="O181" s="6">
        <v>70950</v>
      </c>
      <c r="P181" s="6">
        <v>2</v>
      </c>
      <c r="Q181" s="6">
        <f t="shared" si="9"/>
        <v>141900</v>
      </c>
      <c r="R181" s="6">
        <f t="shared" si="10"/>
        <v>11352</v>
      </c>
      <c r="S181" s="6">
        <f t="shared" si="11"/>
        <v>153252</v>
      </c>
    </row>
    <row r="182" spans="1:19" x14ac:dyDescent="0.25">
      <c r="A182">
        <v>104</v>
      </c>
      <c r="B182" t="s">
        <v>1216</v>
      </c>
      <c r="C182" s="1" t="str">
        <f>VLOOKUP(B182,Data!$A:$G,7,0)</f>
        <v>00060094</v>
      </c>
      <c r="D182" s="1" t="str">
        <f>VLOOKUP(B182,Data!$A:$D,4,0)</f>
        <v>01/08/2025</v>
      </c>
      <c r="E182" s="1" t="s">
        <v>121</v>
      </c>
      <c r="F182" s="1" t="s">
        <v>122</v>
      </c>
      <c r="G182" s="1" t="s">
        <v>5914</v>
      </c>
      <c r="H182" s="1" t="s">
        <v>6283</v>
      </c>
      <c r="I182" t="s">
        <v>1215</v>
      </c>
      <c r="J182" t="s">
        <v>1214</v>
      </c>
      <c r="K182" s="1" t="str">
        <f t="shared" si="8"/>
        <v>2AJQ WM+ DNG 45 Trần Quang Khải</v>
      </c>
      <c r="L182" t="s">
        <v>980</v>
      </c>
      <c r="M182" s="1" t="s">
        <v>1531</v>
      </c>
      <c r="N182" s="1" t="s">
        <v>6027</v>
      </c>
      <c r="O182" s="6">
        <v>46000</v>
      </c>
      <c r="P182" s="6">
        <v>1</v>
      </c>
      <c r="Q182" s="6">
        <f t="shared" si="9"/>
        <v>46000</v>
      </c>
      <c r="R182" s="6">
        <f t="shared" si="10"/>
        <v>3680</v>
      </c>
      <c r="S182" s="6">
        <f t="shared" si="11"/>
        <v>49680</v>
      </c>
    </row>
    <row r="183" spans="1:19" x14ac:dyDescent="0.25">
      <c r="A183">
        <v>105</v>
      </c>
      <c r="B183" t="s">
        <v>1298</v>
      </c>
      <c r="C183" s="1" t="str">
        <f>VLOOKUP(B183,Data!$A:$G,7,0)</f>
        <v>00370041</v>
      </c>
      <c r="D183" s="1" t="str">
        <f>VLOOKUP(B183,Data!$A:$D,4,0)</f>
        <v>01/08/2025</v>
      </c>
      <c r="E183" s="1" t="s">
        <v>142</v>
      </c>
      <c r="F183" s="1" t="s">
        <v>143</v>
      </c>
      <c r="G183" s="1" t="s">
        <v>5933</v>
      </c>
      <c r="H183" s="1" t="s">
        <v>6285</v>
      </c>
      <c r="I183" t="s">
        <v>1297</v>
      </c>
      <c r="J183" t="s">
        <v>1296</v>
      </c>
      <c r="K183" s="1" t="str">
        <f t="shared" si="8"/>
        <v>6074 WM+ HNI 41 Long Biên 1</v>
      </c>
      <c r="L183" t="s">
        <v>974</v>
      </c>
      <c r="M183" s="1" t="s">
        <v>1530</v>
      </c>
      <c r="N183" s="1" t="s">
        <v>6210</v>
      </c>
      <c r="O183" s="6">
        <v>70950</v>
      </c>
      <c r="P183" s="6">
        <v>1</v>
      </c>
      <c r="Q183" s="6">
        <f t="shared" si="9"/>
        <v>70950</v>
      </c>
      <c r="R183" s="6">
        <f t="shared" si="10"/>
        <v>5676</v>
      </c>
      <c r="S183" s="6">
        <f t="shared" si="11"/>
        <v>76626</v>
      </c>
    </row>
    <row r="184" spans="1:19" x14ac:dyDescent="0.25">
      <c r="A184">
        <v>106</v>
      </c>
      <c r="B184" t="s">
        <v>1063</v>
      </c>
      <c r="C184" s="1" t="str">
        <f>VLOOKUP(B184,Data!$A:$G,7,0)</f>
        <v>00370847</v>
      </c>
      <c r="D184" s="1" t="str">
        <f>VLOOKUP(B184,Data!$A:$D,4,0)</f>
        <v>01/08/2025</v>
      </c>
      <c r="E184" s="1" t="s">
        <v>142</v>
      </c>
      <c r="F184" s="1" t="s">
        <v>143</v>
      </c>
      <c r="G184" s="1" t="s">
        <v>5933</v>
      </c>
      <c r="H184" s="1" t="s">
        <v>6285</v>
      </c>
      <c r="I184" t="s">
        <v>1062</v>
      </c>
      <c r="J184" t="s">
        <v>1061</v>
      </c>
      <c r="K184" s="1" t="str">
        <f t="shared" si="8"/>
        <v>4437 WM+ HNI 56 ngõ 43 Cổ Nhuế</v>
      </c>
      <c r="L184" t="s">
        <v>979</v>
      </c>
      <c r="M184" s="1" t="s">
        <v>1535</v>
      </c>
      <c r="N184" s="1" t="s">
        <v>6251</v>
      </c>
      <c r="O184" s="6">
        <v>74250</v>
      </c>
      <c r="P184" s="6">
        <v>1</v>
      </c>
      <c r="Q184" s="6">
        <f t="shared" si="9"/>
        <v>74250</v>
      </c>
      <c r="R184" s="6">
        <f t="shared" si="10"/>
        <v>5940</v>
      </c>
      <c r="S184" s="6">
        <f t="shared" si="11"/>
        <v>80190</v>
      </c>
    </row>
    <row r="185" spans="1:19" x14ac:dyDescent="0.25">
      <c r="A185">
        <v>107</v>
      </c>
      <c r="B185" t="s">
        <v>1364</v>
      </c>
      <c r="C185" s="1" t="str">
        <f>VLOOKUP(B185,Data!$A:$G,7,0)</f>
        <v>00006602</v>
      </c>
      <c r="D185" s="1" t="str">
        <f>VLOOKUP(B185,Data!$A:$D,4,0)</f>
        <v>01/08/2025</v>
      </c>
      <c r="E185" s="1" t="s">
        <v>629</v>
      </c>
      <c r="F185" s="1" t="s">
        <v>630</v>
      </c>
      <c r="G185" s="1" t="s">
        <v>5733</v>
      </c>
      <c r="H185" s="1" t="s">
        <v>6283</v>
      </c>
      <c r="I185" t="s">
        <v>1363</v>
      </c>
      <c r="J185" t="s">
        <v>1362</v>
      </c>
      <c r="K185" s="1" t="str">
        <f t="shared" si="8"/>
        <v>6700 WM+ BDH 210 Âu Cơ, Quy Nhơn</v>
      </c>
      <c r="L185" t="s">
        <v>969</v>
      </c>
      <c r="M185" s="1" t="s">
        <v>1533</v>
      </c>
      <c r="N185" s="1" t="s">
        <v>6156</v>
      </c>
      <c r="O185" s="6">
        <v>111058</v>
      </c>
      <c r="P185" s="6">
        <v>1</v>
      </c>
      <c r="Q185" s="6">
        <f t="shared" si="9"/>
        <v>111058</v>
      </c>
      <c r="R185" s="6">
        <f t="shared" si="10"/>
        <v>8885</v>
      </c>
      <c r="S185" s="6">
        <f t="shared" si="11"/>
        <v>119943</v>
      </c>
    </row>
    <row r="186" spans="1:19" x14ac:dyDescent="0.25">
      <c r="A186">
        <v>108</v>
      </c>
      <c r="B186" t="s">
        <v>1504</v>
      </c>
      <c r="C186" s="1" t="str">
        <f>VLOOKUP(B186,Data!$A:$G,7,0)</f>
        <v>00369325</v>
      </c>
      <c r="D186" s="1" t="str">
        <f>VLOOKUP(B186,Data!$A:$D,4,0)</f>
        <v>01/08/2025</v>
      </c>
      <c r="E186" s="1" t="s">
        <v>142</v>
      </c>
      <c r="F186" s="1" t="s">
        <v>143</v>
      </c>
      <c r="G186" s="1" t="s">
        <v>5933</v>
      </c>
      <c r="H186" s="1" t="s">
        <v>6285</v>
      </c>
      <c r="I186" t="s">
        <v>1503</v>
      </c>
      <c r="J186" t="s">
        <v>1502</v>
      </c>
      <c r="K186" s="1" t="str">
        <f t="shared" si="8"/>
        <v>1658 WM HNI Đại La</v>
      </c>
      <c r="L186" t="s">
        <v>978</v>
      </c>
      <c r="M186" s="1" t="s">
        <v>1529</v>
      </c>
      <c r="N186" s="1" t="s">
        <v>6163</v>
      </c>
      <c r="O186" s="6">
        <v>49500</v>
      </c>
      <c r="P186" s="6">
        <v>3</v>
      </c>
      <c r="Q186" s="6">
        <f t="shared" si="9"/>
        <v>148500</v>
      </c>
      <c r="R186" s="6">
        <f t="shared" si="10"/>
        <v>11880</v>
      </c>
      <c r="S186" s="6">
        <f t="shared" si="11"/>
        <v>160380</v>
      </c>
    </row>
    <row r="187" spans="1:19" x14ac:dyDescent="0.25">
      <c r="A187">
        <v>108</v>
      </c>
      <c r="B187" t="s">
        <v>1504</v>
      </c>
      <c r="C187" s="1" t="str">
        <f>VLOOKUP(B187,Data!$A:$G,7,0)</f>
        <v>00369325</v>
      </c>
      <c r="D187" s="1" t="str">
        <f>VLOOKUP(B187,Data!$A:$D,4,0)</f>
        <v>01/08/2025</v>
      </c>
      <c r="E187" s="1" t="s">
        <v>142</v>
      </c>
      <c r="F187" s="1" t="s">
        <v>143</v>
      </c>
      <c r="G187" s="1" t="s">
        <v>5933</v>
      </c>
      <c r="H187" s="1" t="s">
        <v>6285</v>
      </c>
      <c r="I187" t="s">
        <v>1503</v>
      </c>
      <c r="J187" t="s">
        <v>1502</v>
      </c>
      <c r="K187" s="1" t="str">
        <f t="shared" si="8"/>
        <v>1658 WM HNI Đại La</v>
      </c>
      <c r="L187" t="s">
        <v>979</v>
      </c>
      <c r="M187" s="1" t="s">
        <v>1535</v>
      </c>
      <c r="N187" s="1" t="s">
        <v>6251</v>
      </c>
      <c r="O187" s="6">
        <v>74250</v>
      </c>
      <c r="P187" s="6">
        <v>2</v>
      </c>
      <c r="Q187" s="6">
        <f t="shared" si="9"/>
        <v>148500</v>
      </c>
      <c r="R187" s="6">
        <f t="shared" si="10"/>
        <v>11880</v>
      </c>
      <c r="S187" s="6">
        <f t="shared" si="11"/>
        <v>160380</v>
      </c>
    </row>
    <row r="188" spans="1:19" x14ac:dyDescent="0.25">
      <c r="A188">
        <v>108</v>
      </c>
      <c r="B188" t="s">
        <v>1504</v>
      </c>
      <c r="C188" s="1" t="str">
        <f>VLOOKUP(B188,Data!$A:$G,7,0)</f>
        <v>00369325</v>
      </c>
      <c r="D188" s="1" t="str">
        <f>VLOOKUP(B188,Data!$A:$D,4,0)</f>
        <v>01/08/2025</v>
      </c>
      <c r="E188" s="1" t="s">
        <v>142</v>
      </c>
      <c r="F188" s="1" t="s">
        <v>143</v>
      </c>
      <c r="G188" s="1" t="s">
        <v>5933</v>
      </c>
      <c r="H188" s="1" t="s">
        <v>6285</v>
      </c>
      <c r="I188" t="s">
        <v>1503</v>
      </c>
      <c r="J188" t="s">
        <v>1502</v>
      </c>
      <c r="K188" s="1" t="str">
        <f t="shared" si="8"/>
        <v>1658 WM HNI Đại La</v>
      </c>
      <c r="L188" t="s">
        <v>973</v>
      </c>
      <c r="M188" s="7" t="s">
        <v>6138</v>
      </c>
      <c r="N188" s="1" t="s">
        <v>6139</v>
      </c>
      <c r="O188" s="6">
        <v>89285</v>
      </c>
      <c r="P188" s="6">
        <v>3</v>
      </c>
      <c r="Q188" s="6">
        <f t="shared" si="9"/>
        <v>267855</v>
      </c>
      <c r="R188" s="6">
        <f t="shared" si="10"/>
        <v>21428</v>
      </c>
      <c r="S188" s="6">
        <f t="shared" si="11"/>
        <v>289283</v>
      </c>
    </row>
    <row r="189" spans="1:19" x14ac:dyDescent="0.25">
      <c r="A189">
        <v>109</v>
      </c>
      <c r="B189" t="s">
        <v>1301</v>
      </c>
      <c r="C189" s="1" t="str">
        <f>VLOOKUP(B189,Data!$A:$G,7,0)</f>
        <v>00028885</v>
      </c>
      <c r="D189" s="1" t="str">
        <f>VLOOKUP(B189,Data!$A:$D,4,0)</f>
        <v>01/08/2025</v>
      </c>
      <c r="E189" s="1" t="s">
        <v>90</v>
      </c>
      <c r="F189" s="1" t="s">
        <v>91</v>
      </c>
      <c r="G189" s="1" t="s">
        <v>5776</v>
      </c>
      <c r="H189" s="1" t="s">
        <v>6285</v>
      </c>
      <c r="I189" t="s">
        <v>1300</v>
      </c>
      <c r="J189" t="s">
        <v>1299</v>
      </c>
      <c r="K189" s="1" t="str">
        <f t="shared" si="8"/>
        <v>6110 WM+ NAN CT1B Quang Trung</v>
      </c>
      <c r="L189" t="s">
        <v>980</v>
      </c>
      <c r="M189" s="1" t="s">
        <v>1531</v>
      </c>
      <c r="N189" s="1" t="s">
        <v>6027</v>
      </c>
      <c r="O189" s="6">
        <v>46000</v>
      </c>
      <c r="P189" s="6">
        <v>1</v>
      </c>
      <c r="Q189" s="6">
        <f t="shared" si="9"/>
        <v>46000</v>
      </c>
      <c r="R189" s="6">
        <f t="shared" si="10"/>
        <v>3680</v>
      </c>
      <c r="S189" s="6">
        <f t="shared" si="11"/>
        <v>49680</v>
      </c>
    </row>
    <row r="190" spans="1:19" x14ac:dyDescent="0.25">
      <c r="A190">
        <v>110</v>
      </c>
      <c r="B190" t="s">
        <v>1440</v>
      </c>
      <c r="C190" s="1" t="str">
        <f>VLOOKUP(B190,Data!$A:$G,7,0)</f>
        <v>00369506</v>
      </c>
      <c r="D190" s="1" t="str">
        <f>VLOOKUP(B190,Data!$A:$D,4,0)</f>
        <v>01/08/2025</v>
      </c>
      <c r="E190" s="1" t="s">
        <v>142</v>
      </c>
      <c r="F190" s="1" t="s">
        <v>143</v>
      </c>
      <c r="G190" s="1" t="s">
        <v>5933</v>
      </c>
      <c r="H190" s="1" t="s">
        <v>6285</v>
      </c>
      <c r="I190" t="s">
        <v>1439</v>
      </c>
      <c r="J190" t="s">
        <v>1438</v>
      </c>
      <c r="K190" s="1" t="str">
        <f t="shared" si="8"/>
        <v>4243 WM+ HNI 106 CT2 KĐT Văn Khê</v>
      </c>
      <c r="L190" t="s">
        <v>969</v>
      </c>
      <c r="M190" s="1" t="s">
        <v>1533</v>
      </c>
      <c r="N190" s="1" t="s">
        <v>6156</v>
      </c>
      <c r="O190" s="6">
        <v>111058</v>
      </c>
      <c r="P190" s="6">
        <v>2</v>
      </c>
      <c r="Q190" s="6">
        <f t="shared" si="9"/>
        <v>222116</v>
      </c>
      <c r="R190" s="6">
        <f t="shared" si="10"/>
        <v>17769</v>
      </c>
      <c r="S190" s="6">
        <f t="shared" si="11"/>
        <v>239885</v>
      </c>
    </row>
    <row r="191" spans="1:19" x14ac:dyDescent="0.25">
      <c r="A191">
        <v>110</v>
      </c>
      <c r="B191" t="s">
        <v>1440</v>
      </c>
      <c r="C191" s="1" t="str">
        <f>VLOOKUP(B191,Data!$A:$G,7,0)</f>
        <v>00369506</v>
      </c>
      <c r="D191" s="1" t="str">
        <f>VLOOKUP(B191,Data!$A:$D,4,0)</f>
        <v>01/08/2025</v>
      </c>
      <c r="E191" s="1" t="s">
        <v>142</v>
      </c>
      <c r="F191" s="1" t="s">
        <v>143</v>
      </c>
      <c r="G191" s="1" t="s">
        <v>5933</v>
      </c>
      <c r="H191" s="1" t="s">
        <v>6285</v>
      </c>
      <c r="I191" t="s">
        <v>1439</v>
      </c>
      <c r="J191" t="s">
        <v>1438</v>
      </c>
      <c r="K191" s="1" t="str">
        <f t="shared" si="8"/>
        <v>4243 WM+ HNI 106 CT2 KĐT Văn Khê</v>
      </c>
      <c r="L191" t="s">
        <v>970</v>
      </c>
      <c r="M191" s="1" t="s">
        <v>1534</v>
      </c>
      <c r="N191" s="1" t="s">
        <v>6244</v>
      </c>
      <c r="O191" s="6">
        <v>73431</v>
      </c>
      <c r="P191" s="6">
        <v>1</v>
      </c>
      <c r="Q191" s="6">
        <f t="shared" si="9"/>
        <v>73431</v>
      </c>
      <c r="R191" s="6">
        <f>ROUND(Q191*0.08,0)+1</f>
        <v>5875</v>
      </c>
      <c r="S191" s="6">
        <f t="shared" si="11"/>
        <v>79306</v>
      </c>
    </row>
    <row r="192" spans="1:19" x14ac:dyDescent="0.25">
      <c r="A192">
        <v>111</v>
      </c>
      <c r="B192" t="s">
        <v>1408</v>
      </c>
      <c r="C192" s="1" t="str">
        <f>VLOOKUP(B192,Data!$A:$G,7,0)</f>
        <v>00002685</v>
      </c>
      <c r="D192" s="1" t="str">
        <f>VLOOKUP(B192,Data!$A:$D,4,0)</f>
        <v>01/08/2025</v>
      </c>
      <c r="E192" s="1" t="s">
        <v>653</v>
      </c>
      <c r="F192" s="1" t="s">
        <v>654</v>
      </c>
      <c r="G192" s="1" t="s">
        <v>5847</v>
      </c>
      <c r="H192" s="1" t="s">
        <v>6285</v>
      </c>
      <c r="I192" t="s">
        <v>1176</v>
      </c>
      <c r="J192" t="s">
        <v>1175</v>
      </c>
      <c r="K192" s="1" t="str">
        <f t="shared" si="8"/>
        <v>2AE3 WM+ HNM 68 Lê Chân</v>
      </c>
      <c r="L192" t="s">
        <v>980</v>
      </c>
      <c r="M192" s="1" t="s">
        <v>1531</v>
      </c>
      <c r="N192" s="1" t="s">
        <v>6027</v>
      </c>
      <c r="O192" s="6">
        <v>46000</v>
      </c>
      <c r="P192" s="6">
        <v>3</v>
      </c>
      <c r="Q192" s="6">
        <f t="shared" si="9"/>
        <v>138000</v>
      </c>
      <c r="R192" s="6">
        <f t="shared" si="10"/>
        <v>11040</v>
      </c>
      <c r="S192" s="6">
        <f t="shared" si="11"/>
        <v>149040</v>
      </c>
    </row>
    <row r="193" spans="1:19" x14ac:dyDescent="0.25">
      <c r="A193">
        <v>112</v>
      </c>
      <c r="B193" t="s">
        <v>1222</v>
      </c>
      <c r="C193" s="1" t="str">
        <f>VLOOKUP(B193,Data!$A:$G,7,0)</f>
        <v>00025038</v>
      </c>
      <c r="D193" s="1" t="str">
        <f>VLOOKUP(B193,Data!$A:$D,4,0)</f>
        <v>01/08/2025</v>
      </c>
      <c r="E193" s="1" t="s">
        <v>302</v>
      </c>
      <c r="F193" s="1" t="s">
        <v>303</v>
      </c>
      <c r="G193" s="1" t="s">
        <v>5880</v>
      </c>
      <c r="H193" s="1" t="s">
        <v>6285</v>
      </c>
      <c r="I193" t="s">
        <v>1221</v>
      </c>
      <c r="J193" t="s">
        <v>1220</v>
      </c>
      <c r="K193" s="1" t="str">
        <f t="shared" si="8"/>
        <v>1598 WM VC+ THA Tĩnh Gia</v>
      </c>
      <c r="L193" t="s">
        <v>973</v>
      </c>
      <c r="M193" s="7" t="s">
        <v>6138</v>
      </c>
      <c r="N193" s="1" t="s">
        <v>6139</v>
      </c>
      <c r="O193" s="6">
        <v>89285</v>
      </c>
      <c r="P193" s="6">
        <v>2</v>
      </c>
      <c r="Q193" s="6">
        <f t="shared" si="9"/>
        <v>178570</v>
      </c>
      <c r="R193" s="6">
        <f t="shared" si="10"/>
        <v>14286</v>
      </c>
      <c r="S193" s="6">
        <f t="shared" si="11"/>
        <v>192856</v>
      </c>
    </row>
    <row r="194" spans="1:19" x14ac:dyDescent="0.25">
      <c r="A194">
        <v>112</v>
      </c>
      <c r="B194" t="s">
        <v>1222</v>
      </c>
      <c r="C194" s="1" t="str">
        <f>VLOOKUP(B194,Data!$A:$G,7,0)</f>
        <v>00025038</v>
      </c>
      <c r="D194" s="1" t="str">
        <f>VLOOKUP(B194,Data!$A:$D,4,0)</f>
        <v>01/08/2025</v>
      </c>
      <c r="E194" s="1" t="s">
        <v>302</v>
      </c>
      <c r="F194" s="1" t="s">
        <v>303</v>
      </c>
      <c r="G194" s="1" t="s">
        <v>5880</v>
      </c>
      <c r="H194" s="1" t="s">
        <v>6285</v>
      </c>
      <c r="I194" t="s">
        <v>1221</v>
      </c>
      <c r="J194" t="s">
        <v>1220</v>
      </c>
      <c r="K194" s="1" t="str">
        <f t="shared" si="8"/>
        <v>1598 WM VC+ THA Tĩnh Gia</v>
      </c>
      <c r="L194" t="s">
        <v>979</v>
      </c>
      <c r="M194" s="1" t="s">
        <v>1535</v>
      </c>
      <c r="N194" s="1" t="s">
        <v>6251</v>
      </c>
      <c r="O194" s="6">
        <v>74250</v>
      </c>
      <c r="P194" s="6">
        <v>6</v>
      </c>
      <c r="Q194" s="6">
        <f t="shared" si="9"/>
        <v>445500</v>
      </c>
      <c r="R194" s="6">
        <f t="shared" si="10"/>
        <v>35640</v>
      </c>
      <c r="S194" s="6">
        <f t="shared" si="11"/>
        <v>481140</v>
      </c>
    </row>
    <row r="195" spans="1:19" x14ac:dyDescent="0.25">
      <c r="A195">
        <v>113</v>
      </c>
      <c r="B195" t="s">
        <v>1213</v>
      </c>
      <c r="C195" s="1" t="str">
        <f>VLOOKUP(B195,Data!$A:$G,7,0)</f>
        <v>00370401</v>
      </c>
      <c r="D195" s="1" t="str">
        <f>VLOOKUP(B195,Data!$A:$D,4,0)</f>
        <v>01/08/2025</v>
      </c>
      <c r="E195" s="1" t="s">
        <v>142</v>
      </c>
      <c r="F195" s="1" t="s">
        <v>143</v>
      </c>
      <c r="G195" s="1" t="s">
        <v>5933</v>
      </c>
      <c r="H195" s="1" t="s">
        <v>6285</v>
      </c>
      <c r="I195" t="s">
        <v>1212</v>
      </c>
      <c r="J195" t="s">
        <v>1210</v>
      </c>
      <c r="K195" s="1" t="str">
        <f t="shared" ref="K195:K258" si="12">I195&amp;" "&amp;J195</f>
        <v>6929 WM+ HNI La Đồng, Mỹ Đức</v>
      </c>
      <c r="L195" t="s">
        <v>970</v>
      </c>
      <c r="M195" s="1" t="s">
        <v>1534</v>
      </c>
      <c r="N195" s="1" t="s">
        <v>6244</v>
      </c>
      <c r="O195" s="6">
        <v>73431</v>
      </c>
      <c r="P195" s="6">
        <v>1</v>
      </c>
      <c r="Q195" s="6">
        <f t="shared" ref="Q195:Q258" si="13">O195*P195</f>
        <v>73431</v>
      </c>
      <c r="R195" s="6">
        <f t="shared" ref="R195:R258" si="14">ROUND(Q195*0.08,0)</f>
        <v>5874</v>
      </c>
      <c r="S195" s="6">
        <f t="shared" ref="S195:S258" si="15">Q195+R195</f>
        <v>79305</v>
      </c>
    </row>
    <row r="196" spans="1:19" x14ac:dyDescent="0.25">
      <c r="A196">
        <v>113</v>
      </c>
      <c r="B196" t="s">
        <v>1213</v>
      </c>
      <c r="C196" s="1" t="str">
        <f>VLOOKUP(B196,Data!$A:$G,7,0)</f>
        <v>00370401</v>
      </c>
      <c r="D196" s="1" t="str">
        <f>VLOOKUP(B196,Data!$A:$D,4,0)</f>
        <v>01/08/2025</v>
      </c>
      <c r="E196" s="1" t="s">
        <v>142</v>
      </c>
      <c r="F196" s="1" t="s">
        <v>143</v>
      </c>
      <c r="G196" s="1" t="s">
        <v>5933</v>
      </c>
      <c r="H196" s="1" t="s">
        <v>6285</v>
      </c>
      <c r="I196" t="s">
        <v>1212</v>
      </c>
      <c r="J196" t="s">
        <v>1210</v>
      </c>
      <c r="K196" s="1" t="str">
        <f t="shared" si="12"/>
        <v>6929 WM+ HNI La Đồng, Mỹ Đức</v>
      </c>
      <c r="L196" t="s">
        <v>969</v>
      </c>
      <c r="M196" s="1" t="s">
        <v>1533</v>
      </c>
      <c r="N196" s="1" t="s">
        <v>6156</v>
      </c>
      <c r="O196" s="6">
        <v>111058</v>
      </c>
      <c r="P196" s="6">
        <v>1</v>
      </c>
      <c r="Q196" s="6">
        <f t="shared" si="13"/>
        <v>111058</v>
      </c>
      <c r="R196" s="6">
        <f t="shared" si="14"/>
        <v>8885</v>
      </c>
      <c r="S196" s="6">
        <f t="shared" si="15"/>
        <v>119943</v>
      </c>
    </row>
    <row r="197" spans="1:19" x14ac:dyDescent="0.25">
      <c r="A197">
        <v>114</v>
      </c>
      <c r="B197" t="s">
        <v>1295</v>
      </c>
      <c r="C197" s="1" t="str">
        <f>VLOOKUP(B197,Data!$A:$G,7,0)</f>
        <v>00028888</v>
      </c>
      <c r="D197" s="1" t="str">
        <f>VLOOKUP(B197,Data!$A:$D,4,0)</f>
        <v>01/08/2025</v>
      </c>
      <c r="E197" s="1" t="s">
        <v>90</v>
      </c>
      <c r="F197" s="1" t="s">
        <v>91</v>
      </c>
      <c r="G197" s="1" t="s">
        <v>5776</v>
      </c>
      <c r="H197" s="1" t="s">
        <v>6285</v>
      </c>
      <c r="I197" t="s">
        <v>1294</v>
      </c>
      <c r="J197" t="s">
        <v>1293</v>
      </c>
      <c r="K197" s="1" t="str">
        <f t="shared" si="12"/>
        <v>5192 WM+ NAN 25 Nguyễn Trung Ngạn</v>
      </c>
      <c r="L197" t="s">
        <v>980</v>
      </c>
      <c r="M197" s="1" t="s">
        <v>1531</v>
      </c>
      <c r="N197" s="1" t="s">
        <v>6027</v>
      </c>
      <c r="O197" s="6">
        <v>46000</v>
      </c>
      <c r="P197" s="6">
        <v>3</v>
      </c>
      <c r="Q197" s="6">
        <f t="shared" si="13"/>
        <v>138000</v>
      </c>
      <c r="R197" s="6">
        <f t="shared" si="14"/>
        <v>11040</v>
      </c>
      <c r="S197" s="6">
        <f t="shared" si="15"/>
        <v>149040</v>
      </c>
    </row>
    <row r="198" spans="1:19" x14ac:dyDescent="0.25">
      <c r="A198">
        <v>115</v>
      </c>
      <c r="B198" t="s">
        <v>1258</v>
      </c>
      <c r="C198" s="1" t="str">
        <f>VLOOKUP(B198,Data!$A:$G,7,0)</f>
        <v>00370223</v>
      </c>
      <c r="D198" s="1" t="str">
        <f>VLOOKUP(B198,Data!$A:$D,4,0)</f>
        <v>01/08/2025</v>
      </c>
      <c r="E198" s="1" t="s">
        <v>142</v>
      </c>
      <c r="F198" s="1" t="s">
        <v>143</v>
      </c>
      <c r="G198" s="1" t="s">
        <v>5933</v>
      </c>
      <c r="H198" s="1" t="s">
        <v>6285</v>
      </c>
      <c r="I198" t="s">
        <v>1257</v>
      </c>
      <c r="J198" t="s">
        <v>1256</v>
      </c>
      <c r="K198" s="1" t="str">
        <f t="shared" si="12"/>
        <v>4360 WM+ HNI Tổ 1, TT Quang Minh</v>
      </c>
      <c r="L198" t="s">
        <v>969</v>
      </c>
      <c r="M198" s="1" t="s">
        <v>1533</v>
      </c>
      <c r="N198" s="1" t="s">
        <v>6156</v>
      </c>
      <c r="O198" s="6">
        <v>111058</v>
      </c>
      <c r="P198" s="6">
        <v>1</v>
      </c>
      <c r="Q198" s="6">
        <f t="shared" si="13"/>
        <v>111058</v>
      </c>
      <c r="R198" s="6">
        <f t="shared" si="14"/>
        <v>8885</v>
      </c>
      <c r="S198" s="6">
        <f t="shared" si="15"/>
        <v>119943</v>
      </c>
    </row>
    <row r="199" spans="1:19" x14ac:dyDescent="0.25">
      <c r="A199">
        <v>116</v>
      </c>
      <c r="B199" t="s">
        <v>1268</v>
      </c>
      <c r="C199" s="1" t="str">
        <f>VLOOKUP(B199,Data!$A:$G,7,0)</f>
        <v>00025042</v>
      </c>
      <c r="D199" s="1" t="str">
        <f>VLOOKUP(B199,Data!$A:$D,4,0)</f>
        <v>01/08/2025</v>
      </c>
      <c r="E199" s="1" t="s">
        <v>302</v>
      </c>
      <c r="F199" s="1" t="s">
        <v>303</v>
      </c>
      <c r="G199" s="1" t="s">
        <v>5880</v>
      </c>
      <c r="H199" s="1" t="s">
        <v>6285</v>
      </c>
      <c r="I199" t="s">
        <v>1267</v>
      </c>
      <c r="J199" t="s">
        <v>1266</v>
      </c>
      <c r="K199" s="1" t="str">
        <f t="shared" si="12"/>
        <v>2AVG WM+ THA 623 Triệu Quốc Đạt</v>
      </c>
      <c r="L199" t="s">
        <v>972</v>
      </c>
      <c r="M199" s="1" t="s">
        <v>1528</v>
      </c>
      <c r="N199" s="1" t="s">
        <v>5993</v>
      </c>
      <c r="O199" s="6">
        <v>55595</v>
      </c>
      <c r="P199" s="6">
        <v>3</v>
      </c>
      <c r="Q199" s="6">
        <f t="shared" si="13"/>
        <v>166785</v>
      </c>
      <c r="R199" s="6">
        <f t="shared" si="14"/>
        <v>13343</v>
      </c>
      <c r="S199" s="6">
        <f t="shared" si="15"/>
        <v>180128</v>
      </c>
    </row>
    <row r="200" spans="1:19" x14ac:dyDescent="0.25">
      <c r="A200">
        <v>117</v>
      </c>
      <c r="B200" t="s">
        <v>1489</v>
      </c>
      <c r="C200" s="1" t="str">
        <f>VLOOKUP(B200,Data!$A:$G,7,0)</f>
        <v>00024948</v>
      </c>
      <c r="D200" s="1" t="str">
        <f>VLOOKUP(B200,Data!$A:$D,4,0)</f>
        <v>01/08/2025</v>
      </c>
      <c r="E200" s="1" t="s">
        <v>302</v>
      </c>
      <c r="F200" s="1" t="s">
        <v>303</v>
      </c>
      <c r="G200" s="1" t="s">
        <v>5880</v>
      </c>
      <c r="H200" s="1" t="s">
        <v>6285</v>
      </c>
      <c r="I200" t="s">
        <v>1488</v>
      </c>
      <c r="J200" t="s">
        <v>1487</v>
      </c>
      <c r="K200" s="1" t="str">
        <f t="shared" si="12"/>
        <v>2B31 WM+ THA Long Vân, Đồng Lợi</v>
      </c>
      <c r="L200" t="s">
        <v>970</v>
      </c>
      <c r="M200" s="1" t="s">
        <v>1534</v>
      </c>
      <c r="N200" s="1" t="s">
        <v>6244</v>
      </c>
      <c r="O200" s="6">
        <v>73431</v>
      </c>
      <c r="P200" s="6">
        <v>1</v>
      </c>
      <c r="Q200" s="6">
        <f t="shared" si="13"/>
        <v>73431</v>
      </c>
      <c r="R200" s="6">
        <f t="shared" si="14"/>
        <v>5874</v>
      </c>
      <c r="S200" s="6">
        <f t="shared" si="15"/>
        <v>79305</v>
      </c>
    </row>
    <row r="201" spans="1:19" x14ac:dyDescent="0.25">
      <c r="A201">
        <v>118</v>
      </c>
      <c r="B201" t="s">
        <v>1311</v>
      </c>
      <c r="C201" s="1" t="str">
        <f>VLOOKUP(B201,Data!$A:$G,7,0)</f>
        <v>00011987</v>
      </c>
      <c r="D201" s="1" t="str">
        <f>VLOOKUP(B201,Data!$A:$D,4,0)</f>
        <v>01/08/2025</v>
      </c>
      <c r="E201" s="1" t="s">
        <v>458</v>
      </c>
      <c r="F201" s="1" t="s">
        <v>459</v>
      </c>
      <c r="G201" s="1" t="s">
        <v>5804</v>
      </c>
      <c r="H201" s="1" t="s">
        <v>6283</v>
      </c>
      <c r="I201" t="s">
        <v>1309</v>
      </c>
      <c r="J201" t="s">
        <v>1308</v>
      </c>
      <c r="K201" s="1" t="str">
        <f t="shared" si="12"/>
        <v>6404 WM+ VTU 171 Nguyễn Tất Thành</v>
      </c>
      <c r="L201" t="s">
        <v>971</v>
      </c>
      <c r="M201" s="1" t="s">
        <v>1532</v>
      </c>
      <c r="N201" s="1" t="s">
        <v>6147</v>
      </c>
      <c r="O201" s="6">
        <v>50182</v>
      </c>
      <c r="P201" s="6">
        <v>1</v>
      </c>
      <c r="Q201" s="6">
        <f t="shared" si="13"/>
        <v>50182</v>
      </c>
      <c r="R201" s="6">
        <f t="shared" si="14"/>
        <v>4015</v>
      </c>
      <c r="S201" s="6">
        <f t="shared" si="15"/>
        <v>54197</v>
      </c>
    </row>
    <row r="202" spans="1:19" x14ac:dyDescent="0.25">
      <c r="A202">
        <v>118</v>
      </c>
      <c r="B202" t="s">
        <v>1311</v>
      </c>
      <c r="C202" s="1" t="str">
        <f>VLOOKUP(B202,Data!$A:$G,7,0)</f>
        <v>00011987</v>
      </c>
      <c r="D202" s="1" t="str">
        <f>VLOOKUP(B202,Data!$A:$D,4,0)</f>
        <v>01/08/2025</v>
      </c>
      <c r="E202" s="1" t="s">
        <v>458</v>
      </c>
      <c r="F202" s="1" t="s">
        <v>459</v>
      </c>
      <c r="G202" s="1" t="s">
        <v>5804</v>
      </c>
      <c r="H202" s="1" t="s">
        <v>6283</v>
      </c>
      <c r="I202" t="s">
        <v>1309</v>
      </c>
      <c r="J202" t="s">
        <v>1308</v>
      </c>
      <c r="K202" s="1" t="str">
        <f t="shared" si="12"/>
        <v>6404 WM+ VTU 171 Nguyễn Tất Thành</v>
      </c>
      <c r="L202" t="s">
        <v>979</v>
      </c>
      <c r="M202" s="1" t="s">
        <v>1535</v>
      </c>
      <c r="N202" s="1" t="s">
        <v>6251</v>
      </c>
      <c r="O202" s="6">
        <v>74250</v>
      </c>
      <c r="P202" s="6">
        <v>2</v>
      </c>
      <c r="Q202" s="6">
        <f t="shared" si="13"/>
        <v>148500</v>
      </c>
      <c r="R202" s="6">
        <f t="shared" si="14"/>
        <v>11880</v>
      </c>
      <c r="S202" s="6">
        <f t="shared" si="15"/>
        <v>160380</v>
      </c>
    </row>
    <row r="203" spans="1:19" x14ac:dyDescent="0.25">
      <c r="A203">
        <v>118</v>
      </c>
      <c r="B203" t="s">
        <v>1311</v>
      </c>
      <c r="C203" s="1" t="str">
        <f>VLOOKUP(B203,Data!$A:$G,7,0)</f>
        <v>00011987</v>
      </c>
      <c r="D203" s="1" t="str">
        <f>VLOOKUP(B203,Data!$A:$D,4,0)</f>
        <v>01/08/2025</v>
      </c>
      <c r="E203" s="1" t="s">
        <v>458</v>
      </c>
      <c r="F203" s="1" t="s">
        <v>459</v>
      </c>
      <c r="G203" s="1" t="s">
        <v>5804</v>
      </c>
      <c r="H203" s="1" t="s">
        <v>6283</v>
      </c>
      <c r="I203" t="s">
        <v>1309</v>
      </c>
      <c r="J203" t="s">
        <v>1308</v>
      </c>
      <c r="K203" s="1" t="str">
        <f t="shared" si="12"/>
        <v>6404 WM+ VTU 171 Nguyễn Tất Thành</v>
      </c>
      <c r="L203" t="s">
        <v>970</v>
      </c>
      <c r="M203" s="1" t="s">
        <v>1534</v>
      </c>
      <c r="N203" s="1" t="s">
        <v>6244</v>
      </c>
      <c r="O203" s="6">
        <v>73431</v>
      </c>
      <c r="P203" s="6">
        <v>1</v>
      </c>
      <c r="Q203" s="6">
        <f t="shared" si="13"/>
        <v>73431</v>
      </c>
      <c r="R203" s="6">
        <f t="shared" si="14"/>
        <v>5874</v>
      </c>
      <c r="S203" s="6">
        <f t="shared" si="15"/>
        <v>79305</v>
      </c>
    </row>
    <row r="204" spans="1:19" x14ac:dyDescent="0.25">
      <c r="A204">
        <v>119</v>
      </c>
      <c r="B204" t="s">
        <v>1310</v>
      </c>
      <c r="C204" s="1" t="str">
        <f>VLOOKUP(B204,Data!$A:$G,7,0)</f>
        <v>00011988</v>
      </c>
      <c r="D204" s="1" t="str">
        <f>VLOOKUP(B204,Data!$A:$D,4,0)</f>
        <v>01/08/2025</v>
      </c>
      <c r="E204" s="1" t="s">
        <v>458</v>
      </c>
      <c r="F204" s="1" t="s">
        <v>459</v>
      </c>
      <c r="G204" s="1" t="s">
        <v>5804</v>
      </c>
      <c r="H204" s="1" t="s">
        <v>6283</v>
      </c>
      <c r="I204" t="s">
        <v>1309</v>
      </c>
      <c r="J204" t="s">
        <v>1308</v>
      </c>
      <c r="K204" s="1" t="str">
        <f t="shared" si="12"/>
        <v>6404 WM+ VTU 171 Nguyễn Tất Thành</v>
      </c>
      <c r="L204" t="s">
        <v>970</v>
      </c>
      <c r="M204" s="1" t="s">
        <v>1534</v>
      </c>
      <c r="N204" s="1" t="s">
        <v>6244</v>
      </c>
      <c r="O204" s="6">
        <v>73431</v>
      </c>
      <c r="P204" s="6">
        <v>2</v>
      </c>
      <c r="Q204" s="6">
        <f t="shared" si="13"/>
        <v>146862</v>
      </c>
      <c r="R204" s="6">
        <f t="shared" si="14"/>
        <v>11749</v>
      </c>
      <c r="S204" s="6">
        <f t="shared" si="15"/>
        <v>158611</v>
      </c>
    </row>
    <row r="205" spans="1:19" x14ac:dyDescent="0.25">
      <c r="A205">
        <v>120</v>
      </c>
      <c r="B205" t="s">
        <v>1331</v>
      </c>
      <c r="C205" s="1" t="str">
        <f>VLOOKUP(B205,Data!$A:$G,7,0)</f>
        <v>00019646</v>
      </c>
      <c r="D205" s="1" t="str">
        <f>VLOOKUP(B205,Data!$A:$D,4,0)</f>
        <v>01/08/2025</v>
      </c>
      <c r="E205" s="1" t="s">
        <v>275</v>
      </c>
      <c r="F205" s="1" t="s">
        <v>276</v>
      </c>
      <c r="G205" s="1" t="s">
        <v>5900</v>
      </c>
      <c r="H205" s="1" t="s">
        <v>6283</v>
      </c>
      <c r="I205" t="s">
        <v>1330</v>
      </c>
      <c r="J205" t="s">
        <v>1329</v>
      </c>
      <c r="K205" s="1" t="str">
        <f t="shared" si="12"/>
        <v>1587 WM VCP CTO Xuân Khánh</v>
      </c>
      <c r="L205" t="s">
        <v>978</v>
      </c>
      <c r="M205" s="1" t="s">
        <v>1529</v>
      </c>
      <c r="N205" s="1" t="s">
        <v>6163</v>
      </c>
      <c r="O205" s="6">
        <v>49500</v>
      </c>
      <c r="P205" s="6">
        <v>4</v>
      </c>
      <c r="Q205" s="6">
        <f t="shared" si="13"/>
        <v>198000</v>
      </c>
      <c r="R205" s="6">
        <f t="shared" si="14"/>
        <v>15840</v>
      </c>
      <c r="S205" s="6">
        <f t="shared" si="15"/>
        <v>213840</v>
      </c>
    </row>
    <row r="206" spans="1:19" x14ac:dyDescent="0.25">
      <c r="A206">
        <v>120</v>
      </c>
      <c r="B206" t="s">
        <v>1331</v>
      </c>
      <c r="C206" s="1" t="str">
        <f>VLOOKUP(B206,Data!$A:$G,7,0)</f>
        <v>00019646</v>
      </c>
      <c r="D206" s="1" t="str">
        <f>VLOOKUP(B206,Data!$A:$D,4,0)</f>
        <v>01/08/2025</v>
      </c>
      <c r="E206" s="1" t="s">
        <v>275</v>
      </c>
      <c r="F206" s="1" t="s">
        <v>276</v>
      </c>
      <c r="G206" s="1" t="s">
        <v>5900</v>
      </c>
      <c r="H206" s="1" t="s">
        <v>6283</v>
      </c>
      <c r="I206" t="s">
        <v>1330</v>
      </c>
      <c r="J206" t="s">
        <v>1329</v>
      </c>
      <c r="K206" s="1" t="str">
        <f t="shared" si="12"/>
        <v>1587 WM VCP CTO Xuân Khánh</v>
      </c>
      <c r="L206" t="s">
        <v>977</v>
      </c>
      <c r="M206" s="1" t="s">
        <v>1536</v>
      </c>
      <c r="N206" s="1" t="s">
        <v>6152</v>
      </c>
      <c r="O206" s="6">
        <v>50400</v>
      </c>
      <c r="P206" s="6">
        <v>3</v>
      </c>
      <c r="Q206" s="6">
        <f t="shared" si="13"/>
        <v>151200</v>
      </c>
      <c r="R206" s="6">
        <f t="shared" si="14"/>
        <v>12096</v>
      </c>
      <c r="S206" s="6">
        <f t="shared" si="15"/>
        <v>163296</v>
      </c>
    </row>
    <row r="207" spans="1:19" x14ac:dyDescent="0.25">
      <c r="A207">
        <v>120</v>
      </c>
      <c r="B207" t="s">
        <v>1331</v>
      </c>
      <c r="C207" s="1" t="str">
        <f>VLOOKUP(B207,Data!$A:$G,7,0)</f>
        <v>00019646</v>
      </c>
      <c r="D207" s="1" t="str">
        <f>VLOOKUP(B207,Data!$A:$D,4,0)</f>
        <v>01/08/2025</v>
      </c>
      <c r="E207" s="1" t="s">
        <v>275</v>
      </c>
      <c r="F207" s="1" t="s">
        <v>276</v>
      </c>
      <c r="G207" s="1" t="s">
        <v>5900</v>
      </c>
      <c r="H207" s="1" t="s">
        <v>6283</v>
      </c>
      <c r="I207" t="s">
        <v>1330</v>
      </c>
      <c r="J207" t="s">
        <v>1329</v>
      </c>
      <c r="K207" s="1" t="str">
        <f t="shared" si="12"/>
        <v>1587 WM VCP CTO Xuân Khánh</v>
      </c>
      <c r="L207" t="s">
        <v>980</v>
      </c>
      <c r="M207" s="1" t="s">
        <v>1531</v>
      </c>
      <c r="N207" s="1" t="s">
        <v>6027</v>
      </c>
      <c r="O207" s="6">
        <v>46000</v>
      </c>
      <c r="P207" s="6">
        <v>3</v>
      </c>
      <c r="Q207" s="6">
        <f t="shared" si="13"/>
        <v>138000</v>
      </c>
      <c r="R207" s="6">
        <f t="shared" si="14"/>
        <v>11040</v>
      </c>
      <c r="S207" s="6">
        <f t="shared" si="15"/>
        <v>149040</v>
      </c>
    </row>
    <row r="208" spans="1:19" x14ac:dyDescent="0.25">
      <c r="A208">
        <v>120</v>
      </c>
      <c r="B208" t="s">
        <v>1331</v>
      </c>
      <c r="C208" s="1" t="str">
        <f>VLOOKUP(B208,Data!$A:$G,7,0)</f>
        <v>00019646</v>
      </c>
      <c r="D208" s="1" t="str">
        <f>VLOOKUP(B208,Data!$A:$D,4,0)</f>
        <v>01/08/2025</v>
      </c>
      <c r="E208" s="1" t="s">
        <v>275</v>
      </c>
      <c r="F208" s="1" t="s">
        <v>276</v>
      </c>
      <c r="G208" s="1" t="s">
        <v>5900</v>
      </c>
      <c r="H208" s="1" t="s">
        <v>6283</v>
      </c>
      <c r="I208" t="s">
        <v>1330</v>
      </c>
      <c r="J208" t="s">
        <v>1329</v>
      </c>
      <c r="K208" s="1" t="str">
        <f t="shared" si="12"/>
        <v>1587 WM VCP CTO Xuân Khánh</v>
      </c>
      <c r="L208" t="s">
        <v>973</v>
      </c>
      <c r="M208" s="7" t="s">
        <v>6138</v>
      </c>
      <c r="N208" s="1" t="s">
        <v>6139</v>
      </c>
      <c r="O208" s="6">
        <v>89285</v>
      </c>
      <c r="P208" s="6">
        <v>1</v>
      </c>
      <c r="Q208" s="6">
        <f t="shared" si="13"/>
        <v>89285</v>
      </c>
      <c r="R208" s="6">
        <f t="shared" si="14"/>
        <v>7143</v>
      </c>
      <c r="S208" s="6">
        <f t="shared" si="15"/>
        <v>96428</v>
      </c>
    </row>
    <row r="209" spans="1:19" x14ac:dyDescent="0.25">
      <c r="A209">
        <v>121</v>
      </c>
      <c r="B209" t="s">
        <v>1286</v>
      </c>
      <c r="C209" s="1" t="str">
        <f>VLOOKUP(B209,Data!$A:$G,7,0)</f>
        <v>00011991</v>
      </c>
      <c r="D209" s="1" t="str">
        <f>VLOOKUP(B209,Data!$A:$D,4,0)</f>
        <v>01/08/2025</v>
      </c>
      <c r="E209" s="1" t="s">
        <v>458</v>
      </c>
      <c r="F209" s="1" t="s">
        <v>459</v>
      </c>
      <c r="G209" s="1" t="s">
        <v>5804</v>
      </c>
      <c r="H209" s="1" t="s">
        <v>6283</v>
      </c>
      <c r="I209" t="s">
        <v>1285</v>
      </c>
      <c r="J209" t="s">
        <v>1284</v>
      </c>
      <c r="K209" s="1" t="str">
        <f t="shared" si="12"/>
        <v>6134 WM+ VTU 928 Phạm Hùng</v>
      </c>
      <c r="L209" t="s">
        <v>978</v>
      </c>
      <c r="M209" s="1" t="s">
        <v>1529</v>
      </c>
      <c r="N209" s="1" t="s">
        <v>6163</v>
      </c>
      <c r="O209" s="6">
        <v>49500</v>
      </c>
      <c r="P209" s="6">
        <v>1</v>
      </c>
      <c r="Q209" s="6">
        <f t="shared" si="13"/>
        <v>49500</v>
      </c>
      <c r="R209" s="6">
        <f>ROUND(Q209*0.08,0)-1</f>
        <v>3959</v>
      </c>
      <c r="S209" s="6">
        <f t="shared" si="15"/>
        <v>53459</v>
      </c>
    </row>
    <row r="210" spans="1:19" x14ac:dyDescent="0.25">
      <c r="A210">
        <v>121</v>
      </c>
      <c r="B210" t="s">
        <v>1286</v>
      </c>
      <c r="C210" s="1" t="str">
        <f>VLOOKUP(B210,Data!$A:$G,7,0)</f>
        <v>00011991</v>
      </c>
      <c r="D210" s="1" t="str">
        <f>VLOOKUP(B210,Data!$A:$D,4,0)</f>
        <v>01/08/2025</v>
      </c>
      <c r="E210" s="1" t="s">
        <v>458</v>
      </c>
      <c r="F210" s="1" t="s">
        <v>459</v>
      </c>
      <c r="G210" s="1" t="s">
        <v>5804</v>
      </c>
      <c r="H210" s="1" t="s">
        <v>6283</v>
      </c>
      <c r="I210" t="s">
        <v>1285</v>
      </c>
      <c r="J210" t="s">
        <v>1284</v>
      </c>
      <c r="K210" s="1" t="str">
        <f t="shared" si="12"/>
        <v>6134 WM+ VTU 928 Phạm Hùng</v>
      </c>
      <c r="L210" t="s">
        <v>969</v>
      </c>
      <c r="M210" s="1" t="s">
        <v>1533</v>
      </c>
      <c r="N210" s="1" t="s">
        <v>6156</v>
      </c>
      <c r="O210" s="6">
        <v>111058</v>
      </c>
      <c r="P210" s="6">
        <v>1</v>
      </c>
      <c r="Q210" s="6">
        <f t="shared" si="13"/>
        <v>111058</v>
      </c>
      <c r="R210" s="6">
        <f t="shared" si="14"/>
        <v>8885</v>
      </c>
      <c r="S210" s="6">
        <f t="shared" si="15"/>
        <v>119943</v>
      </c>
    </row>
    <row r="211" spans="1:19" x14ac:dyDescent="0.25">
      <c r="A211">
        <v>121</v>
      </c>
      <c r="B211" t="s">
        <v>1286</v>
      </c>
      <c r="C211" s="1" t="str">
        <f>VLOOKUP(B211,Data!$A:$G,7,0)</f>
        <v>00011991</v>
      </c>
      <c r="D211" s="1" t="str">
        <f>VLOOKUP(B211,Data!$A:$D,4,0)</f>
        <v>01/08/2025</v>
      </c>
      <c r="E211" s="1" t="s">
        <v>458</v>
      </c>
      <c r="F211" s="1" t="s">
        <v>459</v>
      </c>
      <c r="G211" s="1" t="s">
        <v>5804</v>
      </c>
      <c r="H211" s="1" t="s">
        <v>6283</v>
      </c>
      <c r="I211" t="s">
        <v>1285</v>
      </c>
      <c r="J211" t="s">
        <v>1284</v>
      </c>
      <c r="K211" s="1" t="str">
        <f t="shared" si="12"/>
        <v>6134 WM+ VTU 928 Phạm Hùng</v>
      </c>
      <c r="L211" t="s">
        <v>972</v>
      </c>
      <c r="M211" s="1" t="s">
        <v>1528</v>
      </c>
      <c r="N211" s="1" t="s">
        <v>5993</v>
      </c>
      <c r="O211" s="6">
        <v>55595</v>
      </c>
      <c r="P211" s="6">
        <v>3</v>
      </c>
      <c r="Q211" s="6">
        <f t="shared" si="13"/>
        <v>166785</v>
      </c>
      <c r="R211" s="6">
        <f t="shared" si="14"/>
        <v>13343</v>
      </c>
      <c r="S211" s="6">
        <f t="shared" si="15"/>
        <v>180128</v>
      </c>
    </row>
    <row r="212" spans="1:19" x14ac:dyDescent="0.25">
      <c r="A212">
        <v>122</v>
      </c>
      <c r="B212" t="s">
        <v>1018</v>
      </c>
      <c r="C212" s="1" t="str">
        <f>VLOOKUP(B212,Data!$A:$G,7,0)</f>
        <v>00370938</v>
      </c>
      <c r="D212" s="1" t="str">
        <f>VLOOKUP(B212,Data!$A:$D,4,0)</f>
        <v>01/08/2025</v>
      </c>
      <c r="E212" s="1" t="s">
        <v>142</v>
      </c>
      <c r="F212" s="1" t="s">
        <v>143</v>
      </c>
      <c r="G212" s="1" t="s">
        <v>5933</v>
      </c>
      <c r="H212" s="1" t="s">
        <v>6285</v>
      </c>
      <c r="I212" t="s">
        <v>1017</v>
      </c>
      <c r="J212" t="s">
        <v>1016</v>
      </c>
      <c r="K212" s="1" t="str">
        <f t="shared" si="12"/>
        <v>4191 WM+ HNI 77 Tổ 6 Sóc Sơn</v>
      </c>
      <c r="L212" t="s">
        <v>969</v>
      </c>
      <c r="M212" s="1" t="s">
        <v>1533</v>
      </c>
      <c r="N212" s="1" t="s">
        <v>6156</v>
      </c>
      <c r="O212" s="6">
        <v>111058</v>
      </c>
      <c r="P212" s="6">
        <v>1</v>
      </c>
      <c r="Q212" s="6">
        <f t="shared" si="13"/>
        <v>111058</v>
      </c>
      <c r="R212" s="6">
        <f>ROUND(Q212*0.08,0)-1</f>
        <v>8884</v>
      </c>
      <c r="S212" s="6">
        <f t="shared" si="15"/>
        <v>119942</v>
      </c>
    </row>
    <row r="213" spans="1:19" x14ac:dyDescent="0.25">
      <c r="A213">
        <v>122</v>
      </c>
      <c r="B213" t="s">
        <v>1018</v>
      </c>
      <c r="C213" s="1" t="str">
        <f>VLOOKUP(B213,Data!$A:$G,7,0)</f>
        <v>00370938</v>
      </c>
      <c r="D213" s="1" t="str">
        <f>VLOOKUP(B213,Data!$A:$D,4,0)</f>
        <v>01/08/2025</v>
      </c>
      <c r="E213" s="1" t="s">
        <v>142</v>
      </c>
      <c r="F213" s="1" t="s">
        <v>143</v>
      </c>
      <c r="G213" s="1" t="s">
        <v>5933</v>
      </c>
      <c r="H213" s="1" t="s">
        <v>6285</v>
      </c>
      <c r="I213" t="s">
        <v>1017</v>
      </c>
      <c r="J213" t="s">
        <v>1016</v>
      </c>
      <c r="K213" s="1" t="str">
        <f t="shared" si="12"/>
        <v>4191 WM+ HNI 77 Tổ 6 Sóc Sơn</v>
      </c>
      <c r="L213" t="s">
        <v>972</v>
      </c>
      <c r="M213" s="1" t="s">
        <v>1528</v>
      </c>
      <c r="N213" s="1" t="s">
        <v>5993</v>
      </c>
      <c r="O213" s="6">
        <v>55595</v>
      </c>
      <c r="P213" s="6">
        <v>1</v>
      </c>
      <c r="Q213" s="6">
        <f t="shared" si="13"/>
        <v>55595</v>
      </c>
      <c r="R213" s="6">
        <f t="shared" si="14"/>
        <v>4448</v>
      </c>
      <c r="S213" s="6">
        <f t="shared" si="15"/>
        <v>60043</v>
      </c>
    </row>
    <row r="214" spans="1:19" x14ac:dyDescent="0.25">
      <c r="A214">
        <v>122</v>
      </c>
      <c r="B214" t="s">
        <v>1018</v>
      </c>
      <c r="C214" s="1" t="str">
        <f>VLOOKUP(B214,Data!$A:$G,7,0)</f>
        <v>00370938</v>
      </c>
      <c r="D214" s="1" t="str">
        <f>VLOOKUP(B214,Data!$A:$D,4,0)</f>
        <v>01/08/2025</v>
      </c>
      <c r="E214" s="1" t="s">
        <v>142</v>
      </c>
      <c r="F214" s="1" t="s">
        <v>143</v>
      </c>
      <c r="G214" s="1" t="s">
        <v>5933</v>
      </c>
      <c r="H214" s="1" t="s">
        <v>6285</v>
      </c>
      <c r="I214" t="s">
        <v>1017</v>
      </c>
      <c r="J214" t="s">
        <v>1016</v>
      </c>
      <c r="K214" s="1" t="str">
        <f t="shared" si="12"/>
        <v>4191 WM+ HNI 77 Tổ 6 Sóc Sơn</v>
      </c>
      <c r="L214" t="s">
        <v>971</v>
      </c>
      <c r="M214" s="1" t="s">
        <v>1532</v>
      </c>
      <c r="N214" s="1" t="s">
        <v>6147</v>
      </c>
      <c r="O214" s="6">
        <v>50182</v>
      </c>
      <c r="P214" s="6">
        <v>1</v>
      </c>
      <c r="Q214" s="6">
        <f t="shared" si="13"/>
        <v>50182</v>
      </c>
      <c r="R214" s="6">
        <f t="shared" si="14"/>
        <v>4015</v>
      </c>
      <c r="S214" s="6">
        <f t="shared" si="15"/>
        <v>54197</v>
      </c>
    </row>
    <row r="215" spans="1:19" x14ac:dyDescent="0.25">
      <c r="A215">
        <v>123</v>
      </c>
      <c r="B215" t="s">
        <v>1153</v>
      </c>
      <c r="C215" s="1" t="str">
        <f>VLOOKUP(B215,Data!$A:$G,7,0)</f>
        <v>00370587</v>
      </c>
      <c r="D215" s="1" t="str">
        <f>VLOOKUP(B215,Data!$A:$D,4,0)</f>
        <v>01/08/2025</v>
      </c>
      <c r="E215" s="1" t="s">
        <v>142</v>
      </c>
      <c r="F215" s="1" t="s">
        <v>143</v>
      </c>
      <c r="G215" s="1" t="s">
        <v>5933</v>
      </c>
      <c r="H215" s="1" t="s">
        <v>6285</v>
      </c>
      <c r="I215" t="s">
        <v>1152</v>
      </c>
      <c r="J215" t="s">
        <v>1150</v>
      </c>
      <c r="K215" s="1" t="str">
        <f t="shared" si="12"/>
        <v>2AXL WM+ HNI Thôn Thượng, Phùng Xá</v>
      </c>
      <c r="L215" t="s">
        <v>969</v>
      </c>
      <c r="M215" s="1" t="s">
        <v>1533</v>
      </c>
      <c r="N215" s="1" t="s">
        <v>6156</v>
      </c>
      <c r="O215" s="6">
        <v>111058</v>
      </c>
      <c r="P215" s="6">
        <v>1</v>
      </c>
      <c r="Q215" s="6">
        <f t="shared" si="13"/>
        <v>111058</v>
      </c>
      <c r="R215" s="6">
        <f t="shared" si="14"/>
        <v>8885</v>
      </c>
      <c r="S215" s="6">
        <f t="shared" si="15"/>
        <v>119943</v>
      </c>
    </row>
    <row r="216" spans="1:19" x14ac:dyDescent="0.25">
      <c r="A216">
        <v>124</v>
      </c>
      <c r="B216" t="s">
        <v>1021</v>
      </c>
      <c r="C216" s="1" t="str">
        <f>VLOOKUP(B216,Data!$A:$G,7,0)</f>
        <v>00370941</v>
      </c>
      <c r="D216" s="1" t="str">
        <f>VLOOKUP(B216,Data!$A:$D,4,0)</f>
        <v>01/08/2025</v>
      </c>
      <c r="E216" s="1" t="s">
        <v>142</v>
      </c>
      <c r="F216" s="1" t="s">
        <v>143</v>
      </c>
      <c r="G216" s="1" t="s">
        <v>5933</v>
      </c>
      <c r="H216" s="1" t="s">
        <v>6285</v>
      </c>
      <c r="I216" t="s">
        <v>1020</v>
      </c>
      <c r="J216" t="s">
        <v>1019</v>
      </c>
      <c r="K216" s="1" t="str">
        <f t="shared" si="12"/>
        <v>4968 WM+ HNI QL3 Phố Lộc Hà</v>
      </c>
      <c r="L216" t="s">
        <v>971</v>
      </c>
      <c r="M216" s="1" t="s">
        <v>1532</v>
      </c>
      <c r="N216" s="1" t="s">
        <v>6147</v>
      </c>
      <c r="O216" s="6">
        <v>50182</v>
      </c>
      <c r="P216" s="6">
        <v>2</v>
      </c>
      <c r="Q216" s="6">
        <f t="shared" si="13"/>
        <v>100364</v>
      </c>
      <c r="R216" s="6">
        <f t="shared" si="14"/>
        <v>8029</v>
      </c>
      <c r="S216" s="6">
        <f t="shared" si="15"/>
        <v>108393</v>
      </c>
    </row>
    <row r="217" spans="1:19" x14ac:dyDescent="0.25">
      <c r="A217">
        <v>124</v>
      </c>
      <c r="B217" t="s">
        <v>1021</v>
      </c>
      <c r="C217" s="1" t="str">
        <f>VLOOKUP(B217,Data!$A:$G,7,0)</f>
        <v>00370941</v>
      </c>
      <c r="D217" s="1" t="str">
        <f>VLOOKUP(B217,Data!$A:$D,4,0)</f>
        <v>01/08/2025</v>
      </c>
      <c r="E217" s="1" t="s">
        <v>142</v>
      </c>
      <c r="F217" s="1" t="s">
        <v>143</v>
      </c>
      <c r="G217" s="1" t="s">
        <v>5933</v>
      </c>
      <c r="H217" s="1" t="s">
        <v>6285</v>
      </c>
      <c r="I217" t="s">
        <v>1020</v>
      </c>
      <c r="J217" t="s">
        <v>1019</v>
      </c>
      <c r="K217" s="1" t="str">
        <f t="shared" si="12"/>
        <v>4968 WM+ HNI QL3 Phố Lộc Hà</v>
      </c>
      <c r="L217" t="s">
        <v>970</v>
      </c>
      <c r="M217" s="1" t="s">
        <v>1534</v>
      </c>
      <c r="N217" s="1" t="s">
        <v>6244</v>
      </c>
      <c r="O217" s="6">
        <v>73431</v>
      </c>
      <c r="P217" s="6">
        <v>2</v>
      </c>
      <c r="Q217" s="6">
        <f t="shared" si="13"/>
        <v>146862</v>
      </c>
      <c r="R217" s="6">
        <f t="shared" si="14"/>
        <v>11749</v>
      </c>
      <c r="S217" s="6">
        <f t="shared" si="15"/>
        <v>158611</v>
      </c>
    </row>
    <row r="218" spans="1:19" x14ac:dyDescent="0.25">
      <c r="A218">
        <v>125</v>
      </c>
      <c r="B218" t="s">
        <v>1237</v>
      </c>
      <c r="C218" s="1" t="str">
        <f>VLOOKUP(B218,Data!$A:$G,7,0)</f>
        <v>00006608</v>
      </c>
      <c r="D218" s="1" t="str">
        <f>VLOOKUP(B218,Data!$A:$D,4,0)</f>
        <v>01/08/2025</v>
      </c>
      <c r="E218" s="1" t="s">
        <v>629</v>
      </c>
      <c r="F218" s="1" t="s">
        <v>630</v>
      </c>
      <c r="G218" s="1" t="s">
        <v>5733</v>
      </c>
      <c r="H218" s="1" t="s">
        <v>6283</v>
      </c>
      <c r="I218" t="s">
        <v>1236</v>
      </c>
      <c r="J218" t="s">
        <v>1235</v>
      </c>
      <c r="K218" s="1" t="str">
        <f t="shared" si="12"/>
        <v>2ABE WM+ BDH TĐ 80, TBĐ 35 Thôn An Lương</v>
      </c>
      <c r="L218" t="s">
        <v>971</v>
      </c>
      <c r="M218" s="1" t="s">
        <v>1532</v>
      </c>
      <c r="N218" s="1" t="s">
        <v>6147</v>
      </c>
      <c r="O218" s="6">
        <v>50182</v>
      </c>
      <c r="P218" s="6">
        <v>5</v>
      </c>
      <c r="Q218" s="6">
        <f t="shared" si="13"/>
        <v>250910</v>
      </c>
      <c r="R218" s="6">
        <f t="shared" si="14"/>
        <v>20073</v>
      </c>
      <c r="S218" s="6">
        <f t="shared" si="15"/>
        <v>270983</v>
      </c>
    </row>
    <row r="219" spans="1:19" x14ac:dyDescent="0.25">
      <c r="A219">
        <v>125</v>
      </c>
      <c r="B219" t="s">
        <v>1237</v>
      </c>
      <c r="C219" s="1" t="str">
        <f>VLOOKUP(B219,Data!$A:$G,7,0)</f>
        <v>00006608</v>
      </c>
      <c r="D219" s="1" t="str">
        <f>VLOOKUP(B219,Data!$A:$D,4,0)</f>
        <v>01/08/2025</v>
      </c>
      <c r="E219" s="1" t="s">
        <v>629</v>
      </c>
      <c r="F219" s="1" t="s">
        <v>630</v>
      </c>
      <c r="G219" s="1" t="s">
        <v>5733</v>
      </c>
      <c r="H219" s="1" t="s">
        <v>6283</v>
      </c>
      <c r="I219" t="s">
        <v>1236</v>
      </c>
      <c r="J219" t="s">
        <v>1235</v>
      </c>
      <c r="K219" s="1" t="str">
        <f t="shared" si="12"/>
        <v>2ABE WM+ BDH TĐ 80, TBĐ 35 Thôn An Lương</v>
      </c>
      <c r="L219" t="s">
        <v>978</v>
      </c>
      <c r="M219" s="1" t="s">
        <v>1529</v>
      </c>
      <c r="N219" s="1" t="s">
        <v>6163</v>
      </c>
      <c r="O219" s="6">
        <v>49500</v>
      </c>
      <c r="P219" s="6">
        <v>4</v>
      </c>
      <c r="Q219" s="6">
        <f t="shared" si="13"/>
        <v>198000</v>
      </c>
      <c r="R219" s="6">
        <f t="shared" si="14"/>
        <v>15840</v>
      </c>
      <c r="S219" s="6">
        <f t="shared" si="15"/>
        <v>213840</v>
      </c>
    </row>
    <row r="220" spans="1:19" x14ac:dyDescent="0.25">
      <c r="A220">
        <v>126</v>
      </c>
      <c r="B220" t="s">
        <v>1187</v>
      </c>
      <c r="C220" s="1" t="str">
        <f>VLOOKUP(B220,Data!$A:$G,7,0)</f>
        <v>00002691</v>
      </c>
      <c r="D220" s="1" t="str">
        <f>VLOOKUP(B220,Data!$A:$D,4,0)</f>
        <v>01/08/2025</v>
      </c>
      <c r="E220" s="1" t="s">
        <v>653</v>
      </c>
      <c r="F220" s="1" t="s">
        <v>654</v>
      </c>
      <c r="G220" s="1" t="s">
        <v>5847</v>
      </c>
      <c r="H220" s="1" t="s">
        <v>6285</v>
      </c>
      <c r="I220" t="s">
        <v>1176</v>
      </c>
      <c r="J220" t="s">
        <v>1175</v>
      </c>
      <c r="K220" s="1" t="str">
        <f t="shared" si="12"/>
        <v>2AE3 WM+ HNM 68 Lê Chân</v>
      </c>
      <c r="L220" t="s">
        <v>972</v>
      </c>
      <c r="M220" s="1" t="s">
        <v>1528</v>
      </c>
      <c r="N220" s="1" t="s">
        <v>5993</v>
      </c>
      <c r="O220" s="6">
        <v>55595</v>
      </c>
      <c r="P220" s="6">
        <v>1</v>
      </c>
      <c r="Q220" s="6">
        <f t="shared" si="13"/>
        <v>55595</v>
      </c>
      <c r="R220" s="6">
        <f t="shared" si="14"/>
        <v>4448</v>
      </c>
      <c r="S220" s="6">
        <f t="shared" si="15"/>
        <v>60043</v>
      </c>
    </row>
    <row r="221" spans="1:19" x14ac:dyDescent="0.25">
      <c r="A221">
        <v>127</v>
      </c>
      <c r="B221" t="s">
        <v>1177</v>
      </c>
      <c r="C221" s="1" t="str">
        <f>VLOOKUP(B221,Data!$A:$G,7,0)</f>
        <v>00002692</v>
      </c>
      <c r="D221" s="1" t="str">
        <f>VLOOKUP(B221,Data!$A:$D,4,0)</f>
        <v>01/08/2025</v>
      </c>
      <c r="E221" s="1" t="s">
        <v>653</v>
      </c>
      <c r="F221" s="1" t="s">
        <v>654</v>
      </c>
      <c r="G221" s="1" t="s">
        <v>5847</v>
      </c>
      <c r="H221" s="1" t="s">
        <v>6285</v>
      </c>
      <c r="I221" t="s">
        <v>1176</v>
      </c>
      <c r="J221" t="s">
        <v>1175</v>
      </c>
      <c r="K221" s="1" t="str">
        <f t="shared" si="12"/>
        <v>2AE3 WM+ HNM 68 Lê Chân</v>
      </c>
      <c r="L221" t="s">
        <v>979</v>
      </c>
      <c r="M221" s="1" t="s">
        <v>1535</v>
      </c>
      <c r="N221" s="1" t="s">
        <v>6251</v>
      </c>
      <c r="O221" s="6">
        <v>74250</v>
      </c>
      <c r="P221" s="6">
        <v>1</v>
      </c>
      <c r="Q221" s="6">
        <f t="shared" si="13"/>
        <v>74250</v>
      </c>
      <c r="R221" s="6">
        <f t="shared" si="14"/>
        <v>5940</v>
      </c>
      <c r="S221" s="6">
        <f t="shared" si="15"/>
        <v>80190</v>
      </c>
    </row>
    <row r="222" spans="1:19" x14ac:dyDescent="0.25">
      <c r="A222">
        <v>128</v>
      </c>
      <c r="B222" t="s">
        <v>1186</v>
      </c>
      <c r="C222" s="1" t="str">
        <f>VLOOKUP(B222,Data!$A:$G,7,0)</f>
        <v>00008206</v>
      </c>
      <c r="D222" s="1" t="str">
        <f>VLOOKUP(B222,Data!$A:$D,4,0)</f>
        <v>01/08/2025</v>
      </c>
      <c r="E222" s="1" t="s">
        <v>734</v>
      </c>
      <c r="F222" s="1" t="s">
        <v>735</v>
      </c>
      <c r="G222" s="1" t="s">
        <v>5736</v>
      </c>
      <c r="H222" s="1" t="s">
        <v>6285</v>
      </c>
      <c r="I222" t="s">
        <v>1185</v>
      </c>
      <c r="J222" t="s">
        <v>1184</v>
      </c>
      <c r="K222" s="1" t="str">
        <f t="shared" si="12"/>
        <v>6902 WM+ QTI 87 Hùng Vương, Hải Lăng</v>
      </c>
      <c r="L222" t="s">
        <v>969</v>
      </c>
      <c r="M222" s="1" t="s">
        <v>1533</v>
      </c>
      <c r="N222" s="1" t="s">
        <v>6156</v>
      </c>
      <c r="O222" s="6">
        <v>111058</v>
      </c>
      <c r="P222" s="6">
        <v>1</v>
      </c>
      <c r="Q222" s="6">
        <f t="shared" si="13"/>
        <v>111058</v>
      </c>
      <c r="R222" s="6">
        <f t="shared" si="14"/>
        <v>8885</v>
      </c>
      <c r="S222" s="6">
        <f t="shared" si="15"/>
        <v>119943</v>
      </c>
    </row>
    <row r="223" spans="1:19" x14ac:dyDescent="0.25">
      <c r="A223">
        <v>129</v>
      </c>
      <c r="B223" t="s">
        <v>1190</v>
      </c>
      <c r="C223" s="1" t="str">
        <f>VLOOKUP(B223,Data!$A:$G,7,0)</f>
        <v>00370497</v>
      </c>
      <c r="D223" s="1" t="str">
        <f>VLOOKUP(B223,Data!$A:$D,4,0)</f>
        <v>01/08/2025</v>
      </c>
      <c r="E223" s="1" t="s">
        <v>142</v>
      </c>
      <c r="F223" s="1" t="s">
        <v>143</v>
      </c>
      <c r="G223" s="1" t="s">
        <v>5933</v>
      </c>
      <c r="H223" s="1" t="s">
        <v>6285</v>
      </c>
      <c r="I223" t="s">
        <v>1189</v>
      </c>
      <c r="J223" t="s">
        <v>1188</v>
      </c>
      <c r="K223" s="1" t="str">
        <f t="shared" si="12"/>
        <v>1660 WM HNI Thái Thịnh</v>
      </c>
      <c r="L223" t="s">
        <v>978</v>
      </c>
      <c r="M223" s="1" t="s">
        <v>1529</v>
      </c>
      <c r="N223" s="1" t="s">
        <v>6163</v>
      </c>
      <c r="O223" s="6">
        <v>49500</v>
      </c>
      <c r="P223" s="6">
        <v>1</v>
      </c>
      <c r="Q223" s="6">
        <f t="shared" si="13"/>
        <v>49500</v>
      </c>
      <c r="R223" s="6">
        <f t="shared" si="14"/>
        <v>3960</v>
      </c>
      <c r="S223" s="6">
        <f t="shared" si="15"/>
        <v>53460</v>
      </c>
    </row>
    <row r="224" spans="1:19" x14ac:dyDescent="0.25">
      <c r="A224">
        <v>129</v>
      </c>
      <c r="B224" t="s">
        <v>1190</v>
      </c>
      <c r="C224" s="1" t="str">
        <f>VLOOKUP(B224,Data!$A:$G,7,0)</f>
        <v>00370497</v>
      </c>
      <c r="D224" s="1" t="str">
        <f>VLOOKUP(B224,Data!$A:$D,4,0)</f>
        <v>01/08/2025</v>
      </c>
      <c r="E224" s="1" t="s">
        <v>142</v>
      </c>
      <c r="F224" s="1" t="s">
        <v>143</v>
      </c>
      <c r="G224" s="1" t="s">
        <v>5933</v>
      </c>
      <c r="H224" s="1" t="s">
        <v>6285</v>
      </c>
      <c r="I224" t="s">
        <v>1189</v>
      </c>
      <c r="J224" t="s">
        <v>1188</v>
      </c>
      <c r="K224" s="1" t="str">
        <f t="shared" si="12"/>
        <v>1660 WM HNI Thái Thịnh</v>
      </c>
      <c r="L224" t="s">
        <v>979</v>
      </c>
      <c r="M224" s="1" t="s">
        <v>1535</v>
      </c>
      <c r="N224" s="1" t="s">
        <v>6251</v>
      </c>
      <c r="O224" s="6">
        <v>74250</v>
      </c>
      <c r="P224" s="6">
        <v>2</v>
      </c>
      <c r="Q224" s="6">
        <f t="shared" si="13"/>
        <v>148500</v>
      </c>
      <c r="R224" s="6">
        <f t="shared" si="14"/>
        <v>11880</v>
      </c>
      <c r="S224" s="6">
        <f t="shared" si="15"/>
        <v>160380</v>
      </c>
    </row>
    <row r="225" spans="1:19" x14ac:dyDescent="0.25">
      <c r="A225">
        <v>129</v>
      </c>
      <c r="B225" t="s">
        <v>1190</v>
      </c>
      <c r="C225" s="1" t="str">
        <f>VLOOKUP(B225,Data!$A:$G,7,0)</f>
        <v>00370497</v>
      </c>
      <c r="D225" s="1" t="str">
        <f>VLOOKUP(B225,Data!$A:$D,4,0)</f>
        <v>01/08/2025</v>
      </c>
      <c r="E225" s="1" t="s">
        <v>142</v>
      </c>
      <c r="F225" s="1" t="s">
        <v>143</v>
      </c>
      <c r="G225" s="1" t="s">
        <v>5933</v>
      </c>
      <c r="H225" s="1" t="s">
        <v>6285</v>
      </c>
      <c r="I225" t="s">
        <v>1189</v>
      </c>
      <c r="J225" t="s">
        <v>1188</v>
      </c>
      <c r="K225" s="1" t="str">
        <f t="shared" si="12"/>
        <v>1660 WM HNI Thái Thịnh</v>
      </c>
      <c r="L225" t="s">
        <v>977</v>
      </c>
      <c r="M225" s="1" t="s">
        <v>1536</v>
      </c>
      <c r="N225" s="1" t="s">
        <v>6152</v>
      </c>
      <c r="O225" s="6">
        <v>50400</v>
      </c>
      <c r="P225" s="6">
        <v>1</v>
      </c>
      <c r="Q225" s="6">
        <f t="shared" si="13"/>
        <v>50400</v>
      </c>
      <c r="R225" s="6">
        <f t="shared" si="14"/>
        <v>4032</v>
      </c>
      <c r="S225" s="6">
        <f t="shared" si="15"/>
        <v>54432</v>
      </c>
    </row>
    <row r="226" spans="1:19" x14ac:dyDescent="0.25">
      <c r="A226">
        <v>130</v>
      </c>
      <c r="B226" t="s">
        <v>1180</v>
      </c>
      <c r="C226" s="1" t="str">
        <f>VLOOKUP(B226,Data!$A:$G,7,0)</f>
        <v>00008733</v>
      </c>
      <c r="D226" s="1" t="str">
        <f>VLOOKUP(B226,Data!$A:$D,4,0)</f>
        <v>01/08/2025</v>
      </c>
      <c r="E226" s="1" t="s">
        <v>410</v>
      </c>
      <c r="F226" s="1" t="s">
        <v>411</v>
      </c>
      <c r="G226" s="1" t="s">
        <v>5850</v>
      </c>
      <c r="H226" s="1" t="s">
        <v>6285</v>
      </c>
      <c r="I226" t="s">
        <v>1179</v>
      </c>
      <c r="J226" t="s">
        <v>1178</v>
      </c>
      <c r="K226" s="1" t="str">
        <f t="shared" si="12"/>
        <v>6258 WM+ VPC Đại Đồng, Vĩnh Tường</v>
      </c>
      <c r="L226" t="s">
        <v>969</v>
      </c>
      <c r="M226" s="1" t="s">
        <v>1533</v>
      </c>
      <c r="N226" s="1" t="s">
        <v>6156</v>
      </c>
      <c r="O226" s="6">
        <v>111058</v>
      </c>
      <c r="P226" s="6">
        <v>2</v>
      </c>
      <c r="Q226" s="6">
        <f t="shared" si="13"/>
        <v>222116</v>
      </c>
      <c r="R226" s="6">
        <f t="shared" si="14"/>
        <v>17769</v>
      </c>
      <c r="S226" s="6">
        <f t="shared" si="15"/>
        <v>239885</v>
      </c>
    </row>
    <row r="227" spans="1:19" x14ac:dyDescent="0.25">
      <c r="A227">
        <v>131</v>
      </c>
      <c r="B227" t="s">
        <v>1307</v>
      </c>
      <c r="C227" s="1" t="str">
        <f>VLOOKUP(B227,Data!$A:$G,7,0)</f>
        <v>00121746</v>
      </c>
      <c r="D227" s="1" t="str">
        <f>VLOOKUP(B227,Data!$A:$D,4,0)</f>
        <v>01/08/2025</v>
      </c>
      <c r="E227" s="1" t="s">
        <v>53</v>
      </c>
      <c r="F227" s="1" t="s">
        <v>54</v>
      </c>
      <c r="G227" s="1" t="s">
        <v>5937</v>
      </c>
      <c r="H227" s="1" t="s">
        <v>6283</v>
      </c>
      <c r="I227" t="s">
        <v>1306</v>
      </c>
      <c r="J227" t="s">
        <v>1305</v>
      </c>
      <c r="K227" s="1" t="str">
        <f t="shared" si="12"/>
        <v>2ABF WM+ HCM A1.03, CC Paris Hoàng Kim</v>
      </c>
      <c r="L227" t="s">
        <v>969</v>
      </c>
      <c r="M227" s="1" t="s">
        <v>1533</v>
      </c>
      <c r="N227" s="1" t="s">
        <v>6156</v>
      </c>
      <c r="O227" s="6">
        <v>111058</v>
      </c>
      <c r="P227" s="6">
        <v>3</v>
      </c>
      <c r="Q227" s="6">
        <f t="shared" si="13"/>
        <v>333174</v>
      </c>
      <c r="R227" s="6">
        <f t="shared" si="14"/>
        <v>26654</v>
      </c>
      <c r="S227" s="6">
        <f t="shared" si="15"/>
        <v>359828</v>
      </c>
    </row>
    <row r="228" spans="1:19" x14ac:dyDescent="0.25">
      <c r="A228">
        <v>131</v>
      </c>
      <c r="B228" t="s">
        <v>1307</v>
      </c>
      <c r="C228" s="1" t="str">
        <f>VLOOKUP(B228,Data!$A:$G,7,0)</f>
        <v>00121746</v>
      </c>
      <c r="D228" s="1" t="str">
        <f>VLOOKUP(B228,Data!$A:$D,4,0)</f>
        <v>01/08/2025</v>
      </c>
      <c r="E228" s="1" t="s">
        <v>53</v>
      </c>
      <c r="F228" s="1" t="s">
        <v>54</v>
      </c>
      <c r="G228" s="1" t="s">
        <v>5937</v>
      </c>
      <c r="H228" s="1" t="s">
        <v>6283</v>
      </c>
      <c r="I228" t="s">
        <v>1306</v>
      </c>
      <c r="J228" t="s">
        <v>1305</v>
      </c>
      <c r="K228" s="1" t="str">
        <f t="shared" si="12"/>
        <v>2ABF WM+ HCM A1.03, CC Paris Hoàng Kim</v>
      </c>
      <c r="L228" t="s">
        <v>973</v>
      </c>
      <c r="M228" s="7" t="s">
        <v>6138</v>
      </c>
      <c r="N228" s="1" t="s">
        <v>6139</v>
      </c>
      <c r="O228" s="6">
        <v>89285</v>
      </c>
      <c r="P228" s="6">
        <v>1</v>
      </c>
      <c r="Q228" s="6">
        <f t="shared" si="13"/>
        <v>89285</v>
      </c>
      <c r="R228" s="6">
        <f t="shared" si="14"/>
        <v>7143</v>
      </c>
      <c r="S228" s="6">
        <f t="shared" si="15"/>
        <v>96428</v>
      </c>
    </row>
    <row r="229" spans="1:19" x14ac:dyDescent="0.25">
      <c r="A229">
        <v>132</v>
      </c>
      <c r="B229" t="s">
        <v>1447</v>
      </c>
      <c r="C229" s="1" t="str">
        <f>VLOOKUP(B229,Data!$A:$G,7,0)</f>
        <v>00369515</v>
      </c>
      <c r="D229" s="1" t="str">
        <f>VLOOKUP(B229,Data!$A:$D,4,0)</f>
        <v>01/08/2025</v>
      </c>
      <c r="E229" s="1" t="s">
        <v>142</v>
      </c>
      <c r="F229" s="1" t="s">
        <v>143</v>
      </c>
      <c r="G229" s="1" t="s">
        <v>5933</v>
      </c>
      <c r="H229" s="1" t="s">
        <v>6285</v>
      </c>
      <c r="I229" t="s">
        <v>1446</v>
      </c>
      <c r="J229" t="s">
        <v>1444</v>
      </c>
      <c r="K229" s="1" t="str">
        <f t="shared" si="12"/>
        <v>2AUE WM+ HNI 72 Đường 2 Bãi Thụy</v>
      </c>
      <c r="L229" t="s">
        <v>980</v>
      </c>
      <c r="M229" s="1" t="s">
        <v>1531</v>
      </c>
      <c r="N229" s="1" t="s">
        <v>6027</v>
      </c>
      <c r="O229" s="6">
        <v>46000</v>
      </c>
      <c r="P229" s="6">
        <v>2</v>
      </c>
      <c r="Q229" s="6">
        <f t="shared" si="13"/>
        <v>92000</v>
      </c>
      <c r="R229" s="6">
        <f t="shared" si="14"/>
        <v>7360</v>
      </c>
      <c r="S229" s="6">
        <f t="shared" si="15"/>
        <v>99360</v>
      </c>
    </row>
    <row r="230" spans="1:19" x14ac:dyDescent="0.25">
      <c r="A230">
        <v>133</v>
      </c>
      <c r="B230" t="s">
        <v>1262</v>
      </c>
      <c r="C230" s="1" t="str">
        <f>VLOOKUP(B230,Data!$A:$G,7,0)</f>
        <v>00011993</v>
      </c>
      <c r="D230" s="1" t="str">
        <f>VLOOKUP(B230,Data!$A:$D,4,0)</f>
        <v>01/08/2025</v>
      </c>
      <c r="E230" s="1" t="s">
        <v>458</v>
      </c>
      <c r="F230" s="1" t="s">
        <v>459</v>
      </c>
      <c r="G230" s="1" t="s">
        <v>5804</v>
      </c>
      <c r="H230" s="1" t="s">
        <v>6283</v>
      </c>
      <c r="I230" t="s">
        <v>1173</v>
      </c>
      <c r="J230" t="s">
        <v>1172</v>
      </c>
      <c r="K230" s="1" t="str">
        <f t="shared" si="12"/>
        <v>5437 WM+ VTU 679 – 681 Võ Văn Kiệt</v>
      </c>
      <c r="L230" t="s">
        <v>979</v>
      </c>
      <c r="M230" s="1" t="s">
        <v>1535</v>
      </c>
      <c r="N230" s="1" t="s">
        <v>6251</v>
      </c>
      <c r="O230" s="6">
        <v>74250</v>
      </c>
      <c r="P230" s="6">
        <v>2</v>
      </c>
      <c r="Q230" s="6">
        <f t="shared" si="13"/>
        <v>148500</v>
      </c>
      <c r="R230" s="6">
        <f t="shared" si="14"/>
        <v>11880</v>
      </c>
      <c r="S230" s="6">
        <f t="shared" si="15"/>
        <v>160380</v>
      </c>
    </row>
    <row r="231" spans="1:19" x14ac:dyDescent="0.25">
      <c r="A231">
        <v>133</v>
      </c>
      <c r="B231" t="s">
        <v>1262</v>
      </c>
      <c r="C231" s="1" t="str">
        <f>VLOOKUP(B231,Data!$A:$G,7,0)</f>
        <v>00011993</v>
      </c>
      <c r="D231" s="1" t="str">
        <f>VLOOKUP(B231,Data!$A:$D,4,0)</f>
        <v>01/08/2025</v>
      </c>
      <c r="E231" s="1" t="s">
        <v>458</v>
      </c>
      <c r="F231" s="1" t="s">
        <v>459</v>
      </c>
      <c r="G231" s="1" t="s">
        <v>5804</v>
      </c>
      <c r="H231" s="1" t="s">
        <v>6283</v>
      </c>
      <c r="I231" t="s">
        <v>1173</v>
      </c>
      <c r="J231" t="s">
        <v>1172</v>
      </c>
      <c r="K231" s="1" t="str">
        <f t="shared" si="12"/>
        <v>5437 WM+ VTU 679 – 681 Võ Văn Kiệt</v>
      </c>
      <c r="L231" t="s">
        <v>977</v>
      </c>
      <c r="M231" s="1" t="s">
        <v>1536</v>
      </c>
      <c r="N231" s="1" t="s">
        <v>6152</v>
      </c>
      <c r="O231" s="6">
        <v>50400</v>
      </c>
      <c r="P231" s="6">
        <v>2</v>
      </c>
      <c r="Q231" s="6">
        <f t="shared" si="13"/>
        <v>100800</v>
      </c>
      <c r="R231" s="6">
        <f t="shared" si="14"/>
        <v>8064</v>
      </c>
      <c r="S231" s="6">
        <f t="shared" si="15"/>
        <v>108864</v>
      </c>
    </row>
    <row r="232" spans="1:19" x14ac:dyDescent="0.25">
      <c r="A232">
        <v>134</v>
      </c>
      <c r="B232" t="s">
        <v>1304</v>
      </c>
      <c r="C232" s="1" t="str">
        <f>VLOOKUP(B232,Data!$A:$G,7,0)</f>
        <v>00019651</v>
      </c>
      <c r="D232" s="1" t="str">
        <f>VLOOKUP(B232,Data!$A:$D,4,0)</f>
        <v>01/08/2025</v>
      </c>
      <c r="E232" s="1" t="s">
        <v>275</v>
      </c>
      <c r="F232" s="1" t="s">
        <v>276</v>
      </c>
      <c r="G232" s="1" t="s">
        <v>5900</v>
      </c>
      <c r="H232" s="1" t="s">
        <v>6283</v>
      </c>
      <c r="I232" t="s">
        <v>1303</v>
      </c>
      <c r="J232" t="s">
        <v>1302</v>
      </c>
      <c r="K232" s="1" t="str">
        <f t="shared" si="12"/>
        <v>2ARR WM+ CTO 563C Trần Quang Diệu</v>
      </c>
      <c r="L232" t="s">
        <v>969</v>
      </c>
      <c r="M232" s="1" t="s">
        <v>1533</v>
      </c>
      <c r="N232" s="1" t="s">
        <v>6156</v>
      </c>
      <c r="O232" s="6">
        <v>111058</v>
      </c>
      <c r="P232" s="6">
        <v>1</v>
      </c>
      <c r="Q232" s="6">
        <f t="shared" si="13"/>
        <v>111058</v>
      </c>
      <c r="R232" s="6">
        <f t="shared" si="14"/>
        <v>8885</v>
      </c>
      <c r="S232" s="6">
        <f t="shared" si="15"/>
        <v>119943</v>
      </c>
    </row>
    <row r="233" spans="1:19" x14ac:dyDescent="0.25">
      <c r="A233">
        <v>135</v>
      </c>
      <c r="B233" t="s">
        <v>1252</v>
      </c>
      <c r="C233" s="1" t="str">
        <f>VLOOKUP(B233,Data!$A:$G,7,0)</f>
        <v>00011996</v>
      </c>
      <c r="D233" s="1" t="str">
        <f>VLOOKUP(B233,Data!$A:$D,4,0)</f>
        <v>01/08/2025</v>
      </c>
      <c r="E233" s="1" t="s">
        <v>458</v>
      </c>
      <c r="F233" s="1" t="s">
        <v>459</v>
      </c>
      <c r="G233" s="1" t="s">
        <v>5804</v>
      </c>
      <c r="H233" s="1" t="s">
        <v>6283</v>
      </c>
      <c r="I233" t="s">
        <v>1251</v>
      </c>
      <c r="J233" t="s">
        <v>1250</v>
      </c>
      <c r="K233" s="1" t="str">
        <f t="shared" si="12"/>
        <v>6889 WM+ VTU 168 Nguyễn Văn Cừ</v>
      </c>
      <c r="L233" t="s">
        <v>971</v>
      </c>
      <c r="M233" s="1" t="s">
        <v>1532</v>
      </c>
      <c r="N233" s="1" t="s">
        <v>6147</v>
      </c>
      <c r="O233" s="6">
        <v>50182</v>
      </c>
      <c r="P233" s="6">
        <v>4</v>
      </c>
      <c r="Q233" s="6">
        <f t="shared" si="13"/>
        <v>200728</v>
      </c>
      <c r="R233" s="6">
        <f t="shared" si="14"/>
        <v>16058</v>
      </c>
      <c r="S233" s="6">
        <f t="shared" si="15"/>
        <v>216786</v>
      </c>
    </row>
    <row r="234" spans="1:19" x14ac:dyDescent="0.25">
      <c r="A234">
        <v>135</v>
      </c>
      <c r="B234" t="s">
        <v>1252</v>
      </c>
      <c r="C234" s="1" t="str">
        <f>VLOOKUP(B234,Data!$A:$G,7,0)</f>
        <v>00011996</v>
      </c>
      <c r="D234" s="1" t="str">
        <f>VLOOKUP(B234,Data!$A:$D,4,0)</f>
        <v>01/08/2025</v>
      </c>
      <c r="E234" s="1" t="s">
        <v>458</v>
      </c>
      <c r="F234" s="1" t="s">
        <v>459</v>
      </c>
      <c r="G234" s="1" t="s">
        <v>5804</v>
      </c>
      <c r="H234" s="1" t="s">
        <v>6283</v>
      </c>
      <c r="I234" t="s">
        <v>1251</v>
      </c>
      <c r="J234" t="s">
        <v>1250</v>
      </c>
      <c r="K234" s="1" t="str">
        <f t="shared" si="12"/>
        <v>6889 WM+ VTU 168 Nguyễn Văn Cừ</v>
      </c>
      <c r="L234" t="s">
        <v>978</v>
      </c>
      <c r="M234" s="1" t="s">
        <v>1529</v>
      </c>
      <c r="N234" s="1" t="s">
        <v>6163</v>
      </c>
      <c r="O234" s="6">
        <v>49500</v>
      </c>
      <c r="P234" s="6">
        <v>1</v>
      </c>
      <c r="Q234" s="6">
        <f t="shared" si="13"/>
        <v>49500</v>
      </c>
      <c r="R234" s="6">
        <f t="shared" si="14"/>
        <v>3960</v>
      </c>
      <c r="S234" s="6">
        <f t="shared" si="15"/>
        <v>53460</v>
      </c>
    </row>
    <row r="235" spans="1:19" x14ac:dyDescent="0.25">
      <c r="A235">
        <v>135</v>
      </c>
      <c r="B235" t="s">
        <v>1252</v>
      </c>
      <c r="C235" s="1" t="str">
        <f>VLOOKUP(B235,Data!$A:$G,7,0)</f>
        <v>00011996</v>
      </c>
      <c r="D235" s="1" t="str">
        <f>VLOOKUP(B235,Data!$A:$D,4,0)</f>
        <v>01/08/2025</v>
      </c>
      <c r="E235" s="1" t="s">
        <v>458</v>
      </c>
      <c r="F235" s="1" t="s">
        <v>459</v>
      </c>
      <c r="G235" s="1" t="s">
        <v>5804</v>
      </c>
      <c r="H235" s="1" t="s">
        <v>6283</v>
      </c>
      <c r="I235" t="s">
        <v>1251</v>
      </c>
      <c r="J235" t="s">
        <v>1250</v>
      </c>
      <c r="K235" s="1" t="str">
        <f t="shared" si="12"/>
        <v>6889 WM+ VTU 168 Nguyễn Văn Cừ</v>
      </c>
      <c r="L235" t="s">
        <v>969</v>
      </c>
      <c r="M235" s="1" t="s">
        <v>1533</v>
      </c>
      <c r="N235" s="1" t="s">
        <v>6156</v>
      </c>
      <c r="O235" s="6">
        <v>111058</v>
      </c>
      <c r="P235" s="6">
        <v>1</v>
      </c>
      <c r="Q235" s="6">
        <f t="shared" si="13"/>
        <v>111058</v>
      </c>
      <c r="R235" s="6">
        <f t="shared" si="14"/>
        <v>8885</v>
      </c>
      <c r="S235" s="6">
        <f t="shared" si="15"/>
        <v>119943</v>
      </c>
    </row>
    <row r="236" spans="1:19" x14ac:dyDescent="0.25">
      <c r="A236">
        <v>136</v>
      </c>
      <c r="B236" t="s">
        <v>1243</v>
      </c>
      <c r="C236" s="1" t="str">
        <f>VLOOKUP(B236,Data!$A:$G,7,0)</f>
        <v>00011997</v>
      </c>
      <c r="D236" s="1" t="str">
        <f>VLOOKUP(B236,Data!$A:$D,4,0)</f>
        <v>01/08/2025</v>
      </c>
      <c r="E236" s="1" t="s">
        <v>458</v>
      </c>
      <c r="F236" s="1" t="s">
        <v>459</v>
      </c>
      <c r="G236" s="1" t="s">
        <v>5804</v>
      </c>
      <c r="H236" s="1" t="s">
        <v>6283</v>
      </c>
      <c r="I236" t="s">
        <v>1242</v>
      </c>
      <c r="J236" t="s">
        <v>1241</v>
      </c>
      <c r="K236" s="1" t="str">
        <f t="shared" si="12"/>
        <v>6731 WM+ VTU 180-182 Võ Thị Sáu</v>
      </c>
      <c r="L236" t="s">
        <v>969</v>
      </c>
      <c r="M236" s="1" t="s">
        <v>1533</v>
      </c>
      <c r="N236" s="1" t="s">
        <v>6156</v>
      </c>
      <c r="O236" s="6">
        <v>111058</v>
      </c>
      <c r="P236" s="6">
        <v>1</v>
      </c>
      <c r="Q236" s="6">
        <f t="shared" si="13"/>
        <v>111058</v>
      </c>
      <c r="R236" s="6">
        <f t="shared" si="14"/>
        <v>8885</v>
      </c>
      <c r="S236" s="6">
        <f t="shared" si="15"/>
        <v>119943</v>
      </c>
    </row>
    <row r="237" spans="1:19" x14ac:dyDescent="0.25">
      <c r="A237">
        <v>137</v>
      </c>
      <c r="B237" t="s">
        <v>1009</v>
      </c>
      <c r="C237" s="1" t="str">
        <f>VLOOKUP(B237,Data!$A:$G,7,0)</f>
        <v>00007568</v>
      </c>
      <c r="D237" s="1" t="str">
        <f>VLOOKUP(B237,Data!$A:$D,4,0)</f>
        <v>01/08/2025</v>
      </c>
      <c r="E237" s="1" t="s">
        <v>776</v>
      </c>
      <c r="F237" s="1" t="s">
        <v>777</v>
      </c>
      <c r="G237" s="1" t="s">
        <v>5747</v>
      </c>
      <c r="H237" s="1" t="s">
        <v>6285</v>
      </c>
      <c r="I237" t="s">
        <v>1008</v>
      </c>
      <c r="J237" t="s">
        <v>1007</v>
      </c>
      <c r="K237" s="1" t="str">
        <f t="shared" si="12"/>
        <v>4964 WM+ BGG B3 B4 B5 Khu TMDV CC3</v>
      </c>
      <c r="L237" t="s">
        <v>969</v>
      </c>
      <c r="M237" s="1" t="s">
        <v>1533</v>
      </c>
      <c r="N237" s="1" t="s">
        <v>6156</v>
      </c>
      <c r="O237" s="6">
        <v>111058</v>
      </c>
      <c r="P237" s="6">
        <v>1</v>
      </c>
      <c r="Q237" s="6">
        <f t="shared" si="13"/>
        <v>111058</v>
      </c>
      <c r="R237" s="6">
        <f t="shared" si="14"/>
        <v>8885</v>
      </c>
      <c r="S237" s="6">
        <f t="shared" si="15"/>
        <v>119943</v>
      </c>
    </row>
    <row r="238" spans="1:19" x14ac:dyDescent="0.25">
      <c r="A238">
        <v>138</v>
      </c>
      <c r="B238" t="s">
        <v>1111</v>
      </c>
      <c r="C238" s="1" t="str">
        <f>VLOOKUP(B238,Data!$A:$G,7,0)</f>
        <v>00370686</v>
      </c>
      <c r="D238" s="1" t="str">
        <f>VLOOKUP(B238,Data!$A:$D,4,0)</f>
        <v>01/08/2025</v>
      </c>
      <c r="E238" s="1" t="s">
        <v>142</v>
      </c>
      <c r="F238" s="1" t="s">
        <v>143</v>
      </c>
      <c r="G238" s="1" t="s">
        <v>5933</v>
      </c>
      <c r="H238" s="1" t="s">
        <v>6285</v>
      </c>
      <c r="I238" t="s">
        <v>1110</v>
      </c>
      <c r="J238" t="s">
        <v>1109</v>
      </c>
      <c r="K238" s="1" t="str">
        <f t="shared" si="12"/>
        <v>6380 WM+ HNI 29 Đường Thành</v>
      </c>
      <c r="L238" t="s">
        <v>969</v>
      </c>
      <c r="M238" s="1" t="s">
        <v>1533</v>
      </c>
      <c r="N238" s="1" t="s">
        <v>6156</v>
      </c>
      <c r="O238" s="6">
        <v>111058</v>
      </c>
      <c r="P238" s="6">
        <v>1</v>
      </c>
      <c r="Q238" s="6">
        <f t="shared" si="13"/>
        <v>111058</v>
      </c>
      <c r="R238" s="6">
        <f t="shared" si="14"/>
        <v>8885</v>
      </c>
      <c r="S238" s="6">
        <f t="shared" si="15"/>
        <v>119943</v>
      </c>
    </row>
    <row r="239" spans="1:19" x14ac:dyDescent="0.25">
      <c r="A239">
        <v>138</v>
      </c>
      <c r="B239" t="s">
        <v>1111</v>
      </c>
      <c r="C239" s="1" t="str">
        <f>VLOOKUP(B239,Data!$A:$G,7,0)</f>
        <v>00370686</v>
      </c>
      <c r="D239" s="1" t="str">
        <f>VLOOKUP(B239,Data!$A:$D,4,0)</f>
        <v>01/08/2025</v>
      </c>
      <c r="E239" s="1" t="s">
        <v>142</v>
      </c>
      <c r="F239" s="1" t="s">
        <v>143</v>
      </c>
      <c r="G239" s="1" t="s">
        <v>5933</v>
      </c>
      <c r="H239" s="1" t="s">
        <v>6285</v>
      </c>
      <c r="I239" t="s">
        <v>1110</v>
      </c>
      <c r="J239" t="s">
        <v>1109</v>
      </c>
      <c r="K239" s="1" t="str">
        <f t="shared" si="12"/>
        <v>6380 WM+ HNI 29 Đường Thành</v>
      </c>
      <c r="L239" t="s">
        <v>980</v>
      </c>
      <c r="M239" s="1" t="s">
        <v>1531</v>
      </c>
      <c r="N239" s="1" t="s">
        <v>6027</v>
      </c>
      <c r="O239" s="6">
        <v>46000</v>
      </c>
      <c r="P239" s="6">
        <v>5</v>
      </c>
      <c r="Q239" s="6">
        <f t="shared" si="13"/>
        <v>230000</v>
      </c>
      <c r="R239" s="6">
        <f t="shared" si="14"/>
        <v>18400</v>
      </c>
      <c r="S239" s="6">
        <f t="shared" si="15"/>
        <v>248400</v>
      </c>
    </row>
    <row r="240" spans="1:19" x14ac:dyDescent="0.25">
      <c r="A240">
        <v>139</v>
      </c>
      <c r="B240" t="s">
        <v>1283</v>
      </c>
      <c r="C240" s="1" t="str">
        <f>VLOOKUP(B240,Data!$A:$G,7,0)</f>
        <v>00019656</v>
      </c>
      <c r="D240" s="1" t="str">
        <f>VLOOKUP(B240,Data!$A:$D,4,0)</f>
        <v>01/08/2025</v>
      </c>
      <c r="E240" s="1" t="s">
        <v>275</v>
      </c>
      <c r="F240" s="1" t="s">
        <v>276</v>
      </c>
      <c r="G240" s="1" t="s">
        <v>5900</v>
      </c>
      <c r="H240" s="1" t="s">
        <v>6283</v>
      </c>
      <c r="I240" t="s">
        <v>1282</v>
      </c>
      <c r="J240" t="s">
        <v>1281</v>
      </c>
      <c r="K240" s="1" t="str">
        <f t="shared" si="12"/>
        <v>3035 WM+ CTO 1B Trần Quang Khải</v>
      </c>
      <c r="L240" t="s">
        <v>969</v>
      </c>
      <c r="M240" s="1" t="s">
        <v>1533</v>
      </c>
      <c r="N240" s="1" t="s">
        <v>6156</v>
      </c>
      <c r="O240" s="6">
        <v>111058</v>
      </c>
      <c r="P240" s="6">
        <v>3</v>
      </c>
      <c r="Q240" s="6">
        <f t="shared" si="13"/>
        <v>333174</v>
      </c>
      <c r="R240" s="6">
        <f t="shared" si="14"/>
        <v>26654</v>
      </c>
      <c r="S240" s="6">
        <f t="shared" si="15"/>
        <v>359828</v>
      </c>
    </row>
    <row r="241" spans="1:19" x14ac:dyDescent="0.25">
      <c r="A241">
        <v>140</v>
      </c>
      <c r="B241" t="s">
        <v>1072</v>
      </c>
      <c r="C241" s="1" t="str">
        <f>VLOOKUP(B241,Data!$A:$G,7,0)</f>
        <v>00008740</v>
      </c>
      <c r="D241" s="1" t="str">
        <f>VLOOKUP(B241,Data!$A:$D,4,0)</f>
        <v>01/08/2025</v>
      </c>
      <c r="E241" s="1" t="s">
        <v>410</v>
      </c>
      <c r="F241" s="1" t="s">
        <v>411</v>
      </c>
      <c r="G241" s="1" t="s">
        <v>5850</v>
      </c>
      <c r="H241" s="1" t="s">
        <v>6285</v>
      </c>
      <c r="I241" t="s">
        <v>1071</v>
      </c>
      <c r="J241" t="s">
        <v>1070</v>
      </c>
      <c r="K241" s="1" t="str">
        <f t="shared" si="12"/>
        <v>6595 WM+ VPC 81 Quang Trung</v>
      </c>
      <c r="L241" t="s">
        <v>969</v>
      </c>
      <c r="M241" s="1" t="s">
        <v>1533</v>
      </c>
      <c r="N241" s="1" t="s">
        <v>6156</v>
      </c>
      <c r="O241" s="6">
        <v>111058</v>
      </c>
      <c r="P241" s="6">
        <v>1</v>
      </c>
      <c r="Q241" s="6">
        <f t="shared" si="13"/>
        <v>111058</v>
      </c>
      <c r="R241" s="6">
        <f t="shared" si="14"/>
        <v>8885</v>
      </c>
      <c r="S241" s="6">
        <f t="shared" si="15"/>
        <v>119943</v>
      </c>
    </row>
    <row r="242" spans="1:19" x14ac:dyDescent="0.25">
      <c r="A242">
        <v>140</v>
      </c>
      <c r="B242" t="s">
        <v>1072</v>
      </c>
      <c r="C242" s="1" t="str">
        <f>VLOOKUP(B242,Data!$A:$G,7,0)</f>
        <v>00008740</v>
      </c>
      <c r="D242" s="1" t="str">
        <f>VLOOKUP(B242,Data!$A:$D,4,0)</f>
        <v>01/08/2025</v>
      </c>
      <c r="E242" s="1" t="s">
        <v>410</v>
      </c>
      <c r="F242" s="1" t="s">
        <v>411</v>
      </c>
      <c r="G242" s="1" t="s">
        <v>5850</v>
      </c>
      <c r="H242" s="1" t="s">
        <v>6285</v>
      </c>
      <c r="I242" t="s">
        <v>1071</v>
      </c>
      <c r="J242" t="s">
        <v>1070</v>
      </c>
      <c r="K242" s="1" t="str">
        <f t="shared" si="12"/>
        <v>6595 WM+ VPC 81 Quang Trung</v>
      </c>
      <c r="L242" t="s">
        <v>971</v>
      </c>
      <c r="M242" s="1" t="s">
        <v>1532</v>
      </c>
      <c r="N242" s="1" t="s">
        <v>6147</v>
      </c>
      <c r="O242" s="6">
        <v>50182</v>
      </c>
      <c r="P242" s="6">
        <v>2</v>
      </c>
      <c r="Q242" s="6">
        <f t="shared" si="13"/>
        <v>100364</v>
      </c>
      <c r="R242" s="6">
        <f t="shared" si="14"/>
        <v>8029</v>
      </c>
      <c r="S242" s="6">
        <f t="shared" si="15"/>
        <v>108393</v>
      </c>
    </row>
    <row r="243" spans="1:19" x14ac:dyDescent="0.25">
      <c r="A243">
        <v>141</v>
      </c>
      <c r="B243" t="s">
        <v>1057</v>
      </c>
      <c r="C243" s="1" t="str">
        <f>VLOOKUP(B243,Data!$A:$G,7,0)</f>
        <v>00008741</v>
      </c>
      <c r="D243" s="1" t="str">
        <f>VLOOKUP(B243,Data!$A:$D,4,0)</f>
        <v>01/08/2025</v>
      </c>
      <c r="E243" s="1" t="s">
        <v>410</v>
      </c>
      <c r="F243" s="1" t="s">
        <v>411</v>
      </c>
      <c r="G243" s="1" t="s">
        <v>5850</v>
      </c>
      <c r="H243" s="1" t="s">
        <v>6285</v>
      </c>
      <c r="I243" t="s">
        <v>1056</v>
      </c>
      <c r="J243" t="s">
        <v>1055</v>
      </c>
      <c r="K243" s="1" t="str">
        <f t="shared" si="12"/>
        <v>2AH4 WM+ VPC 5 Ngô Gia Tự</v>
      </c>
      <c r="L243" t="s">
        <v>979</v>
      </c>
      <c r="M243" s="1" t="s">
        <v>1535</v>
      </c>
      <c r="N243" s="1" t="s">
        <v>6251</v>
      </c>
      <c r="O243" s="6">
        <v>74250</v>
      </c>
      <c r="P243" s="6">
        <v>2</v>
      </c>
      <c r="Q243" s="6">
        <f t="shared" si="13"/>
        <v>148500</v>
      </c>
      <c r="R243" s="6">
        <f t="shared" si="14"/>
        <v>11880</v>
      </c>
      <c r="S243" s="6">
        <f t="shared" si="15"/>
        <v>160380</v>
      </c>
    </row>
    <row r="244" spans="1:19" x14ac:dyDescent="0.25">
      <c r="A244">
        <v>142</v>
      </c>
      <c r="B244" t="s">
        <v>1051</v>
      </c>
      <c r="C244" s="1" t="str">
        <f>VLOOKUP(B244,Data!$A:$G,7,0)</f>
        <v>00060205</v>
      </c>
      <c r="D244" s="1" t="str">
        <f>VLOOKUP(B244,Data!$A:$D,4,0)</f>
        <v>01/08/2025</v>
      </c>
      <c r="E244" s="1" t="s">
        <v>121</v>
      </c>
      <c r="F244" s="1" t="s">
        <v>122</v>
      </c>
      <c r="G244" s="1" t="s">
        <v>5914</v>
      </c>
      <c r="H244" s="1" t="s">
        <v>6283</v>
      </c>
      <c r="I244" t="s">
        <v>1050</v>
      </c>
      <c r="J244" t="s">
        <v>1049</v>
      </c>
      <c r="K244" s="1" t="str">
        <f t="shared" si="12"/>
        <v>2AT3 WM+ DNG 245 Hải Phòng</v>
      </c>
      <c r="L244" t="s">
        <v>969</v>
      </c>
      <c r="M244" s="1" t="s">
        <v>1533</v>
      </c>
      <c r="N244" s="1" t="s">
        <v>6156</v>
      </c>
      <c r="O244" s="6">
        <v>111058</v>
      </c>
      <c r="P244" s="6">
        <v>2</v>
      </c>
      <c r="Q244" s="6">
        <f t="shared" si="13"/>
        <v>222116</v>
      </c>
      <c r="R244" s="6">
        <f t="shared" si="14"/>
        <v>17769</v>
      </c>
      <c r="S244" s="6">
        <f t="shared" si="15"/>
        <v>239885</v>
      </c>
    </row>
    <row r="245" spans="1:19" x14ac:dyDescent="0.25">
      <c r="A245">
        <v>142</v>
      </c>
      <c r="B245" t="s">
        <v>1051</v>
      </c>
      <c r="C245" s="1" t="str">
        <f>VLOOKUP(B245,Data!$A:$G,7,0)</f>
        <v>00060205</v>
      </c>
      <c r="D245" s="1" t="str">
        <f>VLOOKUP(B245,Data!$A:$D,4,0)</f>
        <v>01/08/2025</v>
      </c>
      <c r="E245" s="1" t="s">
        <v>121</v>
      </c>
      <c r="F245" s="1" t="s">
        <v>122</v>
      </c>
      <c r="G245" s="1" t="s">
        <v>5914</v>
      </c>
      <c r="H245" s="1" t="s">
        <v>6283</v>
      </c>
      <c r="I245" t="s">
        <v>1050</v>
      </c>
      <c r="J245" t="s">
        <v>1049</v>
      </c>
      <c r="K245" s="1" t="str">
        <f t="shared" si="12"/>
        <v>2AT3 WM+ DNG 245 Hải Phòng</v>
      </c>
      <c r="L245" t="s">
        <v>973</v>
      </c>
      <c r="M245" s="7" t="s">
        <v>6138</v>
      </c>
      <c r="N245" s="1" t="s">
        <v>6139</v>
      </c>
      <c r="O245" s="6">
        <v>89285</v>
      </c>
      <c r="P245" s="6">
        <v>1</v>
      </c>
      <c r="Q245" s="6">
        <f t="shared" si="13"/>
        <v>89285</v>
      </c>
      <c r="R245" s="6">
        <f t="shared" si="14"/>
        <v>7143</v>
      </c>
      <c r="S245" s="6">
        <f t="shared" si="15"/>
        <v>96428</v>
      </c>
    </row>
    <row r="246" spans="1:19" x14ac:dyDescent="0.25">
      <c r="A246">
        <v>142</v>
      </c>
      <c r="B246" t="s">
        <v>1051</v>
      </c>
      <c r="C246" s="1" t="str">
        <f>VLOOKUP(B246,Data!$A:$G,7,0)</f>
        <v>00060205</v>
      </c>
      <c r="D246" s="1" t="str">
        <f>VLOOKUP(B246,Data!$A:$D,4,0)</f>
        <v>01/08/2025</v>
      </c>
      <c r="E246" s="1" t="s">
        <v>121</v>
      </c>
      <c r="F246" s="1" t="s">
        <v>122</v>
      </c>
      <c r="G246" s="1" t="s">
        <v>5914</v>
      </c>
      <c r="H246" s="1" t="s">
        <v>6283</v>
      </c>
      <c r="I246" t="s">
        <v>1050</v>
      </c>
      <c r="J246" t="s">
        <v>1049</v>
      </c>
      <c r="K246" s="1" t="str">
        <f t="shared" si="12"/>
        <v>2AT3 WM+ DNG 245 Hải Phòng</v>
      </c>
      <c r="L246" t="s">
        <v>974</v>
      </c>
      <c r="M246" s="1" t="s">
        <v>1530</v>
      </c>
      <c r="N246" s="1" t="s">
        <v>6210</v>
      </c>
      <c r="O246" s="6">
        <v>70950</v>
      </c>
      <c r="P246" s="6">
        <v>1</v>
      </c>
      <c r="Q246" s="6">
        <f t="shared" si="13"/>
        <v>70950</v>
      </c>
      <c r="R246" s="6">
        <f t="shared" si="14"/>
        <v>5676</v>
      </c>
      <c r="S246" s="6">
        <f t="shared" si="15"/>
        <v>76626</v>
      </c>
    </row>
    <row r="247" spans="1:19" x14ac:dyDescent="0.25">
      <c r="A247">
        <v>142</v>
      </c>
      <c r="B247" t="s">
        <v>1051</v>
      </c>
      <c r="C247" s="1" t="str">
        <f>VLOOKUP(B247,Data!$A:$G,7,0)</f>
        <v>00060205</v>
      </c>
      <c r="D247" s="1" t="str">
        <f>VLOOKUP(B247,Data!$A:$D,4,0)</f>
        <v>01/08/2025</v>
      </c>
      <c r="E247" s="1" t="s">
        <v>121</v>
      </c>
      <c r="F247" s="1" t="s">
        <v>122</v>
      </c>
      <c r="G247" s="1" t="s">
        <v>5914</v>
      </c>
      <c r="H247" s="1" t="s">
        <v>6283</v>
      </c>
      <c r="I247" t="s">
        <v>1050</v>
      </c>
      <c r="J247" t="s">
        <v>1049</v>
      </c>
      <c r="K247" s="1" t="str">
        <f t="shared" si="12"/>
        <v>2AT3 WM+ DNG 245 Hải Phòng</v>
      </c>
      <c r="L247" t="s">
        <v>978</v>
      </c>
      <c r="M247" s="1" t="s">
        <v>1529</v>
      </c>
      <c r="N247" s="1" t="s">
        <v>6163</v>
      </c>
      <c r="O247" s="6">
        <v>49500</v>
      </c>
      <c r="P247" s="6">
        <v>1</v>
      </c>
      <c r="Q247" s="6">
        <f t="shared" si="13"/>
        <v>49500</v>
      </c>
      <c r="R247" s="6">
        <f t="shared" si="14"/>
        <v>3960</v>
      </c>
      <c r="S247" s="6">
        <f t="shared" si="15"/>
        <v>53460</v>
      </c>
    </row>
    <row r="248" spans="1:19" x14ac:dyDescent="0.25">
      <c r="A248">
        <v>142</v>
      </c>
      <c r="B248" t="s">
        <v>1051</v>
      </c>
      <c r="C248" s="1" t="str">
        <f>VLOOKUP(B248,Data!$A:$G,7,0)</f>
        <v>00060205</v>
      </c>
      <c r="D248" s="1" t="str">
        <f>VLOOKUP(B248,Data!$A:$D,4,0)</f>
        <v>01/08/2025</v>
      </c>
      <c r="E248" s="1" t="s">
        <v>121</v>
      </c>
      <c r="F248" s="1" t="s">
        <v>122</v>
      </c>
      <c r="G248" s="1" t="s">
        <v>5914</v>
      </c>
      <c r="H248" s="1" t="s">
        <v>6283</v>
      </c>
      <c r="I248" t="s">
        <v>1050</v>
      </c>
      <c r="J248" t="s">
        <v>1049</v>
      </c>
      <c r="K248" s="1" t="str">
        <f t="shared" si="12"/>
        <v>2AT3 WM+ DNG 245 Hải Phòng</v>
      </c>
      <c r="L248" t="s">
        <v>971</v>
      </c>
      <c r="M248" s="1" t="s">
        <v>1532</v>
      </c>
      <c r="N248" s="1" t="s">
        <v>6147</v>
      </c>
      <c r="O248" s="6">
        <v>50182</v>
      </c>
      <c r="P248" s="6">
        <v>1</v>
      </c>
      <c r="Q248" s="6">
        <f t="shared" si="13"/>
        <v>50182</v>
      </c>
      <c r="R248" s="6">
        <f t="shared" si="14"/>
        <v>4015</v>
      </c>
      <c r="S248" s="6">
        <f t="shared" si="15"/>
        <v>54197</v>
      </c>
    </row>
    <row r="249" spans="1:19" x14ac:dyDescent="0.25">
      <c r="A249">
        <v>143</v>
      </c>
      <c r="B249" t="s">
        <v>1394</v>
      </c>
      <c r="C249" s="1" t="str">
        <f>VLOOKUP(B249,Data!$A:$G,7,0)</f>
        <v>00121662</v>
      </c>
      <c r="D249" s="1" t="str">
        <f>VLOOKUP(B249,Data!$A:$D,4,0)</f>
        <v>01/08/2025</v>
      </c>
      <c r="E249" s="1" t="s">
        <v>53</v>
      </c>
      <c r="F249" s="1" t="s">
        <v>54</v>
      </c>
      <c r="G249" s="1" t="s">
        <v>5937</v>
      </c>
      <c r="H249" s="1" t="s">
        <v>6283</v>
      </c>
      <c r="I249" t="s">
        <v>1393</v>
      </c>
      <c r="J249" t="s">
        <v>1392</v>
      </c>
      <c r="K249" s="1" t="str">
        <f t="shared" si="12"/>
        <v>3828 WM+ HCM 319 Chiến Lược</v>
      </c>
      <c r="L249" t="s">
        <v>974</v>
      </c>
      <c r="M249" s="1" t="s">
        <v>1530</v>
      </c>
      <c r="N249" s="1" t="s">
        <v>6210</v>
      </c>
      <c r="O249" s="6">
        <v>70950</v>
      </c>
      <c r="P249" s="6">
        <v>3</v>
      </c>
      <c r="Q249" s="6">
        <f t="shared" si="13"/>
        <v>212850</v>
      </c>
      <c r="R249" s="6">
        <f>ROUND(Q249*0.08,0)-1</f>
        <v>17027</v>
      </c>
      <c r="S249" s="6">
        <f t="shared" si="15"/>
        <v>229877</v>
      </c>
    </row>
    <row r="250" spans="1:19" x14ac:dyDescent="0.25">
      <c r="A250">
        <v>143</v>
      </c>
      <c r="B250" t="s">
        <v>1394</v>
      </c>
      <c r="C250" s="1" t="str">
        <f>VLOOKUP(B250,Data!$A:$G,7,0)</f>
        <v>00121662</v>
      </c>
      <c r="D250" s="1" t="str">
        <f>VLOOKUP(B250,Data!$A:$D,4,0)</f>
        <v>01/08/2025</v>
      </c>
      <c r="E250" s="1" t="s">
        <v>53</v>
      </c>
      <c r="F250" s="1" t="s">
        <v>54</v>
      </c>
      <c r="G250" s="1" t="s">
        <v>5937</v>
      </c>
      <c r="H250" s="1" t="s">
        <v>6283</v>
      </c>
      <c r="I250" t="s">
        <v>1393</v>
      </c>
      <c r="J250" t="s">
        <v>1392</v>
      </c>
      <c r="K250" s="1" t="str">
        <f t="shared" si="12"/>
        <v>3828 WM+ HCM 319 Chiến Lược</v>
      </c>
      <c r="L250" t="s">
        <v>973</v>
      </c>
      <c r="M250" s="7" t="s">
        <v>6138</v>
      </c>
      <c r="N250" s="1" t="s">
        <v>6139</v>
      </c>
      <c r="O250" s="6">
        <v>89285</v>
      </c>
      <c r="P250" s="6">
        <v>2</v>
      </c>
      <c r="Q250" s="6">
        <f t="shared" si="13"/>
        <v>178570</v>
      </c>
      <c r="R250" s="6">
        <f t="shared" si="14"/>
        <v>14286</v>
      </c>
      <c r="S250" s="6">
        <f t="shared" si="15"/>
        <v>192856</v>
      </c>
    </row>
    <row r="251" spans="1:19" x14ac:dyDescent="0.25">
      <c r="A251">
        <v>143</v>
      </c>
      <c r="B251" t="s">
        <v>1394</v>
      </c>
      <c r="C251" s="1" t="str">
        <f>VLOOKUP(B251,Data!$A:$G,7,0)</f>
        <v>00121662</v>
      </c>
      <c r="D251" s="1" t="str">
        <f>VLOOKUP(B251,Data!$A:$D,4,0)</f>
        <v>01/08/2025</v>
      </c>
      <c r="E251" s="1" t="s">
        <v>53</v>
      </c>
      <c r="F251" s="1" t="s">
        <v>54</v>
      </c>
      <c r="G251" s="1" t="s">
        <v>5937</v>
      </c>
      <c r="H251" s="1" t="s">
        <v>6283</v>
      </c>
      <c r="I251" t="s">
        <v>1393</v>
      </c>
      <c r="J251" t="s">
        <v>1392</v>
      </c>
      <c r="K251" s="1" t="str">
        <f t="shared" si="12"/>
        <v>3828 WM+ HCM 319 Chiến Lược</v>
      </c>
      <c r="L251" t="s">
        <v>969</v>
      </c>
      <c r="M251" s="1" t="s">
        <v>1533</v>
      </c>
      <c r="N251" s="1" t="s">
        <v>6156</v>
      </c>
      <c r="O251" s="6">
        <v>111058</v>
      </c>
      <c r="P251" s="6">
        <v>3</v>
      </c>
      <c r="Q251" s="6">
        <f t="shared" si="13"/>
        <v>333174</v>
      </c>
      <c r="R251" s="6">
        <f t="shared" si="14"/>
        <v>26654</v>
      </c>
      <c r="S251" s="6">
        <f t="shared" si="15"/>
        <v>359828</v>
      </c>
    </row>
    <row r="252" spans="1:19" x14ac:dyDescent="0.25">
      <c r="A252">
        <v>143</v>
      </c>
      <c r="B252" t="s">
        <v>1394</v>
      </c>
      <c r="C252" s="1" t="str">
        <f>VLOOKUP(B252,Data!$A:$G,7,0)</f>
        <v>00121662</v>
      </c>
      <c r="D252" s="1" t="str">
        <f>VLOOKUP(B252,Data!$A:$D,4,0)</f>
        <v>01/08/2025</v>
      </c>
      <c r="E252" s="1" t="s">
        <v>53</v>
      </c>
      <c r="F252" s="1" t="s">
        <v>54</v>
      </c>
      <c r="G252" s="1" t="s">
        <v>5937</v>
      </c>
      <c r="H252" s="1" t="s">
        <v>6283</v>
      </c>
      <c r="I252" t="s">
        <v>1393</v>
      </c>
      <c r="J252" t="s">
        <v>1392</v>
      </c>
      <c r="K252" s="1" t="str">
        <f t="shared" si="12"/>
        <v>3828 WM+ HCM 319 Chiến Lược</v>
      </c>
      <c r="L252" t="s">
        <v>978</v>
      </c>
      <c r="M252" s="1" t="s">
        <v>1529</v>
      </c>
      <c r="N252" s="1" t="s">
        <v>6163</v>
      </c>
      <c r="O252" s="6">
        <v>49500</v>
      </c>
      <c r="P252" s="6">
        <v>2</v>
      </c>
      <c r="Q252" s="6">
        <f t="shared" si="13"/>
        <v>99000</v>
      </c>
      <c r="R252" s="6">
        <f t="shared" si="14"/>
        <v>7920</v>
      </c>
      <c r="S252" s="6">
        <f t="shared" si="15"/>
        <v>106920</v>
      </c>
    </row>
    <row r="253" spans="1:19" x14ac:dyDescent="0.25">
      <c r="A253">
        <v>143</v>
      </c>
      <c r="B253" t="s">
        <v>1394</v>
      </c>
      <c r="C253" s="1" t="str">
        <f>VLOOKUP(B253,Data!$A:$G,7,0)</f>
        <v>00121662</v>
      </c>
      <c r="D253" s="1" t="str">
        <f>VLOOKUP(B253,Data!$A:$D,4,0)</f>
        <v>01/08/2025</v>
      </c>
      <c r="E253" s="1" t="s">
        <v>53</v>
      </c>
      <c r="F253" s="1" t="s">
        <v>54</v>
      </c>
      <c r="G253" s="1" t="s">
        <v>5937</v>
      </c>
      <c r="H253" s="1" t="s">
        <v>6283</v>
      </c>
      <c r="I253" t="s">
        <v>1393</v>
      </c>
      <c r="J253" t="s">
        <v>1392</v>
      </c>
      <c r="K253" s="1" t="str">
        <f t="shared" si="12"/>
        <v>3828 WM+ HCM 319 Chiến Lược</v>
      </c>
      <c r="L253" t="s">
        <v>971</v>
      </c>
      <c r="M253" s="1" t="s">
        <v>1532</v>
      </c>
      <c r="N253" s="1" t="s">
        <v>6147</v>
      </c>
      <c r="O253" s="6">
        <v>50182</v>
      </c>
      <c r="P253" s="6">
        <v>1</v>
      </c>
      <c r="Q253" s="6">
        <f t="shared" si="13"/>
        <v>50182</v>
      </c>
      <c r="R253" s="6">
        <f t="shared" si="14"/>
        <v>4015</v>
      </c>
      <c r="S253" s="6">
        <f t="shared" si="15"/>
        <v>54197</v>
      </c>
    </row>
    <row r="254" spans="1:19" x14ac:dyDescent="0.25">
      <c r="A254">
        <v>143</v>
      </c>
      <c r="B254" t="s">
        <v>1394</v>
      </c>
      <c r="C254" s="1" t="str">
        <f>VLOOKUP(B254,Data!$A:$G,7,0)</f>
        <v>00121662</v>
      </c>
      <c r="D254" s="1" t="str">
        <f>VLOOKUP(B254,Data!$A:$D,4,0)</f>
        <v>01/08/2025</v>
      </c>
      <c r="E254" s="1" t="s">
        <v>53</v>
      </c>
      <c r="F254" s="1" t="s">
        <v>54</v>
      </c>
      <c r="G254" s="1" t="s">
        <v>5937</v>
      </c>
      <c r="H254" s="1" t="s">
        <v>6283</v>
      </c>
      <c r="I254" t="s">
        <v>1393</v>
      </c>
      <c r="J254" t="s">
        <v>1392</v>
      </c>
      <c r="K254" s="1" t="str">
        <f t="shared" si="12"/>
        <v>3828 WM+ HCM 319 Chiến Lược</v>
      </c>
      <c r="L254" t="s">
        <v>980</v>
      </c>
      <c r="M254" s="1" t="s">
        <v>1531</v>
      </c>
      <c r="N254" s="1" t="s">
        <v>6027</v>
      </c>
      <c r="O254" s="6">
        <v>46000</v>
      </c>
      <c r="P254" s="6">
        <v>1</v>
      </c>
      <c r="Q254" s="6">
        <f t="shared" si="13"/>
        <v>46000</v>
      </c>
      <c r="R254" s="6">
        <f t="shared" si="14"/>
        <v>3680</v>
      </c>
      <c r="S254" s="6">
        <f t="shared" si="15"/>
        <v>49680</v>
      </c>
    </row>
    <row r="255" spans="1:19" x14ac:dyDescent="0.25">
      <c r="A255">
        <v>144</v>
      </c>
      <c r="B255" t="s">
        <v>1314</v>
      </c>
      <c r="C255" s="1" t="str">
        <f>VLOOKUP(B255,Data!$A:$G,7,0)</f>
        <v>00006404</v>
      </c>
      <c r="D255" s="1" t="str">
        <f>VLOOKUP(B255,Data!$A:$D,4,0)</f>
        <v>01/08/2025</v>
      </c>
      <c r="E255" s="1" t="s">
        <v>812</v>
      </c>
      <c r="F255" s="1" t="s">
        <v>813</v>
      </c>
      <c r="G255" s="1" t="s">
        <v>5872</v>
      </c>
      <c r="H255" s="1" t="s">
        <v>6283</v>
      </c>
      <c r="I255" t="s">
        <v>1313</v>
      </c>
      <c r="J255" t="s">
        <v>1312</v>
      </c>
      <c r="K255" s="1" t="str">
        <f t="shared" si="12"/>
        <v>6972 WM+ GLI 435 Hùng Vương, Phú Thiện</v>
      </c>
      <c r="L255" t="s">
        <v>979</v>
      </c>
      <c r="M255" s="1" t="s">
        <v>1535</v>
      </c>
      <c r="N255" s="1" t="s">
        <v>6251</v>
      </c>
      <c r="O255" s="6">
        <v>74250</v>
      </c>
      <c r="P255" s="6">
        <v>1</v>
      </c>
      <c r="Q255" s="6">
        <f t="shared" si="13"/>
        <v>74250</v>
      </c>
      <c r="R255" s="6">
        <f t="shared" si="14"/>
        <v>5940</v>
      </c>
      <c r="S255" s="6">
        <f t="shared" si="15"/>
        <v>80190</v>
      </c>
    </row>
    <row r="256" spans="1:19" x14ac:dyDescent="0.25">
      <c r="A256">
        <v>145</v>
      </c>
      <c r="B256" t="s">
        <v>1398</v>
      </c>
      <c r="C256" s="1" t="str">
        <f>VLOOKUP(B256,Data!$A:$G,7,0)</f>
        <v>00121663</v>
      </c>
      <c r="D256" s="1" t="str">
        <f>VLOOKUP(B256,Data!$A:$D,4,0)</f>
        <v>01/08/2025</v>
      </c>
      <c r="E256" s="1" t="s">
        <v>53</v>
      </c>
      <c r="F256" s="1" t="s">
        <v>54</v>
      </c>
      <c r="G256" s="1" t="s">
        <v>5937</v>
      </c>
      <c r="H256" s="1" t="s">
        <v>6283</v>
      </c>
      <c r="I256" t="s">
        <v>1397</v>
      </c>
      <c r="J256" t="s">
        <v>1395</v>
      </c>
      <c r="K256" s="1" t="str">
        <f t="shared" si="12"/>
        <v>6974 WM+ HCM 82 Trần Mai Ninh</v>
      </c>
      <c r="L256" t="s">
        <v>973</v>
      </c>
      <c r="M256" s="7" t="s">
        <v>6138</v>
      </c>
      <c r="N256" s="1" t="s">
        <v>6139</v>
      </c>
      <c r="O256" s="6">
        <v>89285</v>
      </c>
      <c r="P256" s="6">
        <v>2</v>
      </c>
      <c r="Q256" s="6">
        <f t="shared" si="13"/>
        <v>178570</v>
      </c>
      <c r="R256" s="6">
        <f t="shared" si="14"/>
        <v>14286</v>
      </c>
      <c r="S256" s="6">
        <f t="shared" si="15"/>
        <v>192856</v>
      </c>
    </row>
    <row r="257" spans="1:19" x14ac:dyDescent="0.25">
      <c r="A257">
        <v>145</v>
      </c>
      <c r="B257" t="s">
        <v>1398</v>
      </c>
      <c r="C257" s="1" t="str">
        <f>VLOOKUP(B257,Data!$A:$G,7,0)</f>
        <v>00121663</v>
      </c>
      <c r="D257" s="1" t="str">
        <f>VLOOKUP(B257,Data!$A:$D,4,0)</f>
        <v>01/08/2025</v>
      </c>
      <c r="E257" s="1" t="s">
        <v>53</v>
      </c>
      <c r="F257" s="1" t="s">
        <v>54</v>
      </c>
      <c r="G257" s="1" t="s">
        <v>5937</v>
      </c>
      <c r="H257" s="1" t="s">
        <v>6283</v>
      </c>
      <c r="I257" t="s">
        <v>1397</v>
      </c>
      <c r="J257" t="s">
        <v>1395</v>
      </c>
      <c r="K257" s="1" t="str">
        <f t="shared" si="12"/>
        <v>6974 WM+ HCM 82 Trần Mai Ninh</v>
      </c>
      <c r="L257" t="s">
        <v>974</v>
      </c>
      <c r="M257" s="1" t="s">
        <v>1530</v>
      </c>
      <c r="N257" s="1" t="s">
        <v>6210</v>
      </c>
      <c r="O257" s="6">
        <v>70950</v>
      </c>
      <c r="P257" s="6">
        <v>2</v>
      </c>
      <c r="Q257" s="6">
        <f t="shared" si="13"/>
        <v>141900</v>
      </c>
      <c r="R257" s="6">
        <f t="shared" si="14"/>
        <v>11352</v>
      </c>
      <c r="S257" s="6">
        <f t="shared" si="15"/>
        <v>153252</v>
      </c>
    </row>
    <row r="258" spans="1:19" x14ac:dyDescent="0.25">
      <c r="A258">
        <v>145</v>
      </c>
      <c r="B258" t="s">
        <v>1398</v>
      </c>
      <c r="C258" s="1" t="str">
        <f>VLOOKUP(B258,Data!$A:$G,7,0)</f>
        <v>00121663</v>
      </c>
      <c r="D258" s="1" t="str">
        <f>VLOOKUP(B258,Data!$A:$D,4,0)</f>
        <v>01/08/2025</v>
      </c>
      <c r="E258" s="1" t="s">
        <v>53</v>
      </c>
      <c r="F258" s="1" t="s">
        <v>54</v>
      </c>
      <c r="G258" s="1" t="s">
        <v>5937</v>
      </c>
      <c r="H258" s="1" t="s">
        <v>6283</v>
      </c>
      <c r="I258" t="s">
        <v>1397</v>
      </c>
      <c r="J258" t="s">
        <v>1395</v>
      </c>
      <c r="K258" s="1" t="str">
        <f t="shared" si="12"/>
        <v>6974 WM+ HCM 82 Trần Mai Ninh</v>
      </c>
      <c r="L258" t="s">
        <v>969</v>
      </c>
      <c r="M258" s="1" t="s">
        <v>1533</v>
      </c>
      <c r="N258" s="1" t="s">
        <v>6156</v>
      </c>
      <c r="O258" s="6">
        <v>111058</v>
      </c>
      <c r="P258" s="6">
        <v>3</v>
      </c>
      <c r="Q258" s="6">
        <f t="shared" si="13"/>
        <v>333174</v>
      </c>
      <c r="R258" s="6">
        <f t="shared" si="14"/>
        <v>26654</v>
      </c>
      <c r="S258" s="6">
        <f t="shared" si="15"/>
        <v>359828</v>
      </c>
    </row>
    <row r="259" spans="1:19" x14ac:dyDescent="0.25">
      <c r="A259">
        <v>145</v>
      </c>
      <c r="B259" t="s">
        <v>1398</v>
      </c>
      <c r="C259" s="1" t="str">
        <f>VLOOKUP(B259,Data!$A:$G,7,0)</f>
        <v>00121663</v>
      </c>
      <c r="D259" s="1" t="str">
        <f>VLOOKUP(B259,Data!$A:$D,4,0)</f>
        <v>01/08/2025</v>
      </c>
      <c r="E259" s="1" t="s">
        <v>53</v>
      </c>
      <c r="F259" s="1" t="s">
        <v>54</v>
      </c>
      <c r="G259" s="1" t="s">
        <v>5937</v>
      </c>
      <c r="H259" s="1" t="s">
        <v>6283</v>
      </c>
      <c r="I259" t="s">
        <v>1397</v>
      </c>
      <c r="J259" t="s">
        <v>1395</v>
      </c>
      <c r="K259" s="1" t="str">
        <f t="shared" ref="K259:K307" si="16">I259&amp;" "&amp;J259</f>
        <v>6974 WM+ HCM 82 Trần Mai Ninh</v>
      </c>
      <c r="L259" t="s">
        <v>980</v>
      </c>
      <c r="M259" s="1" t="s">
        <v>1531</v>
      </c>
      <c r="N259" s="1" t="s">
        <v>6027</v>
      </c>
      <c r="O259" s="6">
        <v>46000</v>
      </c>
      <c r="P259" s="6">
        <v>3</v>
      </c>
      <c r="Q259" s="6">
        <f t="shared" ref="Q259:Q307" si="17">O259*P259</f>
        <v>138000</v>
      </c>
      <c r="R259" s="6">
        <f t="shared" ref="R259:R307" si="18">ROUND(Q259*0.08,0)</f>
        <v>11040</v>
      </c>
      <c r="S259" s="6">
        <f t="shared" ref="S259:S307" si="19">Q259+R259</f>
        <v>149040</v>
      </c>
    </row>
    <row r="260" spans="1:19" x14ac:dyDescent="0.25">
      <c r="A260">
        <v>146</v>
      </c>
      <c r="B260" t="s">
        <v>1388</v>
      </c>
      <c r="C260" s="1" t="str">
        <f>VLOOKUP(B260,Data!$A:$G,7,0)</f>
        <v>00121667</v>
      </c>
      <c r="D260" s="1" t="str">
        <f>VLOOKUP(B260,Data!$A:$D,4,0)</f>
        <v>01/08/2025</v>
      </c>
      <c r="E260" s="1" t="s">
        <v>53</v>
      </c>
      <c r="F260" s="1" t="s">
        <v>54</v>
      </c>
      <c r="G260" s="1" t="s">
        <v>5937</v>
      </c>
      <c r="H260" s="1" t="s">
        <v>6283</v>
      </c>
      <c r="I260" t="s">
        <v>1387</v>
      </c>
      <c r="J260" t="s">
        <v>1386</v>
      </c>
      <c r="K260" s="1" t="str">
        <f t="shared" si="16"/>
        <v>4239 WM+ HCM CC Lexington</v>
      </c>
      <c r="L260" t="s">
        <v>969</v>
      </c>
      <c r="M260" s="1" t="s">
        <v>1533</v>
      </c>
      <c r="N260" s="1" t="s">
        <v>6156</v>
      </c>
      <c r="O260" s="6">
        <v>111058</v>
      </c>
      <c r="P260" s="6">
        <v>3</v>
      </c>
      <c r="Q260" s="6">
        <f t="shared" si="17"/>
        <v>333174</v>
      </c>
      <c r="R260" s="6">
        <f t="shared" si="18"/>
        <v>26654</v>
      </c>
      <c r="S260" s="6">
        <f t="shared" si="19"/>
        <v>359828</v>
      </c>
    </row>
    <row r="261" spans="1:19" x14ac:dyDescent="0.25">
      <c r="A261">
        <v>146</v>
      </c>
      <c r="B261" t="s">
        <v>1388</v>
      </c>
      <c r="C261" s="1" t="str">
        <f>VLOOKUP(B261,Data!$A:$G,7,0)</f>
        <v>00121667</v>
      </c>
      <c r="D261" s="1" t="str">
        <f>VLOOKUP(B261,Data!$A:$D,4,0)</f>
        <v>01/08/2025</v>
      </c>
      <c r="E261" s="1" t="s">
        <v>53</v>
      </c>
      <c r="F261" s="1" t="s">
        <v>54</v>
      </c>
      <c r="G261" s="1" t="s">
        <v>5937</v>
      </c>
      <c r="H261" s="1" t="s">
        <v>6283</v>
      </c>
      <c r="I261" t="s">
        <v>1387</v>
      </c>
      <c r="J261" t="s">
        <v>1386</v>
      </c>
      <c r="K261" s="1" t="str">
        <f t="shared" si="16"/>
        <v>4239 WM+ HCM CC Lexington</v>
      </c>
      <c r="L261" t="s">
        <v>978</v>
      </c>
      <c r="M261" s="1" t="s">
        <v>1529</v>
      </c>
      <c r="N261" s="1" t="s">
        <v>6163</v>
      </c>
      <c r="O261" s="6">
        <v>49500</v>
      </c>
      <c r="P261" s="6">
        <v>4</v>
      </c>
      <c r="Q261" s="6">
        <f t="shared" si="17"/>
        <v>198000</v>
      </c>
      <c r="R261" s="6">
        <f t="shared" si="18"/>
        <v>15840</v>
      </c>
      <c r="S261" s="6">
        <f t="shared" si="19"/>
        <v>213840</v>
      </c>
    </row>
    <row r="262" spans="1:19" x14ac:dyDescent="0.25">
      <c r="A262">
        <v>146</v>
      </c>
      <c r="B262" t="s">
        <v>1388</v>
      </c>
      <c r="C262" s="1" t="str">
        <f>VLOOKUP(B262,Data!$A:$G,7,0)</f>
        <v>00121667</v>
      </c>
      <c r="D262" s="1" t="str">
        <f>VLOOKUP(B262,Data!$A:$D,4,0)</f>
        <v>01/08/2025</v>
      </c>
      <c r="E262" s="1" t="s">
        <v>53</v>
      </c>
      <c r="F262" s="1" t="s">
        <v>54</v>
      </c>
      <c r="G262" s="1" t="s">
        <v>5937</v>
      </c>
      <c r="H262" s="1" t="s">
        <v>6283</v>
      </c>
      <c r="I262" t="s">
        <v>1387</v>
      </c>
      <c r="J262" t="s">
        <v>1386</v>
      </c>
      <c r="K262" s="1" t="str">
        <f t="shared" si="16"/>
        <v>4239 WM+ HCM CC Lexington</v>
      </c>
      <c r="L262" t="s">
        <v>974</v>
      </c>
      <c r="M262" s="1" t="s">
        <v>1530</v>
      </c>
      <c r="N262" s="1" t="s">
        <v>6210</v>
      </c>
      <c r="O262" s="6">
        <v>70950</v>
      </c>
      <c r="P262" s="6">
        <v>5</v>
      </c>
      <c r="Q262" s="6">
        <f t="shared" si="17"/>
        <v>354750</v>
      </c>
      <c r="R262" s="6">
        <f t="shared" si="18"/>
        <v>28380</v>
      </c>
      <c r="S262" s="6">
        <f t="shared" si="19"/>
        <v>383130</v>
      </c>
    </row>
    <row r="263" spans="1:19" x14ac:dyDescent="0.25">
      <c r="A263">
        <v>146</v>
      </c>
      <c r="B263" t="s">
        <v>1388</v>
      </c>
      <c r="C263" s="1" t="str">
        <f>VLOOKUP(B263,Data!$A:$G,7,0)</f>
        <v>00121667</v>
      </c>
      <c r="D263" s="1" t="str">
        <f>VLOOKUP(B263,Data!$A:$D,4,0)</f>
        <v>01/08/2025</v>
      </c>
      <c r="E263" s="1" t="s">
        <v>53</v>
      </c>
      <c r="F263" s="1" t="s">
        <v>54</v>
      </c>
      <c r="G263" s="1" t="s">
        <v>5937</v>
      </c>
      <c r="H263" s="1" t="s">
        <v>6283</v>
      </c>
      <c r="I263" t="s">
        <v>1387</v>
      </c>
      <c r="J263" t="s">
        <v>1386</v>
      </c>
      <c r="K263" s="1" t="str">
        <f t="shared" si="16"/>
        <v>4239 WM+ HCM CC Lexington</v>
      </c>
      <c r="L263" t="s">
        <v>979</v>
      </c>
      <c r="M263" s="1" t="s">
        <v>1535</v>
      </c>
      <c r="N263" s="1" t="s">
        <v>6251</v>
      </c>
      <c r="O263" s="6">
        <v>74250</v>
      </c>
      <c r="P263" s="6">
        <v>1</v>
      </c>
      <c r="Q263" s="6">
        <f t="shared" si="17"/>
        <v>74250</v>
      </c>
      <c r="R263" s="6">
        <f t="shared" si="18"/>
        <v>5940</v>
      </c>
      <c r="S263" s="6">
        <f t="shared" si="19"/>
        <v>80190</v>
      </c>
    </row>
    <row r="264" spans="1:19" x14ac:dyDescent="0.25">
      <c r="A264">
        <v>146</v>
      </c>
      <c r="B264" t="s">
        <v>1388</v>
      </c>
      <c r="C264" s="1" t="str">
        <f>VLOOKUP(B264,Data!$A:$G,7,0)</f>
        <v>00121667</v>
      </c>
      <c r="D264" s="1" t="str">
        <f>VLOOKUP(B264,Data!$A:$D,4,0)</f>
        <v>01/08/2025</v>
      </c>
      <c r="E264" s="1" t="s">
        <v>53</v>
      </c>
      <c r="F264" s="1" t="s">
        <v>54</v>
      </c>
      <c r="G264" s="1" t="s">
        <v>5937</v>
      </c>
      <c r="H264" s="1" t="s">
        <v>6283</v>
      </c>
      <c r="I264" t="s">
        <v>1387</v>
      </c>
      <c r="J264" t="s">
        <v>1386</v>
      </c>
      <c r="K264" s="1" t="str">
        <f t="shared" si="16"/>
        <v>4239 WM+ HCM CC Lexington</v>
      </c>
      <c r="L264" t="s">
        <v>973</v>
      </c>
      <c r="M264" s="7" t="s">
        <v>6138</v>
      </c>
      <c r="N264" s="1" t="s">
        <v>6139</v>
      </c>
      <c r="O264" s="6">
        <v>89285</v>
      </c>
      <c r="P264" s="6">
        <v>3</v>
      </c>
      <c r="Q264" s="6">
        <f t="shared" si="17"/>
        <v>267855</v>
      </c>
      <c r="R264" s="6">
        <f t="shared" si="18"/>
        <v>21428</v>
      </c>
      <c r="S264" s="6">
        <f t="shared" si="19"/>
        <v>289283</v>
      </c>
    </row>
    <row r="265" spans="1:19" x14ac:dyDescent="0.25">
      <c r="A265">
        <v>146</v>
      </c>
      <c r="B265" t="s">
        <v>1388</v>
      </c>
      <c r="C265" s="1" t="str">
        <f>VLOOKUP(B265,Data!$A:$G,7,0)</f>
        <v>00121667</v>
      </c>
      <c r="D265" s="1" t="str">
        <f>VLOOKUP(B265,Data!$A:$D,4,0)</f>
        <v>01/08/2025</v>
      </c>
      <c r="E265" s="1" t="s">
        <v>53</v>
      </c>
      <c r="F265" s="1" t="s">
        <v>54</v>
      </c>
      <c r="G265" s="1" t="s">
        <v>5937</v>
      </c>
      <c r="H265" s="1" t="s">
        <v>6283</v>
      </c>
      <c r="I265" t="s">
        <v>1387</v>
      </c>
      <c r="J265" t="s">
        <v>1386</v>
      </c>
      <c r="K265" s="1" t="str">
        <f t="shared" si="16"/>
        <v>4239 WM+ HCM CC Lexington</v>
      </c>
      <c r="L265" t="s">
        <v>980</v>
      </c>
      <c r="M265" s="1" t="s">
        <v>1531</v>
      </c>
      <c r="N265" s="1" t="s">
        <v>6027</v>
      </c>
      <c r="O265" s="6">
        <v>46000</v>
      </c>
      <c r="P265" s="6">
        <v>2</v>
      </c>
      <c r="Q265" s="6">
        <f t="shared" si="17"/>
        <v>92000</v>
      </c>
      <c r="R265" s="6">
        <f t="shared" si="18"/>
        <v>7360</v>
      </c>
      <c r="S265" s="6">
        <f t="shared" si="19"/>
        <v>99360</v>
      </c>
    </row>
    <row r="266" spans="1:19" x14ac:dyDescent="0.25">
      <c r="A266">
        <v>147</v>
      </c>
      <c r="B266" t="s">
        <v>1379</v>
      </c>
      <c r="C266" s="1" t="str">
        <f>VLOOKUP(B266,Data!$A:$G,7,0)</f>
        <v>00369801</v>
      </c>
      <c r="D266" s="1" t="str">
        <f>VLOOKUP(B266,Data!$A:$D,4,0)</f>
        <v>01/08/2025</v>
      </c>
      <c r="E266" s="1" t="s">
        <v>142</v>
      </c>
      <c r="F266" s="1" t="s">
        <v>143</v>
      </c>
      <c r="G266" s="1" t="s">
        <v>5933</v>
      </c>
      <c r="H266" s="1" t="s">
        <v>6285</v>
      </c>
      <c r="I266" t="s">
        <v>1378</v>
      </c>
      <c r="J266" t="s">
        <v>1377</v>
      </c>
      <c r="K266" s="1" t="str">
        <f t="shared" si="16"/>
        <v>5662 WM+ HNI Tản Lĩnh, Ba Vì</v>
      </c>
      <c r="L266" t="s">
        <v>969</v>
      </c>
      <c r="M266" s="1" t="s">
        <v>1533</v>
      </c>
      <c r="N266" s="1" t="s">
        <v>6156</v>
      </c>
      <c r="O266" s="6">
        <v>111058</v>
      </c>
      <c r="P266" s="6">
        <v>1</v>
      </c>
      <c r="Q266" s="6">
        <f t="shared" si="17"/>
        <v>111058</v>
      </c>
      <c r="R266" s="6">
        <f t="shared" si="18"/>
        <v>8885</v>
      </c>
      <c r="S266" s="6">
        <f t="shared" si="19"/>
        <v>119943</v>
      </c>
    </row>
    <row r="267" spans="1:19" x14ac:dyDescent="0.25">
      <c r="A267">
        <v>148</v>
      </c>
      <c r="B267" t="s">
        <v>1209</v>
      </c>
      <c r="C267" s="1" t="str">
        <f>VLOOKUP(B267,Data!$A:$G,7,0)</f>
        <v>00370421</v>
      </c>
      <c r="D267" s="1" t="str">
        <f>VLOOKUP(B267,Data!$A:$D,4,0)</f>
        <v>01/08/2025</v>
      </c>
      <c r="E267" s="1" t="s">
        <v>142</v>
      </c>
      <c r="F267" s="1" t="s">
        <v>143</v>
      </c>
      <c r="G267" s="1" t="s">
        <v>5933</v>
      </c>
      <c r="H267" s="1" t="s">
        <v>6285</v>
      </c>
      <c r="I267" t="s">
        <v>1208</v>
      </c>
      <c r="J267" t="s">
        <v>1207</v>
      </c>
      <c r="K267" s="1" t="str">
        <f t="shared" si="16"/>
        <v>2343 WM+ HNI 23 Vạn Phúc</v>
      </c>
      <c r="L267" t="s">
        <v>970</v>
      </c>
      <c r="M267" s="1" t="s">
        <v>1534</v>
      </c>
      <c r="N267" s="1" t="s">
        <v>6244</v>
      </c>
      <c r="O267" s="6">
        <v>73431</v>
      </c>
      <c r="P267" s="6">
        <v>1</v>
      </c>
      <c r="Q267" s="6">
        <f t="shared" si="17"/>
        <v>73431</v>
      </c>
      <c r="R267" s="6">
        <f t="shared" si="18"/>
        <v>5874</v>
      </c>
      <c r="S267" s="6">
        <f t="shared" si="19"/>
        <v>79305</v>
      </c>
    </row>
    <row r="268" spans="1:19" x14ac:dyDescent="0.25">
      <c r="A268">
        <v>149</v>
      </c>
      <c r="B268" t="s">
        <v>1234</v>
      </c>
      <c r="C268" s="1" t="str">
        <f>VLOOKUP(B268,Data!$A:$G,7,0)</f>
        <v>00025059</v>
      </c>
      <c r="D268" s="1" t="str">
        <f>VLOOKUP(B268,Data!$A:$D,4,0)</f>
        <v>01/08/2025</v>
      </c>
      <c r="E268" s="1" t="s">
        <v>302</v>
      </c>
      <c r="F268" s="1" t="s">
        <v>303</v>
      </c>
      <c r="G268" s="1" t="s">
        <v>5880</v>
      </c>
      <c r="H268" s="1" t="s">
        <v>6285</v>
      </c>
      <c r="I268" t="s">
        <v>1233</v>
      </c>
      <c r="J268" t="s">
        <v>1232</v>
      </c>
      <c r="K268" s="1" t="str">
        <f t="shared" si="16"/>
        <v>2AAH WM+ THA Trung Sơn, Thanh Sơn</v>
      </c>
      <c r="L268" t="s">
        <v>980</v>
      </c>
      <c r="M268" s="1" t="s">
        <v>1531</v>
      </c>
      <c r="N268" s="1" t="s">
        <v>6027</v>
      </c>
      <c r="O268" s="6">
        <v>46000</v>
      </c>
      <c r="P268" s="6">
        <v>1</v>
      </c>
      <c r="Q268" s="6">
        <f t="shared" si="17"/>
        <v>46000</v>
      </c>
      <c r="R268" s="6">
        <f t="shared" si="18"/>
        <v>3680</v>
      </c>
      <c r="S268" s="6">
        <f t="shared" si="19"/>
        <v>49680</v>
      </c>
    </row>
    <row r="269" spans="1:19" x14ac:dyDescent="0.25">
      <c r="A269">
        <v>150</v>
      </c>
      <c r="B269" t="s">
        <v>1358</v>
      </c>
      <c r="C269" s="1" t="str">
        <f>VLOOKUP(B269,Data!$A:$G,7,0)</f>
        <v>00369887</v>
      </c>
      <c r="D269" s="1" t="str">
        <f>VLOOKUP(B269,Data!$A:$D,4,0)</f>
        <v>01/08/2025</v>
      </c>
      <c r="E269" s="1" t="s">
        <v>142</v>
      </c>
      <c r="F269" s="1" t="s">
        <v>143</v>
      </c>
      <c r="G269" s="1" t="s">
        <v>5933</v>
      </c>
      <c r="H269" s="1" t="s">
        <v>6285</v>
      </c>
      <c r="I269" t="s">
        <v>1357</v>
      </c>
      <c r="J269" t="s">
        <v>1356</v>
      </c>
      <c r="K269" s="1" t="str">
        <f t="shared" si="16"/>
        <v>2ATV WM+ HNI Chợ Cầu, Trung Tiến</v>
      </c>
      <c r="L269" t="s">
        <v>970</v>
      </c>
      <c r="M269" s="1" t="s">
        <v>1534</v>
      </c>
      <c r="N269" s="1" t="s">
        <v>6244</v>
      </c>
      <c r="O269" s="6">
        <v>73431</v>
      </c>
      <c r="P269" s="6">
        <v>1</v>
      </c>
      <c r="Q269" s="6">
        <f t="shared" si="17"/>
        <v>73431</v>
      </c>
      <c r="R269" s="6">
        <f t="shared" si="18"/>
        <v>5874</v>
      </c>
      <c r="S269" s="6">
        <f t="shared" si="19"/>
        <v>79305</v>
      </c>
    </row>
    <row r="270" spans="1:19" x14ac:dyDescent="0.25">
      <c r="A270">
        <v>151</v>
      </c>
      <c r="B270" t="s">
        <v>1168</v>
      </c>
      <c r="C270" s="1" t="str">
        <f>VLOOKUP(B270,Data!$A:$G,7,0)</f>
        <v>00035908</v>
      </c>
      <c r="D270" s="1" t="str">
        <f>VLOOKUP(B270,Data!$A:$D,4,0)</f>
        <v>01/08/2025</v>
      </c>
      <c r="E270" s="1" t="s">
        <v>28</v>
      </c>
      <c r="F270" s="1" t="s">
        <v>29</v>
      </c>
      <c r="G270" s="1" t="s">
        <v>5923</v>
      </c>
      <c r="H270" s="1" t="s">
        <v>6285</v>
      </c>
      <c r="I270" t="s">
        <v>1167</v>
      </c>
      <c r="J270" t="s">
        <v>1166</v>
      </c>
      <c r="K270" s="1" t="str">
        <f t="shared" si="16"/>
        <v>3864 WM+ QNH Ô 24 KĐT Cột 5-Cột 8 Hồng H</v>
      </c>
      <c r="L270" t="s">
        <v>969</v>
      </c>
      <c r="M270" s="1" t="s">
        <v>1533</v>
      </c>
      <c r="N270" s="1" t="s">
        <v>6156</v>
      </c>
      <c r="O270" s="6">
        <v>111058</v>
      </c>
      <c r="P270" s="6">
        <v>2</v>
      </c>
      <c r="Q270" s="6">
        <f t="shared" si="17"/>
        <v>222116</v>
      </c>
      <c r="R270" s="6">
        <f t="shared" si="18"/>
        <v>17769</v>
      </c>
      <c r="S270" s="6">
        <f t="shared" si="19"/>
        <v>239885</v>
      </c>
    </row>
    <row r="271" spans="1:19" x14ac:dyDescent="0.25">
      <c r="A271">
        <v>152</v>
      </c>
      <c r="B271" t="s">
        <v>1036</v>
      </c>
      <c r="C271" s="1" t="str">
        <f>VLOOKUP(B271,Data!$A:$G,7,0)</f>
        <v>00060214</v>
      </c>
      <c r="D271" s="1" t="str">
        <f>VLOOKUP(B271,Data!$A:$D,4,0)</f>
        <v>01/08/2025</v>
      </c>
      <c r="E271" s="1" t="s">
        <v>121</v>
      </c>
      <c r="F271" s="1" t="s">
        <v>122</v>
      </c>
      <c r="G271" s="1" t="s">
        <v>5914</v>
      </c>
      <c r="H271" s="1" t="s">
        <v>6283</v>
      </c>
      <c r="I271" t="s">
        <v>1035</v>
      </c>
      <c r="J271" t="s">
        <v>1034</v>
      </c>
      <c r="K271" s="1" t="str">
        <f t="shared" si="16"/>
        <v>6955 WIN DNG 12A-12B Phan Tứ, Ngũ Hành S</v>
      </c>
      <c r="L271" t="s">
        <v>978</v>
      </c>
      <c r="M271" s="1" t="s">
        <v>1529</v>
      </c>
      <c r="N271" s="1" t="s">
        <v>6163</v>
      </c>
      <c r="O271" s="6">
        <v>49500</v>
      </c>
      <c r="P271" s="6">
        <v>1</v>
      </c>
      <c r="Q271" s="6">
        <f t="shared" si="17"/>
        <v>49500</v>
      </c>
      <c r="R271" s="6">
        <f t="shared" si="18"/>
        <v>3960</v>
      </c>
      <c r="S271" s="6">
        <f t="shared" si="19"/>
        <v>53460</v>
      </c>
    </row>
    <row r="272" spans="1:19" x14ac:dyDescent="0.25">
      <c r="A272">
        <v>152</v>
      </c>
      <c r="B272" t="s">
        <v>1036</v>
      </c>
      <c r="C272" s="1" t="str">
        <f>VLOOKUP(B272,Data!$A:$G,7,0)</f>
        <v>00060214</v>
      </c>
      <c r="D272" s="1" t="str">
        <f>VLOOKUP(B272,Data!$A:$D,4,0)</f>
        <v>01/08/2025</v>
      </c>
      <c r="E272" s="1" t="s">
        <v>121</v>
      </c>
      <c r="F272" s="1" t="s">
        <v>122</v>
      </c>
      <c r="G272" s="1" t="s">
        <v>5914</v>
      </c>
      <c r="H272" s="1" t="s">
        <v>6283</v>
      </c>
      <c r="I272" t="s">
        <v>1035</v>
      </c>
      <c r="J272" t="s">
        <v>1034</v>
      </c>
      <c r="K272" s="1" t="str">
        <f t="shared" si="16"/>
        <v>6955 WIN DNG 12A-12B Phan Tứ, Ngũ Hành S</v>
      </c>
      <c r="L272" t="s">
        <v>974</v>
      </c>
      <c r="M272" s="1" t="s">
        <v>1530</v>
      </c>
      <c r="N272" s="1" t="s">
        <v>6210</v>
      </c>
      <c r="O272" s="6">
        <v>70950</v>
      </c>
      <c r="P272" s="6">
        <v>2</v>
      </c>
      <c r="Q272" s="6">
        <f t="shared" si="17"/>
        <v>141900</v>
      </c>
      <c r="R272" s="6">
        <f t="shared" si="18"/>
        <v>11352</v>
      </c>
      <c r="S272" s="6">
        <f t="shared" si="19"/>
        <v>153252</v>
      </c>
    </row>
    <row r="273" spans="1:19" x14ac:dyDescent="0.25">
      <c r="A273">
        <v>152</v>
      </c>
      <c r="B273" t="s">
        <v>1036</v>
      </c>
      <c r="C273" s="1" t="str">
        <f>VLOOKUP(B273,Data!$A:$G,7,0)</f>
        <v>00060214</v>
      </c>
      <c r="D273" s="1" t="str">
        <f>VLOOKUP(B273,Data!$A:$D,4,0)</f>
        <v>01/08/2025</v>
      </c>
      <c r="E273" s="1" t="s">
        <v>121</v>
      </c>
      <c r="F273" s="1" t="s">
        <v>122</v>
      </c>
      <c r="G273" s="1" t="s">
        <v>5914</v>
      </c>
      <c r="H273" s="1" t="s">
        <v>6283</v>
      </c>
      <c r="I273" t="s">
        <v>1035</v>
      </c>
      <c r="J273" t="s">
        <v>1034</v>
      </c>
      <c r="K273" s="1" t="str">
        <f t="shared" si="16"/>
        <v>6955 WIN DNG 12A-12B Phan Tứ, Ngũ Hành S</v>
      </c>
      <c r="L273" t="s">
        <v>969</v>
      </c>
      <c r="M273" s="1" t="s">
        <v>1533</v>
      </c>
      <c r="N273" s="1" t="s">
        <v>6156</v>
      </c>
      <c r="O273" s="6">
        <v>111058</v>
      </c>
      <c r="P273" s="6">
        <v>2</v>
      </c>
      <c r="Q273" s="6">
        <f t="shared" si="17"/>
        <v>222116</v>
      </c>
      <c r="R273" s="6">
        <f t="shared" si="18"/>
        <v>17769</v>
      </c>
      <c r="S273" s="6">
        <f t="shared" si="19"/>
        <v>239885</v>
      </c>
    </row>
    <row r="274" spans="1:19" x14ac:dyDescent="0.25">
      <c r="A274">
        <v>152</v>
      </c>
      <c r="B274" t="s">
        <v>1036</v>
      </c>
      <c r="C274" s="1" t="str">
        <f>VLOOKUP(B274,Data!$A:$G,7,0)</f>
        <v>00060214</v>
      </c>
      <c r="D274" s="1" t="str">
        <f>VLOOKUP(B274,Data!$A:$D,4,0)</f>
        <v>01/08/2025</v>
      </c>
      <c r="E274" s="1" t="s">
        <v>121</v>
      </c>
      <c r="F274" s="1" t="s">
        <v>122</v>
      </c>
      <c r="G274" s="1" t="s">
        <v>5914</v>
      </c>
      <c r="H274" s="1" t="s">
        <v>6283</v>
      </c>
      <c r="I274" t="s">
        <v>1035</v>
      </c>
      <c r="J274" t="s">
        <v>1034</v>
      </c>
      <c r="K274" s="1" t="str">
        <f t="shared" si="16"/>
        <v>6955 WIN DNG 12A-12B Phan Tứ, Ngũ Hành S</v>
      </c>
      <c r="L274" t="s">
        <v>970</v>
      </c>
      <c r="M274" s="1" t="s">
        <v>1534</v>
      </c>
      <c r="N274" s="1" t="s">
        <v>6244</v>
      </c>
      <c r="O274" s="6">
        <v>73431</v>
      </c>
      <c r="P274" s="6">
        <v>2</v>
      </c>
      <c r="Q274" s="6">
        <f t="shared" si="17"/>
        <v>146862</v>
      </c>
      <c r="R274" s="6">
        <f t="shared" si="18"/>
        <v>11749</v>
      </c>
      <c r="S274" s="6">
        <f t="shared" si="19"/>
        <v>158611</v>
      </c>
    </row>
    <row r="275" spans="1:19" x14ac:dyDescent="0.25">
      <c r="A275">
        <v>153</v>
      </c>
      <c r="B275" t="s">
        <v>1024</v>
      </c>
      <c r="C275" s="1" t="str">
        <f>VLOOKUP(B275,Data!$A:$G,7,0)</f>
        <v>00010840</v>
      </c>
      <c r="D275" s="1" t="str">
        <f>VLOOKUP(B275,Data!$A:$D,4,0)</f>
        <v>01/08/2025</v>
      </c>
      <c r="E275" s="1" t="s">
        <v>491</v>
      </c>
      <c r="F275" s="1" t="s">
        <v>492</v>
      </c>
      <c r="G275" s="1" t="s">
        <v>5815</v>
      </c>
      <c r="H275" s="1" t="s">
        <v>6285</v>
      </c>
      <c r="I275" t="s">
        <v>1023</v>
      </c>
      <c r="J275" t="s">
        <v>1022</v>
      </c>
      <c r="K275" s="1" t="str">
        <f t="shared" si="16"/>
        <v>2ALP WM+ TBH Man Đích, Vũ Lễ</v>
      </c>
      <c r="L275" t="s">
        <v>971</v>
      </c>
      <c r="M275" s="1" t="s">
        <v>1532</v>
      </c>
      <c r="N275" s="1" t="s">
        <v>6147</v>
      </c>
      <c r="O275" s="6">
        <v>50182</v>
      </c>
      <c r="P275" s="6">
        <v>4</v>
      </c>
      <c r="Q275" s="6">
        <f t="shared" si="17"/>
        <v>200728</v>
      </c>
      <c r="R275" s="6">
        <f t="shared" si="18"/>
        <v>16058</v>
      </c>
      <c r="S275" s="6">
        <f t="shared" si="19"/>
        <v>216786</v>
      </c>
    </row>
    <row r="276" spans="1:19" x14ac:dyDescent="0.25">
      <c r="A276">
        <v>153</v>
      </c>
      <c r="B276" t="s">
        <v>1024</v>
      </c>
      <c r="C276" s="1" t="str">
        <f>VLOOKUP(B276,Data!$A:$G,7,0)</f>
        <v>00010840</v>
      </c>
      <c r="D276" s="1" t="str">
        <f>VLOOKUP(B276,Data!$A:$D,4,0)</f>
        <v>01/08/2025</v>
      </c>
      <c r="E276" s="1" t="s">
        <v>491</v>
      </c>
      <c r="F276" s="1" t="s">
        <v>492</v>
      </c>
      <c r="G276" s="1" t="s">
        <v>5815</v>
      </c>
      <c r="H276" s="1" t="s">
        <v>6285</v>
      </c>
      <c r="I276" t="s">
        <v>1023</v>
      </c>
      <c r="J276" t="s">
        <v>1022</v>
      </c>
      <c r="K276" s="1" t="str">
        <f t="shared" si="16"/>
        <v>2ALP WM+ TBH Man Đích, Vũ Lễ</v>
      </c>
      <c r="L276" t="s">
        <v>978</v>
      </c>
      <c r="M276" s="1" t="s">
        <v>1529</v>
      </c>
      <c r="N276" s="1" t="s">
        <v>6163</v>
      </c>
      <c r="O276" s="6">
        <v>49500</v>
      </c>
      <c r="P276" s="6">
        <v>4</v>
      </c>
      <c r="Q276" s="6">
        <f t="shared" si="17"/>
        <v>198000</v>
      </c>
      <c r="R276" s="6">
        <f t="shared" si="18"/>
        <v>15840</v>
      </c>
      <c r="S276" s="6">
        <f t="shared" si="19"/>
        <v>213840</v>
      </c>
    </row>
    <row r="277" spans="1:19" x14ac:dyDescent="0.25">
      <c r="A277">
        <v>154</v>
      </c>
      <c r="B277" t="s">
        <v>1228</v>
      </c>
      <c r="C277" s="1" t="str">
        <f>VLOOKUP(B277,Data!$A:$G,7,0)</f>
        <v>00001300</v>
      </c>
      <c r="D277" s="1" t="str">
        <f>VLOOKUP(B277,Data!$A:$D,4,0)</f>
        <v>01/08/2025</v>
      </c>
      <c r="E277" s="1" t="s">
        <v>857</v>
      </c>
      <c r="F277" s="1" t="s">
        <v>858</v>
      </c>
      <c r="G277" s="1" t="s">
        <v>5827</v>
      </c>
      <c r="H277" s="1" t="s">
        <v>6283</v>
      </c>
      <c r="I277" t="s">
        <v>1227</v>
      </c>
      <c r="J277" t="s">
        <v>1226</v>
      </c>
      <c r="K277" s="1" t="str">
        <f t="shared" si="16"/>
        <v>2AN9 WM+ PYN Phú Long, Tuy An</v>
      </c>
      <c r="L277" t="s">
        <v>970</v>
      </c>
      <c r="M277" s="1" t="s">
        <v>1534</v>
      </c>
      <c r="N277" s="1" t="s">
        <v>6244</v>
      </c>
      <c r="O277" s="6">
        <v>73431</v>
      </c>
      <c r="P277" s="6">
        <v>1</v>
      </c>
      <c r="Q277" s="6">
        <f t="shared" si="17"/>
        <v>73431</v>
      </c>
      <c r="R277" s="6">
        <f t="shared" si="18"/>
        <v>5874</v>
      </c>
      <c r="S277" s="6">
        <f t="shared" si="19"/>
        <v>79305</v>
      </c>
    </row>
    <row r="278" spans="1:19" x14ac:dyDescent="0.25">
      <c r="A278">
        <v>155</v>
      </c>
      <c r="B278" t="s">
        <v>1411</v>
      </c>
      <c r="C278" s="1" t="str">
        <f>VLOOKUP(B278,Data!$A:$G,7,0)</f>
        <v>00003096</v>
      </c>
      <c r="D278" s="1" t="str">
        <f>VLOOKUP(B278,Data!$A:$D,4,0)</f>
        <v>01/08/2025</v>
      </c>
      <c r="E278" s="1" t="s">
        <v>863</v>
      </c>
      <c r="F278" s="1" t="s">
        <v>864</v>
      </c>
      <c r="G278" s="1" t="s">
        <v>5833</v>
      </c>
      <c r="H278" s="1" t="s">
        <v>6285</v>
      </c>
      <c r="I278" t="s">
        <v>1410</v>
      </c>
      <c r="J278" t="s">
        <v>1409</v>
      </c>
      <c r="K278" s="1" t="str">
        <f t="shared" si="16"/>
        <v>2AEU WM+ YBI 551 Điện Biên</v>
      </c>
      <c r="L278" t="s">
        <v>971</v>
      </c>
      <c r="M278" s="1" t="s">
        <v>1532</v>
      </c>
      <c r="N278" s="1" t="s">
        <v>6147</v>
      </c>
      <c r="O278" s="6">
        <v>50182</v>
      </c>
      <c r="P278" s="6">
        <v>3</v>
      </c>
      <c r="Q278" s="6">
        <f t="shared" si="17"/>
        <v>150546</v>
      </c>
      <c r="R278" s="6">
        <f t="shared" si="18"/>
        <v>12044</v>
      </c>
      <c r="S278" s="6">
        <f t="shared" si="19"/>
        <v>162590</v>
      </c>
    </row>
    <row r="279" spans="1:19" x14ac:dyDescent="0.25">
      <c r="A279">
        <v>156</v>
      </c>
      <c r="B279" t="s">
        <v>1349</v>
      </c>
      <c r="C279" s="1" t="str">
        <f>VLOOKUP(B279,Data!$A:$G,7,0)</f>
        <v>00060031</v>
      </c>
      <c r="D279" s="1" t="str">
        <f>VLOOKUP(B279,Data!$A:$D,4,0)</f>
        <v>01/08/2025</v>
      </c>
      <c r="E279" s="1" t="s">
        <v>121</v>
      </c>
      <c r="F279" s="1" t="s">
        <v>122</v>
      </c>
      <c r="G279" s="1" t="s">
        <v>5914</v>
      </c>
      <c r="H279" s="1" t="s">
        <v>6283</v>
      </c>
      <c r="I279" t="s">
        <v>1348</v>
      </c>
      <c r="J279" t="s">
        <v>1347</v>
      </c>
      <c r="K279" s="1" t="str">
        <f t="shared" si="16"/>
        <v>5563 WM+ DNG 249 - 251 Phạm Hùng</v>
      </c>
      <c r="L279" t="s">
        <v>979</v>
      </c>
      <c r="M279" s="1" t="s">
        <v>1535</v>
      </c>
      <c r="N279" s="1" t="s">
        <v>6251</v>
      </c>
      <c r="O279" s="6">
        <v>74250</v>
      </c>
      <c r="P279" s="6">
        <v>1</v>
      </c>
      <c r="Q279" s="6">
        <f t="shared" si="17"/>
        <v>74250</v>
      </c>
      <c r="R279" s="6">
        <f t="shared" si="18"/>
        <v>5940</v>
      </c>
      <c r="S279" s="6">
        <f t="shared" si="19"/>
        <v>80190</v>
      </c>
    </row>
    <row r="280" spans="1:19" x14ac:dyDescent="0.25">
      <c r="A280">
        <v>156</v>
      </c>
      <c r="B280" t="s">
        <v>1349</v>
      </c>
      <c r="C280" s="1" t="str">
        <f>VLOOKUP(B280,Data!$A:$G,7,0)</f>
        <v>00060031</v>
      </c>
      <c r="D280" s="1" t="str">
        <f>VLOOKUP(B280,Data!$A:$D,4,0)</f>
        <v>01/08/2025</v>
      </c>
      <c r="E280" s="1" t="s">
        <v>121</v>
      </c>
      <c r="F280" s="1" t="s">
        <v>122</v>
      </c>
      <c r="G280" s="1" t="s">
        <v>5914</v>
      </c>
      <c r="H280" s="1" t="s">
        <v>6283</v>
      </c>
      <c r="I280" t="s">
        <v>1348</v>
      </c>
      <c r="J280" t="s">
        <v>1347</v>
      </c>
      <c r="K280" s="1" t="str">
        <f t="shared" si="16"/>
        <v>5563 WM+ DNG 249 - 251 Phạm Hùng</v>
      </c>
      <c r="L280" t="s">
        <v>980</v>
      </c>
      <c r="M280" s="1" t="s">
        <v>1531</v>
      </c>
      <c r="N280" s="1" t="s">
        <v>6027</v>
      </c>
      <c r="O280" s="6">
        <v>46000</v>
      </c>
      <c r="P280" s="6">
        <v>1</v>
      </c>
      <c r="Q280" s="6">
        <f t="shared" si="17"/>
        <v>46000</v>
      </c>
      <c r="R280" s="6">
        <f t="shared" si="18"/>
        <v>3680</v>
      </c>
      <c r="S280" s="6">
        <f t="shared" si="19"/>
        <v>49680</v>
      </c>
    </row>
    <row r="281" spans="1:19" x14ac:dyDescent="0.25">
      <c r="A281">
        <v>157</v>
      </c>
      <c r="B281" t="s">
        <v>1231</v>
      </c>
      <c r="C281" s="1" t="str">
        <f>VLOOKUP(B281,Data!$A:$G,7,0)</f>
        <v>00003098</v>
      </c>
      <c r="D281" s="1" t="str">
        <f>VLOOKUP(B281,Data!$A:$D,4,0)</f>
        <v>01/08/2025</v>
      </c>
      <c r="E281" s="1" t="s">
        <v>863</v>
      </c>
      <c r="F281" s="1" t="s">
        <v>864</v>
      </c>
      <c r="G281" s="1" t="s">
        <v>5833</v>
      </c>
      <c r="H281" s="1" t="s">
        <v>6285</v>
      </c>
      <c r="I281" t="s">
        <v>1230</v>
      </c>
      <c r="J281" t="s">
        <v>1229</v>
      </c>
      <c r="K281" s="1" t="str">
        <f t="shared" si="16"/>
        <v>6041 VM+ YBI 486 Đinh Tiên Hoàng</v>
      </c>
      <c r="L281" t="s">
        <v>972</v>
      </c>
      <c r="M281" s="1" t="s">
        <v>1528</v>
      </c>
      <c r="N281" s="1" t="s">
        <v>5993</v>
      </c>
      <c r="O281" s="6">
        <v>55595</v>
      </c>
      <c r="P281" s="6">
        <v>2</v>
      </c>
      <c r="Q281" s="6">
        <f t="shared" si="17"/>
        <v>111190</v>
      </c>
      <c r="R281" s="6">
        <f t="shared" si="18"/>
        <v>8895</v>
      </c>
      <c r="S281" s="6">
        <f t="shared" si="19"/>
        <v>120085</v>
      </c>
    </row>
    <row r="282" spans="1:19" x14ac:dyDescent="0.25">
      <c r="A282">
        <v>158</v>
      </c>
      <c r="B282" t="s">
        <v>1030</v>
      </c>
      <c r="C282" s="1" t="str">
        <f>VLOOKUP(B282,Data!$A:$G,7,0)</f>
        <v>00008226</v>
      </c>
      <c r="D282" s="1" t="str">
        <f>VLOOKUP(B282,Data!$A:$D,4,0)</f>
        <v>01/08/2025</v>
      </c>
      <c r="E282" s="1" t="s">
        <v>734</v>
      </c>
      <c r="F282" s="1" t="s">
        <v>735</v>
      </c>
      <c r="G282" s="1" t="s">
        <v>5736</v>
      </c>
      <c r="H282" s="1" t="s">
        <v>6285</v>
      </c>
      <c r="I282" t="s">
        <v>1029</v>
      </c>
      <c r="J282" t="s">
        <v>1028</v>
      </c>
      <c r="K282" s="1" t="str">
        <f t="shared" si="16"/>
        <v>6498 WM+ QTI 68 Nguyễn Huệ, Đông Hà</v>
      </c>
      <c r="L282" t="s">
        <v>980</v>
      </c>
      <c r="M282" s="1" t="s">
        <v>1531</v>
      </c>
      <c r="N282" s="1" t="s">
        <v>6027</v>
      </c>
      <c r="O282" s="6">
        <v>46000</v>
      </c>
      <c r="P282" s="6">
        <v>4</v>
      </c>
      <c r="Q282" s="6">
        <f t="shared" si="17"/>
        <v>184000</v>
      </c>
      <c r="R282" s="6">
        <f t="shared" si="18"/>
        <v>14720</v>
      </c>
      <c r="S282" s="6">
        <f t="shared" si="19"/>
        <v>198720</v>
      </c>
    </row>
    <row r="283" spans="1:19" x14ac:dyDescent="0.25">
      <c r="A283">
        <v>159</v>
      </c>
      <c r="B283" t="s">
        <v>1156</v>
      </c>
      <c r="C283" s="1" t="str">
        <f>VLOOKUP(B283,Data!$A:$G,7,0)</f>
        <v>00060124</v>
      </c>
      <c r="D283" s="1" t="str">
        <f>VLOOKUP(B283,Data!$A:$D,4,0)</f>
        <v>01/08/2025</v>
      </c>
      <c r="E283" s="1" t="s">
        <v>121</v>
      </c>
      <c r="F283" s="1" t="s">
        <v>122</v>
      </c>
      <c r="G283" s="1" t="s">
        <v>5914</v>
      </c>
      <c r="H283" s="1" t="s">
        <v>6283</v>
      </c>
      <c r="I283" t="s">
        <v>1155</v>
      </c>
      <c r="J283" t="s">
        <v>1154</v>
      </c>
      <c r="K283" s="1" t="str">
        <f t="shared" si="16"/>
        <v>3006 WM+ DNG 488 Tôn Đức Thắng</v>
      </c>
      <c r="L283" t="s">
        <v>974</v>
      </c>
      <c r="M283" s="1" t="s">
        <v>1530</v>
      </c>
      <c r="N283" s="1" t="s">
        <v>6210</v>
      </c>
      <c r="O283" s="6">
        <v>70950</v>
      </c>
      <c r="P283" s="6">
        <v>2</v>
      </c>
      <c r="Q283" s="6">
        <f t="shared" si="17"/>
        <v>141900</v>
      </c>
      <c r="R283" s="6">
        <f t="shared" si="18"/>
        <v>11352</v>
      </c>
      <c r="S283" s="6">
        <f t="shared" si="19"/>
        <v>153252</v>
      </c>
    </row>
    <row r="284" spans="1:19" x14ac:dyDescent="0.25">
      <c r="A284">
        <v>160</v>
      </c>
      <c r="B284" t="s">
        <v>1246</v>
      </c>
      <c r="C284" s="1" t="str">
        <f>VLOOKUP(B284,Data!$A:$G,7,0)</f>
        <v>00001946</v>
      </c>
      <c r="D284" s="1" t="str">
        <f>VLOOKUP(B284,Data!$A:$D,4,0)</f>
        <v>01/08/2025</v>
      </c>
      <c r="E284" s="1" t="s">
        <v>890</v>
      </c>
      <c r="F284" s="1" t="s">
        <v>891</v>
      </c>
      <c r="G284" s="1" t="s">
        <v>5739</v>
      </c>
      <c r="H284" s="1" t="s">
        <v>6283</v>
      </c>
      <c r="I284" t="s">
        <v>1245</v>
      </c>
      <c r="J284" t="s">
        <v>1244</v>
      </c>
      <c r="K284" s="1" t="str">
        <f t="shared" si="16"/>
        <v>5118 WM+ BTE 261K Đường Số 1</v>
      </c>
      <c r="L284" t="s">
        <v>978</v>
      </c>
      <c r="M284" s="1" t="s">
        <v>1529</v>
      </c>
      <c r="N284" s="1" t="s">
        <v>6163</v>
      </c>
      <c r="O284" s="6">
        <v>49500</v>
      </c>
      <c r="P284" s="6">
        <v>1</v>
      </c>
      <c r="Q284" s="6">
        <f t="shared" si="17"/>
        <v>49500</v>
      </c>
      <c r="R284" s="6">
        <f t="shared" si="18"/>
        <v>3960</v>
      </c>
      <c r="S284" s="6">
        <f t="shared" si="19"/>
        <v>53460</v>
      </c>
    </row>
    <row r="285" spans="1:19" x14ac:dyDescent="0.25">
      <c r="A285">
        <v>161</v>
      </c>
      <c r="B285" t="s">
        <v>1027</v>
      </c>
      <c r="C285" s="1" t="str">
        <f>VLOOKUP(B285,Data!$A:$G,7,0)</f>
        <v>00001948</v>
      </c>
      <c r="D285" s="1" t="str">
        <f>VLOOKUP(B285,Data!$A:$D,4,0)</f>
        <v>01/08/2025</v>
      </c>
      <c r="E285" s="1" t="s">
        <v>890</v>
      </c>
      <c r="F285" s="1" t="s">
        <v>891</v>
      </c>
      <c r="G285" s="1" t="s">
        <v>5739</v>
      </c>
      <c r="H285" s="1" t="s">
        <v>6283</v>
      </c>
      <c r="I285" t="s">
        <v>1026</v>
      </c>
      <c r="J285" t="s">
        <v>1025</v>
      </c>
      <c r="K285" s="1" t="str">
        <f t="shared" si="16"/>
        <v>5106 WM+ BTE 298F Khu phố 2</v>
      </c>
      <c r="L285" t="s">
        <v>971</v>
      </c>
      <c r="M285" s="1" t="s">
        <v>1532</v>
      </c>
      <c r="N285" s="1" t="s">
        <v>6147</v>
      </c>
      <c r="O285" s="6">
        <v>50182</v>
      </c>
      <c r="P285" s="6">
        <v>2</v>
      </c>
      <c r="Q285" s="6">
        <f t="shared" si="17"/>
        <v>100364</v>
      </c>
      <c r="R285" s="6">
        <f t="shared" si="18"/>
        <v>8029</v>
      </c>
      <c r="S285" s="6">
        <f t="shared" si="19"/>
        <v>108393</v>
      </c>
    </row>
    <row r="286" spans="1:19" x14ac:dyDescent="0.25">
      <c r="A286">
        <v>162</v>
      </c>
      <c r="B286" t="s">
        <v>1183</v>
      </c>
      <c r="C286" s="1" t="str">
        <f>VLOOKUP(B286,Data!$A:$G,7,0)</f>
        <v>00370516</v>
      </c>
      <c r="D286" s="1" t="str">
        <f>VLOOKUP(B286,Data!$A:$D,4,0)</f>
        <v>01/08/2025</v>
      </c>
      <c r="E286" s="1" t="s">
        <v>142</v>
      </c>
      <c r="F286" s="1" t="s">
        <v>143</v>
      </c>
      <c r="G286" s="1" t="s">
        <v>5933</v>
      </c>
      <c r="H286" s="1" t="s">
        <v>6285</v>
      </c>
      <c r="I286" t="s">
        <v>1182</v>
      </c>
      <c r="J286" t="s">
        <v>1181</v>
      </c>
      <c r="K286" s="1" t="str">
        <f t="shared" si="16"/>
        <v>2322 WM+ HNI 47/187 Hồng Mai</v>
      </c>
      <c r="L286" t="s">
        <v>969</v>
      </c>
      <c r="M286" s="1" t="s">
        <v>1533</v>
      </c>
      <c r="N286" s="1" t="s">
        <v>6156</v>
      </c>
      <c r="O286" s="6">
        <v>111058</v>
      </c>
      <c r="P286" s="6">
        <v>3</v>
      </c>
      <c r="Q286" s="6">
        <f t="shared" si="17"/>
        <v>333174</v>
      </c>
      <c r="R286" s="6">
        <f t="shared" si="18"/>
        <v>26654</v>
      </c>
      <c r="S286" s="6">
        <f t="shared" si="19"/>
        <v>359828</v>
      </c>
    </row>
    <row r="287" spans="1:19" x14ac:dyDescent="0.25">
      <c r="A287">
        <v>162</v>
      </c>
      <c r="B287" t="s">
        <v>1183</v>
      </c>
      <c r="C287" s="1" t="str">
        <f>VLOOKUP(B287,Data!$A:$G,7,0)</f>
        <v>00370516</v>
      </c>
      <c r="D287" s="1" t="str">
        <f>VLOOKUP(B287,Data!$A:$D,4,0)</f>
        <v>01/08/2025</v>
      </c>
      <c r="E287" s="1" t="s">
        <v>142</v>
      </c>
      <c r="F287" s="1" t="s">
        <v>143</v>
      </c>
      <c r="G287" s="1" t="s">
        <v>5933</v>
      </c>
      <c r="H287" s="1" t="s">
        <v>6285</v>
      </c>
      <c r="I287" t="s">
        <v>1182</v>
      </c>
      <c r="J287" t="s">
        <v>1181</v>
      </c>
      <c r="K287" s="1" t="str">
        <f t="shared" si="16"/>
        <v>2322 WM+ HNI 47/187 Hồng Mai</v>
      </c>
      <c r="L287" t="s">
        <v>972</v>
      </c>
      <c r="M287" s="1" t="s">
        <v>1528</v>
      </c>
      <c r="N287" s="1" t="s">
        <v>5993</v>
      </c>
      <c r="O287" s="6">
        <v>55595</v>
      </c>
      <c r="P287" s="6">
        <v>3</v>
      </c>
      <c r="Q287" s="6">
        <f t="shared" si="17"/>
        <v>166785</v>
      </c>
      <c r="R287" s="6">
        <f t="shared" si="18"/>
        <v>13343</v>
      </c>
      <c r="S287" s="6">
        <f t="shared" si="19"/>
        <v>180128</v>
      </c>
    </row>
    <row r="288" spans="1:19" x14ac:dyDescent="0.25">
      <c r="A288">
        <v>163</v>
      </c>
      <c r="B288" t="s">
        <v>1174</v>
      </c>
      <c r="C288" s="1" t="str">
        <f>VLOOKUP(B288,Data!$A:$G,7,0)</f>
        <v>00012011</v>
      </c>
      <c r="D288" s="1" t="str">
        <f>VLOOKUP(B288,Data!$A:$D,4,0)</f>
        <v>01/08/2025</v>
      </c>
      <c r="E288" s="1" t="s">
        <v>458</v>
      </c>
      <c r="F288" s="1" t="s">
        <v>459</v>
      </c>
      <c r="G288" s="1" t="s">
        <v>5804</v>
      </c>
      <c r="H288" s="1" t="s">
        <v>6283</v>
      </c>
      <c r="I288" t="s">
        <v>1173</v>
      </c>
      <c r="J288" t="s">
        <v>1172</v>
      </c>
      <c r="K288" s="1" t="str">
        <f t="shared" si="16"/>
        <v>5437 WM+ VTU 679 – 681 Võ Văn Kiệt</v>
      </c>
      <c r="L288" t="s">
        <v>979</v>
      </c>
      <c r="M288" s="1" t="s">
        <v>1535</v>
      </c>
      <c r="N288" s="1" t="s">
        <v>6251</v>
      </c>
      <c r="O288" s="6">
        <v>74250</v>
      </c>
      <c r="P288" s="6">
        <v>1</v>
      </c>
      <c r="Q288" s="6">
        <f t="shared" si="17"/>
        <v>74250</v>
      </c>
      <c r="R288" s="6">
        <f t="shared" si="18"/>
        <v>5940</v>
      </c>
      <c r="S288" s="6">
        <f t="shared" si="19"/>
        <v>80190</v>
      </c>
    </row>
    <row r="289" spans="1:19" x14ac:dyDescent="0.25">
      <c r="A289">
        <v>164</v>
      </c>
      <c r="B289" t="s">
        <v>1128</v>
      </c>
      <c r="C289" s="1" t="str">
        <f>VLOOKUP(B289,Data!$A:$G,7,0)</f>
        <v>00035915</v>
      </c>
      <c r="D289" s="1" t="str">
        <f>VLOOKUP(B289,Data!$A:$D,4,0)</f>
        <v>01/08/2025</v>
      </c>
      <c r="E289" s="1" t="s">
        <v>28</v>
      </c>
      <c r="F289" s="1" t="s">
        <v>29</v>
      </c>
      <c r="G289" s="1" t="s">
        <v>5923</v>
      </c>
      <c r="H289" s="1" t="s">
        <v>6285</v>
      </c>
      <c r="I289" t="s">
        <v>1127</v>
      </c>
      <c r="J289" t="s">
        <v>1126</v>
      </c>
      <c r="K289" s="1" t="str">
        <f t="shared" si="16"/>
        <v>5009 WM+ QNH 557 Trần Quốc Tảng</v>
      </c>
      <c r="L289" t="s">
        <v>969</v>
      </c>
      <c r="M289" s="1" t="s">
        <v>1533</v>
      </c>
      <c r="N289" s="1" t="s">
        <v>6156</v>
      </c>
      <c r="O289" s="6">
        <v>111058</v>
      </c>
      <c r="P289" s="6">
        <v>1</v>
      </c>
      <c r="Q289" s="6">
        <f t="shared" si="17"/>
        <v>111058</v>
      </c>
      <c r="R289" s="6">
        <f t="shared" si="18"/>
        <v>8885</v>
      </c>
      <c r="S289" s="6">
        <f t="shared" si="19"/>
        <v>119943</v>
      </c>
    </row>
    <row r="290" spans="1:19" x14ac:dyDescent="0.25">
      <c r="A290">
        <v>165</v>
      </c>
      <c r="B290" t="s">
        <v>1148</v>
      </c>
      <c r="C290" s="1" t="str">
        <f>VLOOKUP(B290,Data!$A:$G,7,0)</f>
        <v>00012012</v>
      </c>
      <c r="D290" s="1" t="str">
        <f>VLOOKUP(B290,Data!$A:$D,4,0)</f>
        <v>01/08/2025</v>
      </c>
      <c r="E290" s="1" t="s">
        <v>458</v>
      </c>
      <c r="F290" s="1" t="s">
        <v>459</v>
      </c>
      <c r="G290" s="1" t="s">
        <v>5804</v>
      </c>
      <c r="H290" s="1" t="s">
        <v>6283</v>
      </c>
      <c r="I290" t="s">
        <v>1147</v>
      </c>
      <c r="J290" t="s">
        <v>1146</v>
      </c>
      <c r="K290" s="1" t="str">
        <f t="shared" si="16"/>
        <v>6932 WM+ VTU 238 Đường 30/4</v>
      </c>
      <c r="L290" t="s">
        <v>978</v>
      </c>
      <c r="M290" s="1" t="s">
        <v>1529</v>
      </c>
      <c r="N290" s="1" t="s">
        <v>6163</v>
      </c>
      <c r="O290" s="6">
        <v>49500</v>
      </c>
      <c r="P290" s="6">
        <v>2</v>
      </c>
      <c r="Q290" s="6">
        <f t="shared" si="17"/>
        <v>99000</v>
      </c>
      <c r="R290" s="6">
        <f t="shared" si="18"/>
        <v>7920</v>
      </c>
      <c r="S290" s="6">
        <f t="shared" si="19"/>
        <v>106920</v>
      </c>
    </row>
    <row r="291" spans="1:19" x14ac:dyDescent="0.25">
      <c r="A291">
        <v>165</v>
      </c>
      <c r="B291" t="s">
        <v>1148</v>
      </c>
      <c r="C291" s="1" t="str">
        <f>VLOOKUP(B291,Data!$A:$G,7,0)</f>
        <v>00012012</v>
      </c>
      <c r="D291" s="1" t="str">
        <f>VLOOKUP(B291,Data!$A:$D,4,0)</f>
        <v>01/08/2025</v>
      </c>
      <c r="E291" s="1" t="s">
        <v>458</v>
      </c>
      <c r="F291" s="1" t="s">
        <v>459</v>
      </c>
      <c r="G291" s="1" t="s">
        <v>5804</v>
      </c>
      <c r="H291" s="1" t="s">
        <v>6283</v>
      </c>
      <c r="I291" t="s">
        <v>1147</v>
      </c>
      <c r="J291" t="s">
        <v>1146</v>
      </c>
      <c r="K291" s="1" t="str">
        <f t="shared" si="16"/>
        <v>6932 WM+ VTU 238 Đường 30/4</v>
      </c>
      <c r="L291" t="s">
        <v>979</v>
      </c>
      <c r="M291" s="1" t="s">
        <v>1535</v>
      </c>
      <c r="N291" s="1" t="s">
        <v>6251</v>
      </c>
      <c r="O291" s="6">
        <v>74250</v>
      </c>
      <c r="P291" s="6">
        <v>2</v>
      </c>
      <c r="Q291" s="6">
        <f t="shared" si="17"/>
        <v>148500</v>
      </c>
      <c r="R291" s="6">
        <f t="shared" si="18"/>
        <v>11880</v>
      </c>
      <c r="S291" s="6">
        <f t="shared" si="19"/>
        <v>160380</v>
      </c>
    </row>
    <row r="292" spans="1:19" x14ac:dyDescent="0.25">
      <c r="A292">
        <v>166</v>
      </c>
      <c r="B292" t="s">
        <v>1277</v>
      </c>
      <c r="C292" s="1" t="str">
        <f>VLOOKUP(B292,Data!$A:$G,7,0)</f>
        <v>00027682</v>
      </c>
      <c r="D292" s="1" t="str">
        <f>VLOOKUP(B292,Data!$A:$D,4,0)</f>
        <v>01/08/2025</v>
      </c>
      <c r="E292" s="1" t="s">
        <v>383</v>
      </c>
      <c r="F292" s="1" t="s">
        <v>384</v>
      </c>
      <c r="G292" s="1" t="s">
        <v>5861</v>
      </c>
      <c r="H292" s="1" t="s">
        <v>6285</v>
      </c>
      <c r="I292" t="s">
        <v>1276</v>
      </c>
      <c r="J292" t="s">
        <v>1275</v>
      </c>
      <c r="K292" s="1" t="str">
        <f t="shared" si="16"/>
        <v>2AH2 WM+ HPG 101 Ngô Quyền</v>
      </c>
      <c r="L292" t="s">
        <v>971</v>
      </c>
      <c r="M292" s="1" t="s">
        <v>1532</v>
      </c>
      <c r="N292" s="1" t="s">
        <v>6147</v>
      </c>
      <c r="O292" s="6">
        <v>50182</v>
      </c>
      <c r="P292" s="6">
        <v>1</v>
      </c>
      <c r="Q292" s="6">
        <f t="shared" si="17"/>
        <v>50182</v>
      </c>
      <c r="R292" s="6">
        <f t="shared" si="18"/>
        <v>4015</v>
      </c>
      <c r="S292" s="6">
        <f t="shared" si="19"/>
        <v>54197</v>
      </c>
    </row>
    <row r="293" spans="1:19" x14ac:dyDescent="0.25">
      <c r="A293">
        <v>167</v>
      </c>
      <c r="B293" t="s">
        <v>1048</v>
      </c>
      <c r="C293" s="1" t="str">
        <f>VLOOKUP(B293,Data!$A:$G,7,0)</f>
        <v>00006417</v>
      </c>
      <c r="D293" s="1" t="str">
        <f>VLOOKUP(B293,Data!$A:$D,4,0)</f>
        <v>01/08/2025</v>
      </c>
      <c r="E293" s="1" t="s">
        <v>812</v>
      </c>
      <c r="F293" s="1" t="s">
        <v>813</v>
      </c>
      <c r="G293" s="1" t="s">
        <v>5872</v>
      </c>
      <c r="H293" s="1" t="s">
        <v>6283</v>
      </c>
      <c r="I293" t="s">
        <v>1047</v>
      </c>
      <c r="J293" t="s">
        <v>1046</v>
      </c>
      <c r="K293" s="1" t="str">
        <f t="shared" si="16"/>
        <v>2A96 WM+ GLI 435 Nguyễn Huệ</v>
      </c>
      <c r="L293" t="s">
        <v>977</v>
      </c>
      <c r="M293" s="1" t="s">
        <v>1536</v>
      </c>
      <c r="N293" s="1" t="s">
        <v>6152</v>
      </c>
      <c r="O293" s="6">
        <v>50400</v>
      </c>
      <c r="P293" s="6">
        <v>1</v>
      </c>
      <c r="Q293" s="6">
        <f t="shared" si="17"/>
        <v>50400</v>
      </c>
      <c r="R293" s="6">
        <f t="shared" si="18"/>
        <v>4032</v>
      </c>
      <c r="S293" s="6">
        <f t="shared" si="19"/>
        <v>54432</v>
      </c>
    </row>
    <row r="294" spans="1:19" x14ac:dyDescent="0.25">
      <c r="A294">
        <v>168</v>
      </c>
      <c r="B294" t="s">
        <v>1324</v>
      </c>
      <c r="C294" s="1" t="str">
        <f>VLOOKUP(B294,Data!$A:$G,7,0)</f>
        <v>00369988</v>
      </c>
      <c r="D294" s="1" t="str">
        <f>VLOOKUP(B294,Data!$A:$D,4,0)</f>
        <v>01/08/2025</v>
      </c>
      <c r="E294" s="1" t="s">
        <v>142</v>
      </c>
      <c r="F294" s="1" t="s">
        <v>143</v>
      </c>
      <c r="G294" s="1" t="s">
        <v>5933</v>
      </c>
      <c r="H294" s="1" t="s">
        <v>6285</v>
      </c>
      <c r="I294" t="s">
        <v>1323</v>
      </c>
      <c r="J294" t="s">
        <v>1321</v>
      </c>
      <c r="K294" s="1" t="str">
        <f t="shared" si="16"/>
        <v>2AE8 WM+ HNI 237 Định Công</v>
      </c>
      <c r="L294" t="s">
        <v>972</v>
      </c>
      <c r="M294" s="1" t="s">
        <v>1528</v>
      </c>
      <c r="N294" s="1" t="s">
        <v>5993</v>
      </c>
      <c r="O294" s="6">
        <v>55595</v>
      </c>
      <c r="P294" s="6">
        <v>3</v>
      </c>
      <c r="Q294" s="6">
        <f t="shared" si="17"/>
        <v>166785</v>
      </c>
      <c r="R294" s="6">
        <f t="shared" si="18"/>
        <v>13343</v>
      </c>
      <c r="S294" s="6">
        <f t="shared" si="19"/>
        <v>180128</v>
      </c>
    </row>
    <row r="295" spans="1:19" x14ac:dyDescent="0.25">
      <c r="A295">
        <v>168</v>
      </c>
      <c r="B295" t="s">
        <v>1324</v>
      </c>
      <c r="C295" s="1" t="str">
        <f>VLOOKUP(B295,Data!$A:$G,7,0)</f>
        <v>00369988</v>
      </c>
      <c r="D295" s="1" t="str">
        <f>VLOOKUP(B295,Data!$A:$D,4,0)</f>
        <v>01/08/2025</v>
      </c>
      <c r="E295" s="1" t="s">
        <v>142</v>
      </c>
      <c r="F295" s="1" t="s">
        <v>143</v>
      </c>
      <c r="G295" s="1" t="s">
        <v>5933</v>
      </c>
      <c r="H295" s="1" t="s">
        <v>6285</v>
      </c>
      <c r="I295" t="s">
        <v>1323</v>
      </c>
      <c r="J295" t="s">
        <v>1321</v>
      </c>
      <c r="K295" s="1" t="str">
        <f t="shared" si="16"/>
        <v>2AE8 WM+ HNI 237 Định Công</v>
      </c>
      <c r="L295" t="s">
        <v>969</v>
      </c>
      <c r="M295" s="1" t="s">
        <v>1533</v>
      </c>
      <c r="N295" s="1" t="s">
        <v>6156</v>
      </c>
      <c r="O295" s="6">
        <v>111058</v>
      </c>
      <c r="P295" s="6">
        <v>5</v>
      </c>
      <c r="Q295" s="6">
        <f t="shared" si="17"/>
        <v>555290</v>
      </c>
      <c r="R295" s="6">
        <f t="shared" si="18"/>
        <v>44423</v>
      </c>
      <c r="S295" s="6">
        <f t="shared" si="19"/>
        <v>599713</v>
      </c>
    </row>
    <row r="296" spans="1:19" x14ac:dyDescent="0.25">
      <c r="A296">
        <v>169</v>
      </c>
      <c r="B296" t="s">
        <v>1202</v>
      </c>
      <c r="C296" s="1" t="str">
        <f>VLOOKUP(B296,Data!$A:$G,7,0)</f>
        <v>00370430</v>
      </c>
      <c r="D296" s="1" t="str">
        <f>VLOOKUP(B296,Data!$A:$D,4,0)</f>
        <v>01/08/2025</v>
      </c>
      <c r="E296" s="1" t="s">
        <v>142</v>
      </c>
      <c r="F296" s="1" t="s">
        <v>143</v>
      </c>
      <c r="G296" s="1" t="s">
        <v>5933</v>
      </c>
      <c r="H296" s="1" t="s">
        <v>6285</v>
      </c>
      <c r="I296" t="s">
        <v>1201</v>
      </c>
      <c r="J296" t="s">
        <v>1200</v>
      </c>
      <c r="K296" s="1" t="str">
        <f t="shared" si="16"/>
        <v>3227 WM+ HNI 15 Trần Khánh Dư</v>
      </c>
      <c r="L296" t="s">
        <v>974</v>
      </c>
      <c r="M296" s="1" t="s">
        <v>1530</v>
      </c>
      <c r="N296" s="1" t="s">
        <v>6210</v>
      </c>
      <c r="O296" s="6">
        <v>70950</v>
      </c>
      <c r="P296" s="6">
        <v>2</v>
      </c>
      <c r="Q296" s="6">
        <f t="shared" si="17"/>
        <v>141900</v>
      </c>
      <c r="R296" s="6">
        <f t="shared" si="18"/>
        <v>11352</v>
      </c>
      <c r="S296" s="6">
        <f t="shared" si="19"/>
        <v>153252</v>
      </c>
    </row>
    <row r="297" spans="1:19" x14ac:dyDescent="0.25">
      <c r="A297">
        <v>170</v>
      </c>
      <c r="B297" t="s">
        <v>1424</v>
      </c>
      <c r="C297" s="1" t="str">
        <f>VLOOKUP(B297,Data!$A:$G,7,0)</f>
        <v>00011015</v>
      </c>
      <c r="D297" s="1" t="str">
        <f>VLOOKUP(B297,Data!$A:$D,4,0)</f>
        <v>01/08/2025</v>
      </c>
      <c r="E297" s="1" t="s">
        <v>227</v>
      </c>
      <c r="F297" s="1" t="s">
        <v>228</v>
      </c>
      <c r="G297" s="1" t="s">
        <v>5926</v>
      </c>
      <c r="H297" s="1" t="s">
        <v>6285</v>
      </c>
      <c r="I297" t="s">
        <v>1423</v>
      </c>
      <c r="J297" t="s">
        <v>1422</v>
      </c>
      <c r="K297" s="1" t="str">
        <f t="shared" si="16"/>
        <v>2AZW WM+ HDG Thị Tứ, Quang Phục</v>
      </c>
      <c r="L297" t="s">
        <v>978</v>
      </c>
      <c r="M297" s="1" t="s">
        <v>1529</v>
      </c>
      <c r="N297" s="1" t="s">
        <v>6163</v>
      </c>
      <c r="O297" s="6">
        <v>49500</v>
      </c>
      <c r="P297" s="6">
        <v>5</v>
      </c>
      <c r="Q297" s="6">
        <f t="shared" si="17"/>
        <v>247500</v>
      </c>
      <c r="R297" s="6">
        <f t="shared" si="18"/>
        <v>19800</v>
      </c>
      <c r="S297" s="6">
        <f t="shared" si="19"/>
        <v>267300</v>
      </c>
    </row>
    <row r="298" spans="1:19" x14ac:dyDescent="0.25">
      <c r="A298">
        <v>170</v>
      </c>
      <c r="B298" t="s">
        <v>1424</v>
      </c>
      <c r="C298" s="1" t="str">
        <f>VLOOKUP(B298,Data!$A:$G,7,0)</f>
        <v>00011015</v>
      </c>
      <c r="D298" s="1" t="str">
        <f>VLOOKUP(B298,Data!$A:$D,4,0)</f>
        <v>01/08/2025</v>
      </c>
      <c r="E298" s="1" t="s">
        <v>227</v>
      </c>
      <c r="F298" s="1" t="s">
        <v>228</v>
      </c>
      <c r="G298" s="1" t="s">
        <v>5926</v>
      </c>
      <c r="H298" s="1" t="s">
        <v>6285</v>
      </c>
      <c r="I298" t="s">
        <v>1423</v>
      </c>
      <c r="J298" t="s">
        <v>1422</v>
      </c>
      <c r="K298" s="1" t="str">
        <f t="shared" si="16"/>
        <v>2AZW WM+ HDG Thị Tứ, Quang Phục</v>
      </c>
      <c r="L298" t="s">
        <v>977</v>
      </c>
      <c r="M298" s="1" t="s">
        <v>1536</v>
      </c>
      <c r="N298" s="1" t="s">
        <v>6152</v>
      </c>
      <c r="O298" s="6">
        <v>50400</v>
      </c>
      <c r="P298" s="6">
        <v>1</v>
      </c>
      <c r="Q298" s="6">
        <f t="shared" si="17"/>
        <v>50400</v>
      </c>
      <c r="R298" s="6">
        <f t="shared" si="18"/>
        <v>4032</v>
      </c>
      <c r="S298" s="6">
        <f t="shared" si="19"/>
        <v>54432</v>
      </c>
    </row>
    <row r="299" spans="1:19" x14ac:dyDescent="0.25">
      <c r="A299">
        <v>171</v>
      </c>
      <c r="B299" t="s">
        <v>1249</v>
      </c>
      <c r="C299" s="1" t="str">
        <f>VLOOKUP(B299,Data!$A:$G,7,0)</f>
        <v>00015225</v>
      </c>
      <c r="D299" s="1" t="str">
        <f>VLOOKUP(B299,Data!$A:$D,4,0)</f>
        <v>01/08/2025</v>
      </c>
      <c r="E299" s="1" t="s">
        <v>99</v>
      </c>
      <c r="F299" s="1" t="s">
        <v>100</v>
      </c>
      <c r="G299" s="1" t="s">
        <v>5844</v>
      </c>
      <c r="H299" s="1" t="s">
        <v>6285</v>
      </c>
      <c r="I299" t="s">
        <v>1248</v>
      </c>
      <c r="J299" t="s">
        <v>1247</v>
      </c>
      <c r="K299" s="1" t="str">
        <f t="shared" si="16"/>
        <v>6604 WM+ BNH Nguyễn Cao, Võ Cường</v>
      </c>
      <c r="L299" t="s">
        <v>972</v>
      </c>
      <c r="M299" s="1" t="s">
        <v>1528</v>
      </c>
      <c r="N299" s="1" t="s">
        <v>5993</v>
      </c>
      <c r="O299" s="6">
        <v>55595</v>
      </c>
      <c r="P299" s="6">
        <v>4</v>
      </c>
      <c r="Q299" s="6">
        <f t="shared" si="17"/>
        <v>222380</v>
      </c>
      <c r="R299" s="6">
        <f t="shared" si="18"/>
        <v>17790</v>
      </c>
      <c r="S299" s="6">
        <f t="shared" si="19"/>
        <v>240170</v>
      </c>
    </row>
    <row r="300" spans="1:19" x14ac:dyDescent="0.25">
      <c r="A300">
        <v>172</v>
      </c>
      <c r="B300" t="s">
        <v>1219</v>
      </c>
      <c r="C300" s="1" t="str">
        <f>VLOOKUP(B300,Data!$A:$G,7,0)</f>
        <v>00028917</v>
      </c>
      <c r="D300" s="1" t="str">
        <f>VLOOKUP(B300,Data!$A:$D,4,0)</f>
        <v>01/08/2025</v>
      </c>
      <c r="E300" s="1" t="s">
        <v>90</v>
      </c>
      <c r="F300" s="1" t="s">
        <v>91</v>
      </c>
      <c r="G300" s="1" t="s">
        <v>5776</v>
      </c>
      <c r="H300" s="1" t="s">
        <v>6285</v>
      </c>
      <c r="I300" t="s">
        <v>1218</v>
      </c>
      <c r="J300" t="s">
        <v>1217</v>
      </c>
      <c r="K300" s="1" t="str">
        <f t="shared" si="16"/>
        <v>4631 WM+ NAN 101A-202A CC Trường Thi</v>
      </c>
      <c r="L300" t="s">
        <v>980</v>
      </c>
      <c r="M300" s="1" t="s">
        <v>1531</v>
      </c>
      <c r="N300" s="1" t="s">
        <v>6027</v>
      </c>
      <c r="O300" s="6">
        <v>46000</v>
      </c>
      <c r="P300" s="6">
        <v>2</v>
      </c>
      <c r="Q300" s="6">
        <f t="shared" si="17"/>
        <v>92000</v>
      </c>
      <c r="R300" s="6">
        <f t="shared" si="18"/>
        <v>7360</v>
      </c>
      <c r="S300" s="6">
        <f t="shared" si="19"/>
        <v>99360</v>
      </c>
    </row>
    <row r="301" spans="1:19" x14ac:dyDescent="0.25">
      <c r="A301">
        <v>172</v>
      </c>
      <c r="B301" t="s">
        <v>1219</v>
      </c>
      <c r="C301" s="1" t="str">
        <f>VLOOKUP(B301,Data!$A:$G,7,0)</f>
        <v>00028917</v>
      </c>
      <c r="D301" s="1" t="str">
        <f>VLOOKUP(B301,Data!$A:$D,4,0)</f>
        <v>01/08/2025</v>
      </c>
      <c r="E301" s="1" t="s">
        <v>90</v>
      </c>
      <c r="F301" s="1" t="s">
        <v>91</v>
      </c>
      <c r="G301" s="1" t="s">
        <v>5776</v>
      </c>
      <c r="H301" s="1" t="s">
        <v>6285</v>
      </c>
      <c r="I301" t="s">
        <v>1218</v>
      </c>
      <c r="J301" t="s">
        <v>1217</v>
      </c>
      <c r="K301" s="1" t="str">
        <f t="shared" si="16"/>
        <v>4631 WM+ NAN 101A-202A CC Trường Thi</v>
      </c>
      <c r="L301" t="s">
        <v>974</v>
      </c>
      <c r="M301" s="1" t="s">
        <v>1530</v>
      </c>
      <c r="N301" s="1" t="s">
        <v>6210</v>
      </c>
      <c r="O301" s="6">
        <v>70950</v>
      </c>
      <c r="P301" s="6">
        <v>1</v>
      </c>
      <c r="Q301" s="6">
        <f t="shared" si="17"/>
        <v>70950</v>
      </c>
      <c r="R301" s="6">
        <f t="shared" si="18"/>
        <v>5676</v>
      </c>
      <c r="S301" s="6">
        <f t="shared" si="19"/>
        <v>76626</v>
      </c>
    </row>
    <row r="302" spans="1:19" x14ac:dyDescent="0.25">
      <c r="A302">
        <v>173</v>
      </c>
      <c r="B302" t="s">
        <v>1343</v>
      </c>
      <c r="C302" s="1" t="str">
        <f>VLOOKUP(B302,Data!$A:$G,7,0)</f>
        <v>00060038</v>
      </c>
      <c r="D302" s="1" t="str">
        <f>VLOOKUP(B302,Data!$A:$D,4,0)</f>
        <v>01/08/2025</v>
      </c>
      <c r="E302" s="1" t="s">
        <v>121</v>
      </c>
      <c r="F302" s="1" t="s">
        <v>122</v>
      </c>
      <c r="G302" s="1" t="s">
        <v>5914</v>
      </c>
      <c r="H302" s="1" t="s">
        <v>6283</v>
      </c>
      <c r="I302" t="s">
        <v>1342</v>
      </c>
      <c r="J302" t="s">
        <v>1341</v>
      </c>
      <c r="K302" s="1" t="str">
        <f t="shared" si="16"/>
        <v>2AJL WM+ DNG 111 Phan Văn Đáng</v>
      </c>
      <c r="L302" t="s">
        <v>978</v>
      </c>
      <c r="M302" s="1" t="s">
        <v>1529</v>
      </c>
      <c r="N302" s="1" t="s">
        <v>6163</v>
      </c>
      <c r="O302" s="6">
        <v>49500</v>
      </c>
      <c r="P302" s="6">
        <v>1</v>
      </c>
      <c r="Q302" s="6">
        <f t="shared" si="17"/>
        <v>49500</v>
      </c>
      <c r="R302" s="6">
        <f t="shared" si="18"/>
        <v>3960</v>
      </c>
      <c r="S302" s="6">
        <f t="shared" si="19"/>
        <v>53460</v>
      </c>
    </row>
    <row r="303" spans="1:19" x14ac:dyDescent="0.25">
      <c r="A303">
        <v>174</v>
      </c>
      <c r="B303" t="s">
        <v>1468</v>
      </c>
      <c r="C303" s="1" t="str">
        <f>VLOOKUP(B303,Data!$A:$G,7,0)</f>
        <v>00002371</v>
      </c>
      <c r="D303" s="1" t="str">
        <f>VLOOKUP(B303,Data!$A:$D,4,0)</f>
        <v>01/08/2025</v>
      </c>
      <c r="E303" s="1" t="s">
        <v>953</v>
      </c>
      <c r="F303" s="1" t="s">
        <v>954</v>
      </c>
      <c r="G303" s="1" t="s">
        <v>5797</v>
      </c>
      <c r="H303" s="1" t="s">
        <v>6285</v>
      </c>
      <c r="I303" t="s">
        <v>1467</v>
      </c>
      <c r="J303" t="s">
        <v>1466</v>
      </c>
      <c r="K303" s="1" t="str">
        <f t="shared" si="16"/>
        <v>6092 WM+ SLA 545 Tiểu Khu 19</v>
      </c>
      <c r="L303" t="s">
        <v>969</v>
      </c>
      <c r="M303" s="1" t="s">
        <v>1533</v>
      </c>
      <c r="N303" s="1" t="s">
        <v>6156</v>
      </c>
      <c r="O303" s="6">
        <v>111058</v>
      </c>
      <c r="P303" s="6">
        <v>3</v>
      </c>
      <c r="Q303" s="6">
        <f t="shared" si="17"/>
        <v>333174</v>
      </c>
      <c r="R303" s="6">
        <f t="shared" si="18"/>
        <v>26654</v>
      </c>
      <c r="S303" s="6">
        <f t="shared" si="19"/>
        <v>359828</v>
      </c>
    </row>
    <row r="304" spans="1:19" x14ac:dyDescent="0.25">
      <c r="A304">
        <v>175</v>
      </c>
      <c r="B304" t="s">
        <v>1000</v>
      </c>
      <c r="C304" s="1" t="str">
        <f>VLOOKUP(B304,Data!$A:$G,7,0)</f>
        <v>00122043</v>
      </c>
      <c r="D304" s="1" t="str">
        <f>VLOOKUP(B304,Data!$A:$D,4,0)</f>
        <v>01/08/2025</v>
      </c>
      <c r="E304" s="1" t="s">
        <v>53</v>
      </c>
      <c r="F304" s="1" t="s">
        <v>54</v>
      </c>
      <c r="G304" s="1" t="s">
        <v>5937</v>
      </c>
      <c r="H304" s="1" t="s">
        <v>6283</v>
      </c>
      <c r="I304" t="s">
        <v>999</v>
      </c>
      <c r="J304" t="s">
        <v>998</v>
      </c>
      <c r="K304" s="1" t="str">
        <f t="shared" si="16"/>
        <v>6259 WM+ HCM T1-0.02, Calla Garden</v>
      </c>
      <c r="L304" t="s">
        <v>979</v>
      </c>
      <c r="M304" s="1" t="s">
        <v>1535</v>
      </c>
      <c r="N304" s="1" t="s">
        <v>6251</v>
      </c>
      <c r="O304" s="6">
        <v>74250</v>
      </c>
      <c r="P304" s="6">
        <v>2</v>
      </c>
      <c r="Q304" s="6">
        <f t="shared" si="17"/>
        <v>148500</v>
      </c>
      <c r="R304" s="6">
        <f t="shared" si="18"/>
        <v>11880</v>
      </c>
      <c r="S304" s="6">
        <f t="shared" si="19"/>
        <v>160380</v>
      </c>
    </row>
    <row r="305" spans="1:19" x14ac:dyDescent="0.25">
      <c r="A305">
        <v>175</v>
      </c>
      <c r="B305" t="s">
        <v>1000</v>
      </c>
      <c r="C305" s="1" t="str">
        <f>VLOOKUP(B305,Data!$A:$G,7,0)</f>
        <v>00122043</v>
      </c>
      <c r="D305" s="1" t="str">
        <f>VLOOKUP(B305,Data!$A:$D,4,0)</f>
        <v>01/08/2025</v>
      </c>
      <c r="E305" s="1" t="s">
        <v>53</v>
      </c>
      <c r="F305" s="1" t="s">
        <v>54</v>
      </c>
      <c r="G305" s="1" t="s">
        <v>5937</v>
      </c>
      <c r="H305" s="1" t="s">
        <v>6283</v>
      </c>
      <c r="I305" t="s">
        <v>999</v>
      </c>
      <c r="J305" t="s">
        <v>998</v>
      </c>
      <c r="K305" s="1" t="str">
        <f t="shared" si="16"/>
        <v>6259 WM+ HCM T1-0.02, Calla Garden</v>
      </c>
      <c r="L305" t="s">
        <v>969</v>
      </c>
      <c r="M305" s="1" t="s">
        <v>1533</v>
      </c>
      <c r="N305" s="1" t="s">
        <v>6156</v>
      </c>
      <c r="O305" s="6">
        <v>111058</v>
      </c>
      <c r="P305" s="6">
        <v>3</v>
      </c>
      <c r="Q305" s="6">
        <f t="shared" si="17"/>
        <v>333174</v>
      </c>
      <c r="R305" s="6">
        <f t="shared" si="18"/>
        <v>26654</v>
      </c>
      <c r="S305" s="6">
        <f t="shared" si="19"/>
        <v>359828</v>
      </c>
    </row>
    <row r="306" spans="1:19" x14ac:dyDescent="0.25">
      <c r="A306">
        <v>176</v>
      </c>
      <c r="B306" t="s">
        <v>1327</v>
      </c>
      <c r="C306" s="1" t="str">
        <f>VLOOKUP(B306,Data!$A:$G,7,0)</f>
        <v>00023073</v>
      </c>
      <c r="D306" s="1" t="str">
        <f>VLOOKUP(B306,Data!$A:$D,4,0)</f>
        <v>01/08/2025</v>
      </c>
      <c r="E306" s="1" t="s">
        <v>560</v>
      </c>
      <c r="F306" s="1" t="s">
        <v>561</v>
      </c>
      <c r="G306" s="1" t="s">
        <v>5784</v>
      </c>
      <c r="H306" s="1" t="s">
        <v>6285</v>
      </c>
      <c r="I306" t="s">
        <v>1326</v>
      </c>
      <c r="J306" t="s">
        <v>1325</v>
      </c>
      <c r="K306" s="1" t="str">
        <f t="shared" si="16"/>
        <v>4626 WM+ HYN 2111 Chung cư PH</v>
      </c>
      <c r="L306" t="s">
        <v>972</v>
      </c>
      <c r="M306" s="1" t="s">
        <v>1528</v>
      </c>
      <c r="N306" s="1" t="s">
        <v>5993</v>
      </c>
      <c r="O306" s="6">
        <v>55595</v>
      </c>
      <c r="P306" s="6">
        <v>3</v>
      </c>
      <c r="Q306" s="6">
        <f t="shared" si="17"/>
        <v>166785</v>
      </c>
      <c r="R306" s="6">
        <f t="shared" si="18"/>
        <v>13343</v>
      </c>
      <c r="S306" s="6">
        <f t="shared" si="19"/>
        <v>180128</v>
      </c>
    </row>
    <row r="307" spans="1:19" x14ac:dyDescent="0.25">
      <c r="A307">
        <v>177</v>
      </c>
      <c r="B307" t="s">
        <v>1203</v>
      </c>
      <c r="C307" s="1" t="str">
        <f>VLOOKUP(B307,Data!$A:$G,7,0)</f>
        <v>00025075</v>
      </c>
      <c r="D307" s="1" t="str">
        <f>VLOOKUP(B307,Data!$A:$D,4,0)</f>
        <v>01/08/2025</v>
      </c>
      <c r="E307" s="1" t="s">
        <v>302</v>
      </c>
      <c r="F307" s="1" t="s">
        <v>303</v>
      </c>
      <c r="G307" s="1" t="s">
        <v>5880</v>
      </c>
      <c r="H307" s="1" t="s">
        <v>6285</v>
      </c>
      <c r="I307" t="s">
        <v>976</v>
      </c>
      <c r="J307" t="s">
        <v>975</v>
      </c>
      <c r="K307" s="1" t="str">
        <f t="shared" si="16"/>
        <v>2AV0 WM+ THA Mỹ Quan, Yên Định</v>
      </c>
      <c r="L307" t="s">
        <v>969</v>
      </c>
      <c r="M307" s="1" t="s">
        <v>1533</v>
      </c>
      <c r="N307" s="1" t="s">
        <v>6156</v>
      </c>
      <c r="O307" s="6">
        <v>111058</v>
      </c>
      <c r="P307" s="6">
        <v>2</v>
      </c>
      <c r="Q307" s="6">
        <f t="shared" si="17"/>
        <v>222116</v>
      </c>
      <c r="R307" s="6">
        <f t="shared" si="18"/>
        <v>17769</v>
      </c>
      <c r="S307" s="6">
        <f t="shared" si="19"/>
        <v>239885</v>
      </c>
    </row>
  </sheetData>
  <autoFilter ref="A1: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mã đối tượng</vt:lpstr>
      <vt:lpstr>Vat_tu__hang_hoa__dich_vu</vt:lpstr>
      <vt:lpstr>Khach_hang</vt:lpstr>
      <vt:lpstr>Data</vt:lpstr>
      <vt:lpstr>01.08.2025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2025-08-19T06:48:42Z</dcterms:created>
  <dcterms:modified xsi:type="dcterms:W3CDTF">2025-09-03T03:07:44Z</dcterms:modified>
</cp:coreProperties>
</file>