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V:\05 HONG\2025\CÔNG NỢ\UNIT T6 - đã gửi -da nhap T7\"/>
    </mc:Choice>
  </mc:AlternateContent>
  <xr:revisionPtr revIDLastSave="0" documentId="13_ncr:1_{8B689EB3-F0D1-4429-9009-E57E8691E487}" xr6:coauthVersionLast="47" xr6:coauthVersionMax="47" xr10:uidLastSave="{00000000-0000-0000-0000-000000000000}"/>
  <bookViews>
    <workbookView xWindow="-100" yWindow="0" windowWidth="12221" windowHeight="12897" xr2:uid="{00000000-000D-0000-FFFF-FFFF00000000}"/>
  </bookViews>
  <sheets>
    <sheet name="Ban_hang" sheetId="1" r:id="rId1"/>
  </sheets>
  <definedNames>
    <definedName name="_xlnm._FilterDatabase" localSheetId="0" hidden="1">Ban_hang!$A$2:$N$50</definedName>
  </definedNames>
  <calcPr calcId="191029"/>
  <pivotCaches>
    <pivotCache cacheId="4" r:id="rId2"/>
  </pivotCaches>
</workbook>
</file>

<file path=xl/calcChain.xml><?xml version="1.0" encoding="utf-8"?>
<calcChain xmlns="http://schemas.openxmlformats.org/spreadsheetml/2006/main">
  <c r="K27" i="1" l="1"/>
  <c r="K11" i="1"/>
  <c r="G32" i="1"/>
  <c r="G33" i="1"/>
  <c r="G35" i="1"/>
  <c r="G36" i="1"/>
  <c r="G37" i="1"/>
  <c r="G38" i="1"/>
  <c r="H50" i="1"/>
  <c r="I50" i="1"/>
  <c r="J50" i="1"/>
  <c r="K50" i="1" l="1"/>
</calcChain>
</file>

<file path=xl/sharedStrings.xml><?xml version="1.0" encoding="utf-8"?>
<sst xmlns="http://schemas.openxmlformats.org/spreadsheetml/2006/main" count="256" uniqueCount="93">
  <si>
    <t>DANH SÁCH BÁN HÀNG T6+T7/2025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</si>
  <si>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</si>
  <si>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</si>
  <si>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</si>
  <si>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</si>
  <si>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</si>
  <si>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</si>
  <si>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Người mua hàng</t>
  </si>
  <si>
    <t>Tổng tiền hàng</t>
  </si>
  <si>
    <t>Tiền chiết khấu</t>
  </si>
  <si>
    <t>Tiền thuế GTGT</t>
  </si>
  <si>
    <t>Tổng tiền thanh toán</t>
  </si>
  <si>
    <t>BH2318128</t>
  </si>
  <si>
    <t>UNIT</t>
  </si>
  <si>
    <t>CÔNG TY TNHH HÀNG TIÊU DÙNG UNIT</t>
  </si>
  <si>
    <t>Eco Mart SA3 Vin Smart City ( UNIT) ,  CK CỐ ĐỊNH 7%</t>
  </si>
  <si>
    <t>Eco Mart SA3 Vin Smart City</t>
  </si>
  <si>
    <t>BH2324078</t>
  </si>
  <si>
    <t>Ecomart Tầng 1 Sảnh G5 CC Five Star Kim Giang, Thanh Xuân</t>
  </si>
  <si>
    <t>HBTL25011673</t>
  </si>
  <si>
    <t>Hàng trả - Ecomart Tầng 1 Sảnh G5 CC Five Star Kim Giang, Thanh Xuân - Unit0011</t>
  </si>
  <si>
    <t>Ecomart Helios 75 Tam Trinh</t>
  </si>
  <si>
    <t>Ecomart An Hưng, Hà Đông</t>
  </si>
  <si>
    <t>HBTL25012131</t>
  </si>
  <si>
    <t>Hàng Trả - Ecomart Helios 75 Tam Trinh - Unit0001</t>
  </si>
  <si>
    <t>Ecomart chung cư GELEXIA, 885 Tam Trinh</t>
  </si>
  <si>
    <t>BH2324355</t>
  </si>
  <si>
    <t>Ecomart chung cư OSAKA</t>
  </si>
  <si>
    <t>BH2324337</t>
  </si>
  <si>
    <t>HBTL25011721</t>
  </si>
  <si>
    <t>Hàng Trả - Ecomart Tầng 1 Green Park - Unit0003</t>
  </si>
  <si>
    <t>Ecomart Tầng 1 Green Park</t>
  </si>
  <si>
    <t>Ecomart S2.12 Vinhome Ocean Park</t>
  </si>
  <si>
    <t>HBTL25011719</t>
  </si>
  <si>
    <t>Hàng Trả - Ecomart chung cư OSAKA - Unit0002</t>
  </si>
  <si>
    <t>Ecomart Tầng 1 chung cư Ecolife Tây Hồ</t>
  </si>
  <si>
    <t>HBTL25011723</t>
  </si>
  <si>
    <t>Hàng Trả - Ecomart chung cư GELEXIA, 885 Tam Trinh - Unit0009</t>
  </si>
  <si>
    <t>BH2324432</t>
  </si>
  <si>
    <t>HBTL25011725</t>
  </si>
  <si>
    <t>Hàng Trả - Ecomart S2.12 Vinhome Ocean Park - Unit0004</t>
  </si>
  <si>
    <t>Ecomart Tầng 1, CT3, KĐT nam cường</t>
  </si>
  <si>
    <t>BH2324469</t>
  </si>
  <si>
    <t>Ecomart Tầng 1 chưng cư Park Home</t>
  </si>
  <si>
    <t>HBTL25012130</t>
  </si>
  <si>
    <t>Hàng Trả - Ecomart Tầng 1 chung cư Ecolife Tây Hồ - Unit0010</t>
  </si>
  <si>
    <t>BH2324537</t>
  </si>
  <si>
    <t>BH2324613</t>
  </si>
  <si>
    <t>HBTL25012129</t>
  </si>
  <si>
    <t>HBTL25012132</t>
  </si>
  <si>
    <t>BH2324673</t>
  </si>
  <si>
    <t>BH2324699</t>
  </si>
  <si>
    <t>HBTL25012128</t>
  </si>
  <si>
    <t>Hàng Trả - Eco Mart SA3 Vin Smart City - Unit0014</t>
  </si>
  <si>
    <t>BH2324820</t>
  </si>
  <si>
    <t>HBTL25012127</t>
  </si>
  <si>
    <t>Hàng Trả - Ecomart Tầng 1 Sảnh G5 CC Five Star Kim Giang, Thanh Xuân - Unit0011</t>
  </si>
  <si>
    <t>HBTL25012126</t>
  </si>
  <si>
    <t>HBTL25012125</t>
  </si>
  <si>
    <t>HBTL25012124</t>
  </si>
  <si>
    <t>BH2324946</t>
  </si>
  <si>
    <t>HBTL25012123</t>
  </si>
  <si>
    <t>HBTL25012122</t>
  </si>
  <si>
    <t>BH2325338</t>
  </si>
  <si>
    <t>BH2325581</t>
  </si>
  <si>
    <t>BH2325383</t>
  </si>
  <si>
    <t>BH2325762</t>
  </si>
  <si>
    <t>BH2325457</t>
  </si>
  <si>
    <t>BH2325340</t>
  </si>
  <si>
    <t>BH2324990</t>
  </si>
  <si>
    <t>HBTL25012080</t>
  </si>
  <si>
    <t>HBTL25012079</t>
  </si>
  <si>
    <t>HBTL25012070</t>
  </si>
  <si>
    <t>Hàng Trả -Ecomart Tầng 1 Green Park - Unit0003</t>
  </si>
  <si>
    <t>BTLHN2304/083</t>
  </si>
  <si>
    <t>BTLHN2304/084</t>
  </si>
  <si>
    <t>TỔNG CỘNG</t>
  </si>
  <si>
    <t>HBTL25012610</t>
  </si>
  <si>
    <t>Row Labels</t>
  </si>
  <si>
    <t>Grand Total</t>
  </si>
  <si>
    <t>Sum of Tổng tiền thanh toán</t>
  </si>
  <si>
    <t>BTLHN2304/130</t>
  </si>
  <si>
    <t>BTLHN2304/131</t>
  </si>
  <si>
    <t>BTLHN2304/132</t>
  </si>
  <si>
    <t>Hàng Trả - Ecomart Tầng 1, CT3, KĐT nam cường - Unit0008</t>
  </si>
  <si>
    <t>Hàng trả -Eco Mart SA3 Vin Smart City</t>
  </si>
  <si>
    <t>Hàng Trả  - Ecomart Lê Đức Thọ  - Unit0013</t>
  </si>
  <si>
    <t>Hàng trả -Ecomart S2.12 Vinhome Ocean Park -Unit0004</t>
  </si>
  <si>
    <t>Hàng trả -Eco Mart SA3 Vin Smart City-Unit0014</t>
  </si>
  <si>
    <t xml:space="preserve">Ecomart Lê Đức Thọ </t>
  </si>
  <si>
    <t>BTLHN2304/130a</t>
  </si>
  <si>
    <t>BTLHN2304/131a</t>
  </si>
  <si>
    <t>BTLHN2304/132b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</si>
</sst>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dd/mm/yyyy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Microsoft Sans Serif"/>
      <family val="2"/>
    </font>
    <font>
      <sz val="8"/>
      <name val="Microsoft Sans Serif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38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38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38" fontId="0" fillId="0" borderId="1" xfId="0" applyNumberFormat="1" applyBorder="1"/>
    <xf numFmtId="0" fontId="0" fillId="0" borderId="1" xfId="0" applyBorder="1"/>
    <xf numFmtId="38" fontId="9" fillId="0" borderId="1" xfId="0" applyNumberFormat="1" applyFont="1" applyBorder="1"/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  <xf numFmtId="38" fontId="10" fillId="0" borderId="1" xfId="0" applyNumberFormat="1" applyFont="1" applyBorder="1"/>
    <xf numFmtId="0" fontId="10" fillId="0" borderId="0" xfId="0" applyFont="1"/>
    <xf numFmtId="0" fontId="2" fillId="0" borderId="0" xfId="0" applyFont="1"/>
    <xf numFmtId="0" fontId="0" fillId="0" borderId="0" xfId="0" pivotButton="1"/>
    <xf numFmtId="165" fontId="6" fillId="2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0" fillId="0" borderId="1" xfId="0" applyNumberFormat="1" applyBorder="1"/>
    <xf numFmtId="165" fontId="0" fillId="0" borderId="0" xfId="0" applyNumberFormat="1"/>
    <xf numFmtId="0" fontId="11" fillId="3" borderId="1" xfId="0" applyFont="1" applyFill="1" applyBorder="1" applyAlignment="1">
      <alignment horizontal="left" vertical="center"/>
    </xf>
    <xf numFmtId="14" fontId="5" fillId="0" borderId="5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9D0C1308-ED4D-4602-990F-214F9E51CBA5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899.633540856485" createdVersion="8" refreshedVersion="8" minRefreshableVersion="3" recordCount="47" xr:uid="{0AF1C48A-C912-43E0-8263-15B599447D98}">
  <cacheSource type="worksheet">
    <worksheetSource ref="G2:K49" sheet="Ban_hang"/>
  </cacheSource>
  <cacheFields count="5">
    <cacheField name="Người mua hàng" numFmtId="0">
      <sharedItems count="11">
        <s v="Eco Mart SA3 Vin Smart City"/>
        <s v="Ecomart Tầng 1 Sảnh G5 CC Five Star Kim Giang, Thanh Xuân"/>
        <s v="Ecomart Helios 75 Tam Trinh"/>
        <s v="Ecomart chung cư GELEXIA, 885 Tam Trinh"/>
        <s v="Ecomart chung cư OSAKA"/>
        <s v="Ecomart Tầng 1 Green Park"/>
        <s v="Ecomart S2.12 Vinhome Ocean Park"/>
        <s v="Ecomart Tầng 1 chung cư Ecolife Tây Hồ"/>
        <s v="Ecomart An Hưng, Hà Đông"/>
        <s v="Ecomart Tầng 1, CT3, KĐT nam cường"/>
        <s v="Ecomart Lê Đức Thọ "/>
      </sharedItems>
    </cacheField>
    <cacheField name="Tổng tiền hàng" numFmtId="38">
      <sharedItems containsSemiMixedTypes="0" containsString="0" containsNumber="1" containsInteger="1" minValue="-898286" maxValue="1634029"/>
    </cacheField>
    <cacheField name="Tiền chiết khấu" numFmtId="38">
      <sharedItems containsString="0" containsBlank="1" containsNumber="1" containsInteger="1" minValue="0" maxValue="114382"/>
    </cacheField>
    <cacheField name="Tiền thuế GTGT" numFmtId="38">
      <sharedItems containsSemiMixedTypes="0" containsString="0" containsNumber="1" containsInteger="1" minValue="-71862" maxValue="121572"/>
    </cacheField>
    <cacheField name="Tổng tiền thanh toán" numFmtId="38">
      <sharedItems containsSemiMixedTypes="0" containsString="0" containsNumber="1" containsInteger="1" minValue="-970148" maxValue="16412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n v="114475"/>
    <m/>
    <n v="82422"/>
    <n v="1112696"/>
  </r>
  <r>
    <x v="1"/>
    <n v="537624"/>
    <n v="37634"/>
    <n v="39999"/>
    <n v="539989"/>
  </r>
  <r>
    <x v="1"/>
    <n v="-103284"/>
    <n v="0"/>
    <n v="-8263"/>
    <n v="-111547"/>
  </r>
  <r>
    <x v="2"/>
    <n v="-136118"/>
    <n v="0"/>
    <n v="-10889"/>
    <n v="-147007"/>
  </r>
  <r>
    <x v="2"/>
    <n v="-309852"/>
    <n v="0"/>
    <n v="-24788"/>
    <n v="-334640"/>
  </r>
  <r>
    <x v="3"/>
    <n v="1012265"/>
    <n v="70858"/>
    <n v="75313"/>
    <n v="1016720"/>
  </r>
  <r>
    <x v="4"/>
    <n v="1300855"/>
    <n v="91060"/>
    <n v="96784"/>
    <n v="1306579"/>
  </r>
  <r>
    <x v="5"/>
    <n v="-356521"/>
    <n v="0"/>
    <n v="-28522"/>
    <n v="-385043"/>
  </r>
  <r>
    <x v="4"/>
    <n v="-526505"/>
    <n v="0"/>
    <n v="-42120"/>
    <n v="-568625"/>
  </r>
  <r>
    <x v="3"/>
    <n v="-207588"/>
    <n v="0"/>
    <n v="-16607"/>
    <n v="-224195"/>
  </r>
  <r>
    <x v="6"/>
    <n v="1634029"/>
    <n v="114382"/>
    <n v="121572"/>
    <n v="1641219"/>
  </r>
  <r>
    <x v="6"/>
    <n v="-103794"/>
    <n v="0"/>
    <n v="-8304"/>
    <n v="-112098"/>
  </r>
  <r>
    <x v="7"/>
    <n v="833319"/>
    <n v="58333"/>
    <n v="61999"/>
    <n v="836985"/>
  </r>
  <r>
    <x v="7"/>
    <n v="-46669"/>
    <n v="0"/>
    <n v="-3734"/>
    <n v="-50403"/>
  </r>
  <r>
    <x v="8"/>
    <n v="772072"/>
    <n v="54045"/>
    <n v="57442"/>
    <n v="775469"/>
  </r>
  <r>
    <x v="2"/>
    <n v="1505946"/>
    <n v="105416"/>
    <n v="112042"/>
    <n v="1512572"/>
  </r>
  <r>
    <x v="2"/>
    <n v="-604926"/>
    <n v="0"/>
    <n v="-48394"/>
    <n v="-653320"/>
  </r>
  <r>
    <x v="9"/>
    <n v="1494288"/>
    <n v="104600"/>
    <n v="111175"/>
    <n v="1500863"/>
  </r>
  <r>
    <x v="0"/>
    <n v="966037"/>
    <n v="67623"/>
    <n v="71873"/>
    <n v="970287"/>
  </r>
  <r>
    <x v="0"/>
    <n v="-197393"/>
    <n v="0"/>
    <n v="-15791"/>
    <n v="-213184"/>
  </r>
  <r>
    <x v="1"/>
    <n v="978822"/>
    <n v="68517"/>
    <n v="72824"/>
    <n v="983129"/>
  </r>
  <r>
    <x v="1"/>
    <n v="-196622"/>
    <n v="0"/>
    <n v="-15730"/>
    <n v="-212352"/>
  </r>
  <r>
    <x v="1"/>
    <n v="-325256"/>
    <n v="0"/>
    <n v="-26021"/>
    <n v="-351277"/>
  </r>
  <r>
    <x v="1"/>
    <n v="-376406"/>
    <n v="0"/>
    <n v="-30112"/>
    <n v="-406518"/>
  </r>
  <r>
    <x v="2"/>
    <n v="-898286"/>
    <m/>
    <n v="-71862"/>
    <n v="-970148"/>
  </r>
  <r>
    <x v="6"/>
    <n v="-265843"/>
    <n v="0"/>
    <n v="-21267"/>
    <n v="-287110"/>
  </r>
  <r>
    <x v="3"/>
    <n v="1352564"/>
    <n v="94680"/>
    <n v="100631"/>
    <n v="1358515"/>
  </r>
  <r>
    <x v="3"/>
    <n v="-499716"/>
    <n v="0"/>
    <n v="-39977"/>
    <n v="-539693"/>
  </r>
  <r>
    <x v="3"/>
    <n v="-110731"/>
    <n v="0"/>
    <n v="-8858"/>
    <n v="-119589"/>
  </r>
  <r>
    <x v="4"/>
    <n v="1089007"/>
    <n v="76230"/>
    <n v="81022"/>
    <n v="1093799"/>
  </r>
  <r>
    <x v="6"/>
    <n v="740451"/>
    <n v="51832"/>
    <n v="55090"/>
    <n v="743709"/>
  </r>
  <r>
    <x v="5"/>
    <n v="729032"/>
    <n v="51031"/>
    <n v="54240"/>
    <n v="732241"/>
  </r>
  <r>
    <x v="2"/>
    <n v="1255792"/>
    <n v="87905"/>
    <n v="93431"/>
    <n v="1261318"/>
  </r>
  <r>
    <x v="0"/>
    <n v="897382"/>
    <n v="62816"/>
    <n v="66765"/>
    <n v="901331"/>
  </r>
  <r>
    <x v="2"/>
    <n v="700329"/>
    <n v="49023"/>
    <n v="52104"/>
    <n v="703410"/>
  </r>
  <r>
    <x v="5"/>
    <n v="1608446"/>
    <n v="112591"/>
    <n v="119668"/>
    <n v="1615523"/>
  </r>
  <r>
    <x v="5"/>
    <n v="-207588"/>
    <n v="0"/>
    <n v="-16607"/>
    <n v="-224195"/>
  </r>
  <r>
    <x v="5"/>
    <n v="-93338"/>
    <n v="0"/>
    <n v="-7467"/>
    <n v="-100805"/>
  </r>
  <r>
    <x v="5"/>
    <n v="-311382"/>
    <n v="0"/>
    <n v="-24911"/>
    <n v="-336293"/>
  </r>
  <r>
    <x v="9"/>
    <n v="-409245"/>
    <n v="0"/>
    <n v="-32740"/>
    <n v="-441985"/>
  </r>
  <r>
    <x v="9"/>
    <n v="-278417"/>
    <n v="0"/>
    <n v="-22274"/>
    <n v="-300691"/>
  </r>
  <r>
    <x v="0"/>
    <n v="-483205"/>
    <n v="0"/>
    <n v="-38656"/>
    <n v="-521861"/>
  </r>
  <r>
    <x v="10"/>
    <n v="-42780"/>
    <n v="0"/>
    <n v="-3422"/>
    <n v="-46202"/>
  </r>
  <r>
    <x v="0"/>
    <n v="-241389"/>
    <n v="0"/>
    <n v="-19311"/>
    <n v="-260700"/>
  </r>
  <r>
    <x v="5"/>
    <n v="-593936"/>
    <n v="0"/>
    <n v="-47514"/>
    <n v="-641450"/>
  </r>
  <r>
    <x v="5"/>
    <n v="-241514"/>
    <n v="0"/>
    <n v="-19321"/>
    <n v="-260835"/>
  </r>
  <r>
    <x v="5"/>
    <n v="-311382"/>
    <n v="0"/>
    <n v="-24911"/>
    <n v="-3362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ECC794-5089-4DCB-A1BC-121B552A54A9}" name="PivotTable7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54:F66" firstHeaderRow="1" firstDataRow="1" firstDataCol="1"/>
  <pivotFields count="5">
    <pivotField axis="axisRow" showAll="0">
      <items count="12">
        <item x="0"/>
        <item x="8"/>
        <item x="3"/>
        <item x="4"/>
        <item x="2"/>
        <item x="10"/>
        <item x="6"/>
        <item x="7"/>
        <item x="5"/>
        <item x="1"/>
        <item x="9"/>
        <item t="default"/>
      </items>
    </pivotField>
    <pivotField numFmtId="38" showAll="0"/>
    <pivotField showAll="0"/>
    <pivotField numFmtId="38" showAll="0"/>
    <pivotField dataField="1" numFmtId="38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Tổng tiền thanh toán" fld="4" baseField="0" baseItem="0" numFmtId="3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72"/>
  <sheetViews>
    <sheetView tabSelected="1" topLeftCell="G27" workbookViewId="0">
      <selection activeCell="K3" sqref="K3:K49"/>
    </sheetView>
  </sheetViews>
  <sheetFormatPr defaultColWidth="8.88671875" defaultRowHeight="15.05"/>
  <cols>
    <col min="1" max="1" width="15.33203125" style="22" customWidth="1"/>
    <col min="2" max="2" width="13.88671875" style="22" customWidth="1"/>
    <col min="3" max="3" width="14.44140625" customWidth="1"/>
    <col min="4" max="4" width="7.33203125" customWidth="1"/>
    <col min="5" max="5" width="50.5546875" bestFit="1" customWidth="1"/>
    <col min="6" max="7" width="25.5546875" bestFit="1" customWidth="1"/>
    <col min="8" max="8" width="13.33203125" style="3" customWidth="1"/>
    <col min="9" max="9" width="10.88671875" style="3" customWidth="1"/>
    <col min="10" max="10" width="11.6640625" style="3" customWidth="1"/>
    <col min="11" max="11" width="15.109375" style="3" customWidth="1"/>
    <col min="13" max="13" width="54.33203125" customWidth="1"/>
    <col min="14" max="14" width="26.44140625" customWidth="1"/>
  </cols>
  <sheetData>
    <row r="1" spans="1:12" s="1" customFormat="1" ht="31.3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s="2" customFormat="1" ht="21.95" customHeight="1">
      <c r="A2" s="19" t="s">
        <v>1</v>
      </c>
      <c r="B2" s="19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2">
      <c r="A3" s="20">
        <v>45611</v>
      </c>
      <c r="B3" s="20">
        <v>45611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>
        <v>114475</v>
      </c>
      <c r="J3" s="7">
        <v>82422</v>
      </c>
      <c r="K3" s="7">
        <v>1112696</v>
      </c>
    </row>
    <row r="4" spans="1:12">
      <c r="A4" s="20">
        <v>45810</v>
      </c>
      <c r="B4" s="20">
        <v>45810</v>
      </c>
      <c r="C4" s="6" t="s">
        <v>17</v>
      </c>
      <c r="D4" s="6" t="s">
        <v>13</v>
      </c>
      <c r="E4" s="6" t="s">
        <v>14</v>
      </c>
      <c r="F4" s="6" t="s">
        <v>18</v>
      </c>
      <c r="G4" s="6" t="s">
        <v>18</v>
      </c>
      <c r="H4" s="7">
        <v>537624</v>
      </c>
      <c r="I4" s="7">
        <v>37634</v>
      </c>
      <c r="J4" s="7">
        <v>39999</v>
      </c>
      <c r="K4" s="7">
        <v>539989</v>
      </c>
    </row>
    <row r="5" spans="1:12">
      <c r="A5" s="20">
        <v>45810</v>
      </c>
      <c r="B5" s="20">
        <v>45810</v>
      </c>
      <c r="C5" s="6" t="s">
        <v>19</v>
      </c>
      <c r="D5" s="6" t="s">
        <v>13</v>
      </c>
      <c r="E5" s="6" t="s">
        <v>14</v>
      </c>
      <c r="F5" s="6" t="s">
        <v>20</v>
      </c>
      <c r="G5" s="6" t="s">
        <v>18</v>
      </c>
      <c r="H5" s="8">
        <v>-103284</v>
      </c>
      <c r="I5" s="8">
        <v>0</v>
      </c>
      <c r="J5" s="8">
        <v>-8263</v>
      </c>
      <c r="K5" s="8">
        <v>-111547</v>
      </c>
    </row>
    <row r="6" spans="1:12">
      <c r="A6" s="20">
        <v>45826</v>
      </c>
      <c r="B6" s="20">
        <v>45815</v>
      </c>
      <c r="C6" s="6" t="s">
        <v>49</v>
      </c>
      <c r="D6" s="6" t="s">
        <v>13</v>
      </c>
      <c r="E6" s="6" t="s">
        <v>14</v>
      </c>
      <c r="F6" s="6" t="s">
        <v>24</v>
      </c>
      <c r="G6" s="6" t="s">
        <v>21</v>
      </c>
      <c r="H6" s="8">
        <v>-136118</v>
      </c>
      <c r="I6" s="8">
        <v>0</v>
      </c>
      <c r="J6" s="8">
        <v>-10889</v>
      </c>
      <c r="K6" s="8">
        <v>-147007</v>
      </c>
      <c r="L6" s="17"/>
    </row>
    <row r="7" spans="1:12">
      <c r="A7" s="20">
        <v>45815</v>
      </c>
      <c r="B7" s="20">
        <v>45815</v>
      </c>
      <c r="C7" s="6" t="s">
        <v>23</v>
      </c>
      <c r="D7" s="6" t="s">
        <v>13</v>
      </c>
      <c r="E7" s="6" t="s">
        <v>14</v>
      </c>
      <c r="F7" s="6" t="s">
        <v>24</v>
      </c>
      <c r="G7" s="6" t="s">
        <v>21</v>
      </c>
      <c r="H7" s="8">
        <v>-309852</v>
      </c>
      <c r="I7" s="8">
        <v>0</v>
      </c>
      <c r="J7" s="8">
        <v>-24788</v>
      </c>
      <c r="K7" s="8">
        <v>-334640</v>
      </c>
    </row>
    <row r="8" spans="1:12">
      <c r="A8" s="20">
        <v>45817</v>
      </c>
      <c r="B8" s="20">
        <v>45817</v>
      </c>
      <c r="C8" s="6" t="s">
        <v>26</v>
      </c>
      <c r="D8" s="6" t="s">
        <v>13</v>
      </c>
      <c r="E8" s="6" t="s">
        <v>14</v>
      </c>
      <c r="F8" s="6" t="s">
        <v>25</v>
      </c>
      <c r="G8" s="6" t="s">
        <v>25</v>
      </c>
      <c r="H8" s="7">
        <v>1012265</v>
      </c>
      <c r="I8" s="7">
        <v>70858</v>
      </c>
      <c r="J8" s="7">
        <v>75313</v>
      </c>
      <c r="K8" s="7">
        <v>1016720</v>
      </c>
    </row>
    <row r="9" spans="1:12">
      <c r="A9" s="20">
        <v>45817</v>
      </c>
      <c r="B9" s="20">
        <v>45817</v>
      </c>
      <c r="C9" s="6" t="s">
        <v>28</v>
      </c>
      <c r="D9" s="6" t="s">
        <v>13</v>
      </c>
      <c r="E9" s="6" t="s">
        <v>14</v>
      </c>
      <c r="F9" s="6" t="s">
        <v>27</v>
      </c>
      <c r="G9" s="6" t="s">
        <v>27</v>
      </c>
      <c r="H9" s="7">
        <v>1300855</v>
      </c>
      <c r="I9" s="7">
        <v>91060</v>
      </c>
      <c r="J9" s="7">
        <v>96784</v>
      </c>
      <c r="K9" s="7">
        <v>1306579</v>
      </c>
    </row>
    <row r="10" spans="1:12">
      <c r="A10" s="20">
        <v>45817</v>
      </c>
      <c r="B10" s="20">
        <v>45817</v>
      </c>
      <c r="C10" s="6" t="s">
        <v>29</v>
      </c>
      <c r="D10" s="6" t="s">
        <v>13</v>
      </c>
      <c r="E10" s="6" t="s">
        <v>14</v>
      </c>
      <c r="F10" s="6" t="s">
        <v>30</v>
      </c>
      <c r="G10" s="6" t="s">
        <v>31</v>
      </c>
      <c r="H10" s="8">
        <v>-356521</v>
      </c>
      <c r="I10" s="8">
        <v>0</v>
      </c>
      <c r="J10" s="8">
        <v>-28522</v>
      </c>
      <c r="K10" s="8">
        <v>-385043</v>
      </c>
    </row>
    <row r="11" spans="1:12">
      <c r="A11" s="20">
        <v>45817</v>
      </c>
      <c r="B11" s="20">
        <v>45817</v>
      </c>
      <c r="C11" s="6" t="s">
        <v>33</v>
      </c>
      <c r="D11" s="6" t="s">
        <v>13</v>
      </c>
      <c r="E11" s="6" t="s">
        <v>14</v>
      </c>
      <c r="F11" s="6" t="s">
        <v>34</v>
      </c>
      <c r="G11" s="6" t="s">
        <v>27</v>
      </c>
      <c r="H11" s="8">
        <v>-526505</v>
      </c>
      <c r="I11" s="8">
        <v>0</v>
      </c>
      <c r="J11" s="8">
        <v>-42120</v>
      </c>
      <c r="K11" s="8">
        <f>+H11+J11</f>
        <v>-568625</v>
      </c>
      <c r="L11" s="17"/>
    </row>
    <row r="12" spans="1:12">
      <c r="A12" s="20">
        <v>45819</v>
      </c>
      <c r="B12" s="20">
        <v>45819</v>
      </c>
      <c r="C12" s="6" t="s">
        <v>36</v>
      </c>
      <c r="D12" s="6" t="s">
        <v>13</v>
      </c>
      <c r="E12" s="6" t="s">
        <v>14</v>
      </c>
      <c r="F12" s="6" t="s">
        <v>37</v>
      </c>
      <c r="G12" s="6" t="s">
        <v>25</v>
      </c>
      <c r="H12" s="8">
        <v>-207588</v>
      </c>
      <c r="I12" s="8">
        <v>0</v>
      </c>
      <c r="J12" s="8">
        <v>-16607</v>
      </c>
      <c r="K12" s="8">
        <v>-224195</v>
      </c>
      <c r="L12" s="17"/>
    </row>
    <row r="13" spans="1:12">
      <c r="A13" s="20">
        <v>45820</v>
      </c>
      <c r="B13" s="20">
        <v>45820</v>
      </c>
      <c r="C13" s="6" t="s">
        <v>38</v>
      </c>
      <c r="D13" s="6" t="s">
        <v>13</v>
      </c>
      <c r="E13" s="6" t="s">
        <v>14</v>
      </c>
      <c r="F13" s="6" t="s">
        <v>32</v>
      </c>
      <c r="G13" s="6" t="s">
        <v>32</v>
      </c>
      <c r="H13" s="7">
        <v>1634029</v>
      </c>
      <c r="I13" s="7">
        <v>114382</v>
      </c>
      <c r="J13" s="7">
        <v>121572</v>
      </c>
      <c r="K13" s="7">
        <v>1641219</v>
      </c>
    </row>
    <row r="14" spans="1:12">
      <c r="A14" s="20">
        <v>45820</v>
      </c>
      <c r="B14" s="20">
        <v>45820</v>
      </c>
      <c r="C14" s="6" t="s">
        <v>39</v>
      </c>
      <c r="D14" s="6" t="s">
        <v>13</v>
      </c>
      <c r="E14" s="6" t="s">
        <v>14</v>
      </c>
      <c r="F14" s="6" t="s">
        <v>40</v>
      </c>
      <c r="G14" s="6" t="s">
        <v>32</v>
      </c>
      <c r="H14" s="8">
        <v>-103794</v>
      </c>
      <c r="I14" s="8">
        <v>0</v>
      </c>
      <c r="J14" s="8">
        <v>-8304</v>
      </c>
      <c r="K14" s="8">
        <v>-112098</v>
      </c>
      <c r="L14" s="17"/>
    </row>
    <row r="15" spans="1:12">
      <c r="A15" s="20">
        <v>45821</v>
      </c>
      <c r="B15" s="20">
        <v>45821</v>
      </c>
      <c r="C15" s="6" t="s">
        <v>42</v>
      </c>
      <c r="D15" s="6" t="s">
        <v>13</v>
      </c>
      <c r="E15" s="6" t="s">
        <v>14</v>
      </c>
      <c r="F15" s="6" t="s">
        <v>35</v>
      </c>
      <c r="G15" s="6" t="s">
        <v>35</v>
      </c>
      <c r="H15" s="7">
        <v>833319</v>
      </c>
      <c r="I15" s="7">
        <v>58333</v>
      </c>
      <c r="J15" s="7">
        <v>61999</v>
      </c>
      <c r="K15" s="7">
        <v>836985</v>
      </c>
    </row>
    <row r="16" spans="1:12">
      <c r="A16" s="20">
        <v>45822</v>
      </c>
      <c r="B16" s="20">
        <v>45822</v>
      </c>
      <c r="C16" s="6" t="s">
        <v>44</v>
      </c>
      <c r="D16" s="6" t="s">
        <v>13</v>
      </c>
      <c r="E16" s="6" t="s">
        <v>14</v>
      </c>
      <c r="F16" s="6" t="s">
        <v>45</v>
      </c>
      <c r="G16" s="6" t="s">
        <v>35</v>
      </c>
      <c r="H16" s="8">
        <v>-46669</v>
      </c>
      <c r="I16" s="8">
        <v>0</v>
      </c>
      <c r="J16" s="8">
        <v>-3734</v>
      </c>
      <c r="K16" s="8">
        <v>-50403</v>
      </c>
      <c r="L16" s="17"/>
    </row>
    <row r="17" spans="1:14">
      <c r="A17" s="20">
        <v>45824</v>
      </c>
      <c r="B17" s="20">
        <v>45824</v>
      </c>
      <c r="C17" s="6" t="s">
        <v>46</v>
      </c>
      <c r="D17" s="6" t="s">
        <v>13</v>
      </c>
      <c r="E17" s="6" t="s">
        <v>14</v>
      </c>
      <c r="F17" s="6" t="s">
        <v>22</v>
      </c>
      <c r="G17" s="6" t="s">
        <v>22</v>
      </c>
      <c r="H17" s="7">
        <v>772072</v>
      </c>
      <c r="I17" s="7">
        <v>54045</v>
      </c>
      <c r="J17" s="7">
        <v>57442</v>
      </c>
      <c r="K17" s="7">
        <v>775469</v>
      </c>
    </row>
    <row r="18" spans="1:14">
      <c r="A18" s="20">
        <v>45826</v>
      </c>
      <c r="B18" s="20">
        <v>45826</v>
      </c>
      <c r="C18" s="6" t="s">
        <v>47</v>
      </c>
      <c r="D18" s="6" t="s">
        <v>13</v>
      </c>
      <c r="E18" s="6" t="s">
        <v>14</v>
      </c>
      <c r="F18" s="6" t="s">
        <v>21</v>
      </c>
      <c r="G18" s="6" t="s">
        <v>21</v>
      </c>
      <c r="H18" s="7">
        <v>1505946</v>
      </c>
      <c r="I18" s="7">
        <v>105416</v>
      </c>
      <c r="J18" s="7">
        <v>112042</v>
      </c>
      <c r="K18" s="7">
        <v>1512572</v>
      </c>
    </row>
    <row r="19" spans="1:14">
      <c r="A19" s="20">
        <v>45826</v>
      </c>
      <c r="B19" s="20">
        <v>45826</v>
      </c>
      <c r="C19" s="6" t="s">
        <v>48</v>
      </c>
      <c r="D19" s="6" t="s">
        <v>13</v>
      </c>
      <c r="E19" s="6" t="s">
        <v>14</v>
      </c>
      <c r="F19" s="6" t="s">
        <v>24</v>
      </c>
      <c r="G19" s="6" t="s">
        <v>21</v>
      </c>
      <c r="H19" s="8">
        <v>-604926</v>
      </c>
      <c r="I19" s="8">
        <v>0</v>
      </c>
      <c r="J19" s="8">
        <v>-48394</v>
      </c>
      <c r="K19" s="8">
        <v>-653320</v>
      </c>
    </row>
    <row r="20" spans="1:14">
      <c r="A20" s="20">
        <v>45827</v>
      </c>
      <c r="B20" s="20">
        <v>45827</v>
      </c>
      <c r="C20" s="6" t="s">
        <v>50</v>
      </c>
      <c r="D20" s="6" t="s">
        <v>13</v>
      </c>
      <c r="E20" s="6" t="s">
        <v>14</v>
      </c>
      <c r="F20" s="6" t="s">
        <v>41</v>
      </c>
      <c r="G20" s="6" t="s">
        <v>41</v>
      </c>
      <c r="H20" s="7">
        <v>1494288</v>
      </c>
      <c r="I20" s="7">
        <v>104600</v>
      </c>
      <c r="J20" s="7">
        <v>111175</v>
      </c>
      <c r="K20" s="7">
        <v>1500863</v>
      </c>
      <c r="M20" s="13"/>
      <c r="N20" s="14">
        <v>775469</v>
      </c>
    </row>
    <row r="21" spans="1:14">
      <c r="A21" s="20">
        <v>45828</v>
      </c>
      <c r="B21" s="20">
        <v>45828</v>
      </c>
      <c r="C21" s="6" t="s">
        <v>51</v>
      </c>
      <c r="D21" s="6" t="s">
        <v>13</v>
      </c>
      <c r="E21" s="6" t="s">
        <v>14</v>
      </c>
      <c r="F21" s="6" t="s">
        <v>16</v>
      </c>
      <c r="G21" s="6" t="s">
        <v>16</v>
      </c>
      <c r="H21" s="7">
        <v>966037</v>
      </c>
      <c r="I21" s="7">
        <v>67623</v>
      </c>
      <c r="J21" s="7">
        <v>71873</v>
      </c>
      <c r="K21" s="7">
        <v>970287</v>
      </c>
    </row>
    <row r="22" spans="1:14">
      <c r="A22" s="20">
        <v>45828</v>
      </c>
      <c r="B22" s="20">
        <v>45828</v>
      </c>
      <c r="C22" s="6" t="s">
        <v>52</v>
      </c>
      <c r="D22" s="6" t="s">
        <v>13</v>
      </c>
      <c r="E22" s="6" t="s">
        <v>14</v>
      </c>
      <c r="F22" s="6" t="s">
        <v>53</v>
      </c>
      <c r="G22" s="6" t="s">
        <v>16</v>
      </c>
      <c r="H22" s="8">
        <v>-197393</v>
      </c>
      <c r="I22" s="8">
        <v>0</v>
      </c>
      <c r="J22" s="8">
        <v>-15791</v>
      </c>
      <c r="K22" s="8">
        <v>-213184</v>
      </c>
      <c r="L22" s="17"/>
    </row>
    <row r="23" spans="1:14">
      <c r="A23" s="20">
        <v>45832</v>
      </c>
      <c r="B23" s="20">
        <v>45832</v>
      </c>
      <c r="C23" s="6" t="s">
        <v>54</v>
      </c>
      <c r="D23" s="6" t="s">
        <v>13</v>
      </c>
      <c r="E23" s="6" t="s">
        <v>14</v>
      </c>
      <c r="F23" s="6" t="s">
        <v>18</v>
      </c>
      <c r="G23" s="6" t="s">
        <v>18</v>
      </c>
      <c r="H23" s="7">
        <v>978822</v>
      </c>
      <c r="I23" s="7">
        <v>68517</v>
      </c>
      <c r="J23" s="7">
        <v>72824</v>
      </c>
      <c r="K23" s="7">
        <v>983129</v>
      </c>
    </row>
    <row r="24" spans="1:14">
      <c r="A24" s="20">
        <v>45832</v>
      </c>
      <c r="B24" s="20">
        <v>45832</v>
      </c>
      <c r="C24" s="6" t="s">
        <v>55</v>
      </c>
      <c r="D24" s="6" t="s">
        <v>13</v>
      </c>
      <c r="E24" s="6" t="s">
        <v>14</v>
      </c>
      <c r="F24" s="6" t="s">
        <v>56</v>
      </c>
      <c r="G24" s="6" t="s">
        <v>18</v>
      </c>
      <c r="H24" s="8">
        <v>-196622</v>
      </c>
      <c r="I24" s="8">
        <v>0</v>
      </c>
      <c r="J24" s="8">
        <v>-15730</v>
      </c>
      <c r="K24" s="8">
        <v>-212352</v>
      </c>
      <c r="L24" s="17"/>
    </row>
    <row r="25" spans="1:14">
      <c r="A25" s="20">
        <v>45832</v>
      </c>
      <c r="B25" s="20">
        <v>45832</v>
      </c>
      <c r="C25" s="6" t="s">
        <v>57</v>
      </c>
      <c r="D25" s="6" t="s">
        <v>13</v>
      </c>
      <c r="E25" s="6" t="s">
        <v>14</v>
      </c>
      <c r="F25" s="6" t="s">
        <v>56</v>
      </c>
      <c r="G25" s="6" t="s">
        <v>18</v>
      </c>
      <c r="H25" s="8">
        <v>-325256</v>
      </c>
      <c r="I25" s="8">
        <v>0</v>
      </c>
      <c r="J25" s="8">
        <v>-26021</v>
      </c>
      <c r="K25" s="8">
        <v>-351277</v>
      </c>
      <c r="L25" s="17"/>
    </row>
    <row r="26" spans="1:14">
      <c r="A26" s="20">
        <v>45832</v>
      </c>
      <c r="B26" s="20">
        <v>45832</v>
      </c>
      <c r="C26" s="6" t="s">
        <v>58</v>
      </c>
      <c r="D26" s="6" t="s">
        <v>13</v>
      </c>
      <c r="E26" s="6" t="s">
        <v>14</v>
      </c>
      <c r="F26" s="6" t="s">
        <v>56</v>
      </c>
      <c r="G26" s="6" t="s">
        <v>18</v>
      </c>
      <c r="H26" s="8">
        <v>-376406</v>
      </c>
      <c r="I26" s="8">
        <v>0</v>
      </c>
      <c r="J26" s="8">
        <v>-30112</v>
      </c>
      <c r="K26" s="8">
        <v>-406518</v>
      </c>
      <c r="L26" s="17"/>
    </row>
    <row r="27" spans="1:14">
      <c r="A27" s="20">
        <v>45832</v>
      </c>
      <c r="B27" s="20">
        <v>45832</v>
      </c>
      <c r="C27" s="6" t="s">
        <v>77</v>
      </c>
      <c r="D27" s="6" t="s">
        <v>13</v>
      </c>
      <c r="E27" s="6" t="s">
        <v>14</v>
      </c>
      <c r="F27" s="6" t="s">
        <v>24</v>
      </c>
      <c r="G27" s="6" t="s">
        <v>21</v>
      </c>
      <c r="H27" s="8">
        <v>-898286</v>
      </c>
      <c r="I27" s="8"/>
      <c r="J27" s="8">
        <v>-71862</v>
      </c>
      <c r="K27" s="8">
        <f>+H27+J27</f>
        <v>-970148</v>
      </c>
      <c r="L27" s="17"/>
    </row>
    <row r="28" spans="1:14">
      <c r="A28" s="20">
        <v>45835</v>
      </c>
      <c r="B28" s="20">
        <v>45835</v>
      </c>
      <c r="C28" s="6" t="s">
        <v>59</v>
      </c>
      <c r="D28" s="6" t="s">
        <v>13</v>
      </c>
      <c r="E28" s="6" t="s">
        <v>14</v>
      </c>
      <c r="F28" s="6" t="s">
        <v>40</v>
      </c>
      <c r="G28" s="6" t="s">
        <v>32</v>
      </c>
      <c r="H28" s="8">
        <v>-265843</v>
      </c>
      <c r="I28" s="8">
        <v>0</v>
      </c>
      <c r="J28" s="8">
        <v>-21267</v>
      </c>
      <c r="K28" s="8">
        <v>-287110</v>
      </c>
    </row>
    <row r="29" spans="1:14">
      <c r="A29" s="20">
        <v>45836</v>
      </c>
      <c r="B29" s="20">
        <v>45836</v>
      </c>
      <c r="C29" s="6" t="s">
        <v>60</v>
      </c>
      <c r="D29" s="6" t="s">
        <v>13</v>
      </c>
      <c r="E29" s="6" t="s">
        <v>14</v>
      </c>
      <c r="F29" s="6" t="s">
        <v>25</v>
      </c>
      <c r="G29" s="6" t="s">
        <v>25</v>
      </c>
      <c r="H29" s="7">
        <v>1352564</v>
      </c>
      <c r="I29" s="7">
        <v>94680</v>
      </c>
      <c r="J29" s="7">
        <v>100631</v>
      </c>
      <c r="K29" s="7">
        <v>1358515</v>
      </c>
    </row>
    <row r="30" spans="1:14">
      <c r="A30" s="20">
        <v>45836</v>
      </c>
      <c r="B30" s="20">
        <v>45836</v>
      </c>
      <c r="C30" s="6" t="s">
        <v>61</v>
      </c>
      <c r="D30" s="6" t="s">
        <v>13</v>
      </c>
      <c r="E30" s="6" t="s">
        <v>14</v>
      </c>
      <c r="F30" s="6" t="s">
        <v>37</v>
      </c>
      <c r="G30" s="6" t="s">
        <v>25</v>
      </c>
      <c r="H30" s="8">
        <v>-499716</v>
      </c>
      <c r="I30" s="8">
        <v>0</v>
      </c>
      <c r="J30" s="8">
        <v>-39977</v>
      </c>
      <c r="K30" s="8">
        <v>-539693</v>
      </c>
      <c r="L30" s="17"/>
    </row>
    <row r="31" spans="1:14">
      <c r="A31" s="20">
        <v>45836</v>
      </c>
      <c r="B31" s="20">
        <v>45836</v>
      </c>
      <c r="C31" s="6" t="s">
        <v>62</v>
      </c>
      <c r="D31" s="6" t="s">
        <v>13</v>
      </c>
      <c r="E31" s="6" t="s">
        <v>14</v>
      </c>
      <c r="F31" s="6" t="s">
        <v>37</v>
      </c>
      <c r="G31" s="6" t="s">
        <v>25</v>
      </c>
      <c r="H31" s="8">
        <v>-110731</v>
      </c>
      <c r="I31" s="8">
        <v>0</v>
      </c>
      <c r="J31" s="8">
        <v>-8858</v>
      </c>
      <c r="K31" s="8">
        <v>-119589</v>
      </c>
      <c r="L31" s="17"/>
    </row>
    <row r="32" spans="1:14">
      <c r="A32" s="20">
        <v>45847</v>
      </c>
      <c r="B32" s="20">
        <v>45847</v>
      </c>
      <c r="C32" s="6" t="s">
        <v>63</v>
      </c>
      <c r="D32" s="6" t="s">
        <v>13</v>
      </c>
      <c r="E32" s="6" t="s">
        <v>14</v>
      </c>
      <c r="F32" s="6" t="s">
        <v>27</v>
      </c>
      <c r="G32" s="6" t="str">
        <f>F32</f>
        <v>Ecomart chung cư OSAKA</v>
      </c>
      <c r="H32" s="8">
        <v>1089007</v>
      </c>
      <c r="I32" s="8">
        <v>76230</v>
      </c>
      <c r="J32" s="8">
        <v>81022</v>
      </c>
      <c r="K32" s="8">
        <v>1093799</v>
      </c>
    </row>
    <row r="33" spans="1:11">
      <c r="A33" s="20">
        <v>45853</v>
      </c>
      <c r="B33" s="20">
        <v>45853</v>
      </c>
      <c r="C33" s="6" t="s">
        <v>64</v>
      </c>
      <c r="D33" s="6" t="s">
        <v>13</v>
      </c>
      <c r="E33" s="6" t="s">
        <v>14</v>
      </c>
      <c r="F33" s="6" t="s">
        <v>32</v>
      </c>
      <c r="G33" s="6" t="str">
        <f t="shared" ref="G33:G38" si="0">F33</f>
        <v>Ecomart S2.12 Vinhome Ocean Park</v>
      </c>
      <c r="H33" s="8">
        <v>740451</v>
      </c>
      <c r="I33" s="8">
        <v>51832</v>
      </c>
      <c r="J33" s="8">
        <v>55090</v>
      </c>
      <c r="K33" s="8">
        <v>743709</v>
      </c>
    </row>
    <row r="34" spans="1:11" s="16" customFormat="1" ht="15.05" customHeight="1">
      <c r="A34" s="20">
        <v>45848</v>
      </c>
      <c r="B34" s="20">
        <v>45848</v>
      </c>
      <c r="C34" s="6" t="s">
        <v>65</v>
      </c>
      <c r="D34" s="6" t="s">
        <v>13</v>
      </c>
      <c r="E34" s="6" t="s">
        <v>14</v>
      </c>
      <c r="F34" s="6" t="s">
        <v>43</v>
      </c>
      <c r="G34" s="6" t="s">
        <v>31</v>
      </c>
      <c r="H34" s="15">
        <v>729032</v>
      </c>
      <c r="I34" s="15">
        <v>51031</v>
      </c>
      <c r="J34" s="15">
        <v>54240</v>
      </c>
      <c r="K34" s="15">
        <v>732241</v>
      </c>
    </row>
    <row r="35" spans="1:11" s="16" customFormat="1" ht="15.05" customHeight="1">
      <c r="A35" s="20">
        <v>45857</v>
      </c>
      <c r="B35" s="20">
        <v>45857</v>
      </c>
      <c r="C35" s="6" t="s">
        <v>66</v>
      </c>
      <c r="D35" s="6" t="s">
        <v>13</v>
      </c>
      <c r="E35" s="6" t="s">
        <v>14</v>
      </c>
      <c r="F35" s="6" t="s">
        <v>21</v>
      </c>
      <c r="G35" s="6" t="str">
        <f t="shared" si="0"/>
        <v>Ecomart Helios 75 Tam Trinh</v>
      </c>
      <c r="H35" s="15">
        <v>1255792</v>
      </c>
      <c r="I35" s="15">
        <v>87905</v>
      </c>
      <c r="J35" s="15">
        <v>93431</v>
      </c>
      <c r="K35" s="15">
        <v>1261318</v>
      </c>
    </row>
    <row r="36" spans="1:11" s="16" customFormat="1" ht="15.05" customHeight="1">
      <c r="A36" s="20">
        <v>45850</v>
      </c>
      <c r="B36" s="20">
        <v>45850</v>
      </c>
      <c r="C36" s="6" t="s">
        <v>67</v>
      </c>
      <c r="D36" s="6" t="s">
        <v>13</v>
      </c>
      <c r="E36" s="6" t="s">
        <v>14</v>
      </c>
      <c r="F36" s="6" t="s">
        <v>16</v>
      </c>
      <c r="G36" s="6" t="str">
        <f t="shared" si="0"/>
        <v>Eco Mart SA3 Vin Smart City</v>
      </c>
      <c r="H36" s="15">
        <v>897382</v>
      </c>
      <c r="I36" s="15">
        <v>62816</v>
      </c>
      <c r="J36" s="15">
        <v>66765</v>
      </c>
      <c r="K36" s="15">
        <v>901331</v>
      </c>
    </row>
    <row r="37" spans="1:11" s="16" customFormat="1" ht="15.05" customHeight="1">
      <c r="A37" s="20">
        <v>45847</v>
      </c>
      <c r="B37" s="20">
        <v>45847</v>
      </c>
      <c r="C37" s="6" t="s">
        <v>68</v>
      </c>
      <c r="D37" s="6" t="s">
        <v>13</v>
      </c>
      <c r="E37" s="6" t="s">
        <v>14</v>
      </c>
      <c r="F37" s="6" t="s">
        <v>21</v>
      </c>
      <c r="G37" s="6" t="str">
        <f t="shared" si="0"/>
        <v>Ecomart Helios 75 Tam Trinh</v>
      </c>
      <c r="H37" s="15">
        <v>700329</v>
      </c>
      <c r="I37" s="15">
        <v>49023</v>
      </c>
      <c r="J37" s="15">
        <v>52104</v>
      </c>
      <c r="K37" s="15">
        <v>703410</v>
      </c>
    </row>
    <row r="38" spans="1:11" s="16" customFormat="1" ht="15.05" customHeight="1">
      <c r="A38" s="20">
        <v>45839</v>
      </c>
      <c r="B38" s="20">
        <v>45839</v>
      </c>
      <c r="C38" s="6" t="s">
        <v>69</v>
      </c>
      <c r="D38" s="6" t="s">
        <v>13</v>
      </c>
      <c r="E38" s="6" t="s">
        <v>14</v>
      </c>
      <c r="F38" s="6" t="s">
        <v>31</v>
      </c>
      <c r="G38" s="6" t="str">
        <f t="shared" si="0"/>
        <v>Ecomart Tầng 1 Green Park</v>
      </c>
      <c r="H38" s="15">
        <v>1608446</v>
      </c>
      <c r="I38" s="15">
        <v>112591</v>
      </c>
      <c r="J38" s="15">
        <v>119668</v>
      </c>
      <c r="K38" s="15">
        <v>1615523</v>
      </c>
    </row>
    <row r="39" spans="1:11" s="16" customFormat="1" ht="15.05" customHeight="1">
      <c r="A39" s="20">
        <v>45841</v>
      </c>
      <c r="B39" s="20">
        <v>45841</v>
      </c>
      <c r="C39" s="6" t="s">
        <v>72</v>
      </c>
      <c r="D39" s="6" t="s">
        <v>13</v>
      </c>
      <c r="E39" s="6" t="s">
        <v>14</v>
      </c>
      <c r="F39" s="6" t="s">
        <v>73</v>
      </c>
      <c r="G39" s="6" t="s">
        <v>31</v>
      </c>
      <c r="H39" s="7">
        <v>-207588</v>
      </c>
      <c r="I39" s="7">
        <v>0</v>
      </c>
      <c r="J39" s="7">
        <v>-16607</v>
      </c>
      <c r="K39" s="7">
        <v>-224195</v>
      </c>
    </row>
    <row r="40" spans="1:11" s="16" customFormat="1" ht="15.05" customHeight="1">
      <c r="A40" s="20">
        <v>45847</v>
      </c>
      <c r="B40" s="20">
        <v>45847</v>
      </c>
      <c r="C40" s="6" t="s">
        <v>70</v>
      </c>
      <c r="D40" s="6" t="s">
        <v>13</v>
      </c>
      <c r="E40" s="6" t="s">
        <v>14</v>
      </c>
      <c r="F40" s="6" t="s">
        <v>34</v>
      </c>
      <c r="G40" s="6" t="s">
        <v>31</v>
      </c>
      <c r="H40" s="7">
        <v>-93338</v>
      </c>
      <c r="I40" s="7">
        <v>0</v>
      </c>
      <c r="J40" s="7">
        <v>-7467</v>
      </c>
      <c r="K40" s="7">
        <v>-100805</v>
      </c>
    </row>
    <row r="41" spans="1:11" s="16" customFormat="1" ht="15.05" customHeight="1">
      <c r="A41" s="20">
        <v>45847</v>
      </c>
      <c r="B41" s="20">
        <v>45847</v>
      </c>
      <c r="C41" s="6" t="s">
        <v>71</v>
      </c>
      <c r="D41" s="6" t="s">
        <v>13</v>
      </c>
      <c r="E41" s="6" t="s">
        <v>14</v>
      </c>
      <c r="F41" s="6" t="s">
        <v>30</v>
      </c>
      <c r="G41" s="6" t="s">
        <v>31</v>
      </c>
      <c r="H41" s="7">
        <v>-311382</v>
      </c>
      <c r="I41" s="7">
        <v>0</v>
      </c>
      <c r="J41" s="7">
        <v>-24911</v>
      </c>
      <c r="K41" s="7">
        <v>-336293</v>
      </c>
    </row>
    <row r="42" spans="1:11" s="16" customFormat="1" ht="15.05" customHeight="1">
      <c r="A42" s="20">
        <v>45852</v>
      </c>
      <c r="B42" s="20">
        <v>45852</v>
      </c>
      <c r="C42" s="6" t="s">
        <v>81</v>
      </c>
      <c r="D42" s="6" t="s">
        <v>13</v>
      </c>
      <c r="E42" s="6" t="s">
        <v>14</v>
      </c>
      <c r="F42" s="6" t="s">
        <v>84</v>
      </c>
      <c r="G42" s="6" t="s">
        <v>41</v>
      </c>
      <c r="H42" s="7">
        <v>-409245</v>
      </c>
      <c r="I42" s="7">
        <v>0</v>
      </c>
      <c r="J42" s="7">
        <v>-32740</v>
      </c>
      <c r="K42" s="7">
        <v>-441985</v>
      </c>
    </row>
    <row r="43" spans="1:11" s="16" customFormat="1" ht="15.05" customHeight="1">
      <c r="A43" s="20">
        <v>45852</v>
      </c>
      <c r="B43" s="20">
        <v>45852</v>
      </c>
      <c r="C43" s="23" t="s">
        <v>82</v>
      </c>
      <c r="D43" s="6" t="s">
        <v>13</v>
      </c>
      <c r="E43" s="6" t="s">
        <v>14</v>
      </c>
      <c r="F43" s="6" t="s">
        <v>84</v>
      </c>
      <c r="G43" s="6" t="s">
        <v>41</v>
      </c>
      <c r="H43" s="7">
        <v>-278417</v>
      </c>
      <c r="I43" s="7">
        <v>0</v>
      </c>
      <c r="J43" s="7">
        <v>-22274</v>
      </c>
      <c r="K43" s="7">
        <v>-300691</v>
      </c>
    </row>
    <row r="44" spans="1:11" s="16" customFormat="1" ht="15.05" customHeight="1">
      <c r="A44" s="20">
        <v>45854</v>
      </c>
      <c r="B44" s="20">
        <v>45854</v>
      </c>
      <c r="C44" s="23" t="s">
        <v>90</v>
      </c>
      <c r="D44" s="6" t="s">
        <v>13</v>
      </c>
      <c r="E44" s="6" t="s">
        <v>14</v>
      </c>
      <c r="F44" s="6" t="s">
        <v>85</v>
      </c>
      <c r="G44" s="6" t="s">
        <v>16</v>
      </c>
      <c r="H44" s="7">
        <v>-483205</v>
      </c>
      <c r="I44" s="7">
        <v>0</v>
      </c>
      <c r="J44" s="7">
        <v>-38656</v>
      </c>
      <c r="K44" s="7">
        <v>-521861</v>
      </c>
    </row>
    <row r="45" spans="1:11" s="16" customFormat="1" ht="15.05" customHeight="1">
      <c r="A45" s="20">
        <v>45856</v>
      </c>
      <c r="B45" s="20">
        <v>45856</v>
      </c>
      <c r="C45" s="23" t="s">
        <v>83</v>
      </c>
      <c r="D45" s="6" t="s">
        <v>13</v>
      </c>
      <c r="E45" s="6" t="s">
        <v>14</v>
      </c>
      <c r="F45" s="6" t="s">
        <v>86</v>
      </c>
      <c r="G45" s="6" t="s">
        <v>89</v>
      </c>
      <c r="H45" s="7">
        <v>-42780</v>
      </c>
      <c r="I45" s="7">
        <v>0</v>
      </c>
      <c r="J45" s="7">
        <v>-3422</v>
      </c>
      <c r="K45" s="7">
        <v>-46202</v>
      </c>
    </row>
    <row r="46" spans="1:11" s="16" customFormat="1" ht="15.05" customHeight="1">
      <c r="A46" s="20">
        <v>45859</v>
      </c>
      <c r="B46" s="20">
        <v>45859</v>
      </c>
      <c r="C46" s="23" t="s">
        <v>92</v>
      </c>
      <c r="D46" s="6" t="s">
        <v>13</v>
      </c>
      <c r="E46" s="6" t="s">
        <v>14</v>
      </c>
      <c r="F46" s="6" t="s">
        <v>87</v>
      </c>
      <c r="G46" s="6" t="s">
        <v>16</v>
      </c>
      <c r="H46" s="7">
        <v>-241389</v>
      </c>
      <c r="I46" s="7">
        <v>0</v>
      </c>
      <c r="J46" s="7">
        <v>-19311</v>
      </c>
      <c r="K46" s="7">
        <v>-260700</v>
      </c>
    </row>
    <row r="47" spans="1:11" s="16" customFormat="1" ht="15.05" customHeight="1">
      <c r="A47" s="20">
        <v>45861</v>
      </c>
      <c r="B47" s="20">
        <v>45861</v>
      </c>
      <c r="C47" s="23" t="s">
        <v>91</v>
      </c>
      <c r="D47" s="6" t="s">
        <v>13</v>
      </c>
      <c r="E47" s="6" t="s">
        <v>14</v>
      </c>
      <c r="F47" s="6" t="s">
        <v>88</v>
      </c>
      <c r="G47" s="6" t="s">
        <v>31</v>
      </c>
      <c r="H47" s="7">
        <v>-593936</v>
      </c>
      <c r="I47" s="7">
        <v>0</v>
      </c>
      <c r="J47" s="7">
        <v>-47514</v>
      </c>
      <c r="K47" s="7">
        <v>-641450</v>
      </c>
    </row>
    <row r="48" spans="1:11" s="16" customFormat="1" ht="15.05" customHeight="1">
      <c r="A48" s="20">
        <v>45866</v>
      </c>
      <c r="B48" s="20">
        <v>45866</v>
      </c>
      <c r="C48" s="6" t="s">
        <v>74</v>
      </c>
      <c r="D48" s="6" t="s">
        <v>13</v>
      </c>
      <c r="E48" s="6" t="s">
        <v>14</v>
      </c>
      <c r="F48" s="6" t="s">
        <v>30</v>
      </c>
      <c r="G48" s="6" t="s">
        <v>31</v>
      </c>
      <c r="H48" s="7">
        <v>-241514</v>
      </c>
      <c r="I48" s="7">
        <v>0</v>
      </c>
      <c r="J48" s="7">
        <v>-19321</v>
      </c>
      <c r="K48" s="7">
        <v>-260835</v>
      </c>
    </row>
    <row r="49" spans="1:11" s="16" customFormat="1" ht="15.05" customHeight="1">
      <c r="A49" s="20">
        <v>45866</v>
      </c>
      <c r="B49" s="20">
        <v>45866</v>
      </c>
      <c r="C49" s="6" t="s">
        <v>75</v>
      </c>
      <c r="D49" s="6" t="s">
        <v>13</v>
      </c>
      <c r="E49" s="6" t="s">
        <v>14</v>
      </c>
      <c r="F49" s="6" t="s">
        <v>37</v>
      </c>
      <c r="G49" s="6" t="s">
        <v>31</v>
      </c>
      <c r="H49" s="7">
        <v>-311382</v>
      </c>
      <c r="I49" s="7">
        <v>0</v>
      </c>
      <c r="J49" s="7">
        <v>-24911</v>
      </c>
      <c r="K49" s="7">
        <v>-336293</v>
      </c>
    </row>
    <row r="50" spans="1:11">
      <c r="A50" s="21"/>
      <c r="B50" s="25" t="s">
        <v>76</v>
      </c>
      <c r="C50" s="26"/>
      <c r="D50" s="26"/>
      <c r="E50" s="26"/>
      <c r="F50" s="27"/>
      <c r="G50" s="9"/>
      <c r="H50" s="10">
        <f>SUM(H3:H49)</f>
        <v>11043049</v>
      </c>
      <c r="I50" s="10">
        <f>SUM(I3:I49)</f>
        <v>1358576</v>
      </c>
      <c r="J50" s="10">
        <f>SUM(J3:J49)</f>
        <v>848023</v>
      </c>
      <c r="K50" s="10">
        <f>SUM(K3:K49)</f>
        <v>11448295</v>
      </c>
    </row>
    <row r="51" spans="1:11">
      <c r="C51" s="11"/>
    </row>
    <row r="52" spans="1:11">
      <c r="C52" s="11"/>
    </row>
    <row r="53" spans="1:11">
      <c r="C53" s="11"/>
    </row>
    <row r="54" spans="1:11">
      <c r="C54" s="11"/>
      <c r="E54" s="18" t="s">
        <v>78</v>
      </c>
      <c r="F54" t="s">
        <v>80</v>
      </c>
    </row>
    <row r="55" spans="1:11">
      <c r="C55" s="11"/>
      <c r="E55" s="13" t="s">
        <v>16</v>
      </c>
      <c r="F55" s="3">
        <v>1988569</v>
      </c>
      <c r="H55"/>
    </row>
    <row r="56" spans="1:11">
      <c r="C56" s="11"/>
      <c r="E56" s="13" t="s">
        <v>22</v>
      </c>
      <c r="F56" s="3">
        <v>775469</v>
      </c>
      <c r="H56"/>
    </row>
    <row r="57" spans="1:11">
      <c r="C57" s="11"/>
      <c r="E57" s="13" t="s">
        <v>25</v>
      </c>
      <c r="F57" s="3">
        <v>1491758</v>
      </c>
      <c r="H57"/>
    </row>
    <row r="58" spans="1:11">
      <c r="C58" s="11"/>
      <c r="E58" s="13" t="s">
        <v>27</v>
      </c>
      <c r="F58" s="3">
        <v>1831753</v>
      </c>
      <c r="H58"/>
    </row>
    <row r="59" spans="1:11">
      <c r="C59" s="11"/>
      <c r="E59" s="13" t="s">
        <v>21</v>
      </c>
      <c r="F59" s="3">
        <v>1372185</v>
      </c>
      <c r="H59"/>
    </row>
    <row r="60" spans="1:11">
      <c r="C60" s="11"/>
      <c r="E60" s="13" t="s">
        <v>89</v>
      </c>
      <c r="F60" s="3">
        <v>-46202</v>
      </c>
      <c r="H60"/>
    </row>
    <row r="61" spans="1:11">
      <c r="C61" s="11"/>
      <c r="E61" s="13" t="s">
        <v>32</v>
      </c>
      <c r="F61" s="3">
        <v>1985720</v>
      </c>
      <c r="H61"/>
    </row>
    <row r="62" spans="1:11">
      <c r="C62" s="11"/>
      <c r="E62" s="13" t="s">
        <v>35</v>
      </c>
      <c r="F62" s="3">
        <v>786582</v>
      </c>
      <c r="H62"/>
    </row>
    <row r="63" spans="1:11">
      <c r="C63" s="11"/>
      <c r="E63" s="13" t="s">
        <v>31</v>
      </c>
      <c r="F63" s="3">
        <v>62850</v>
      </c>
      <c r="H63"/>
    </row>
    <row r="64" spans="1:11">
      <c r="C64" s="11"/>
      <c r="E64" s="13" t="s">
        <v>18</v>
      </c>
      <c r="F64" s="3">
        <v>441424</v>
      </c>
      <c r="H64"/>
    </row>
    <row r="65" spans="3:8">
      <c r="C65" s="11"/>
      <c r="E65" s="13" t="s">
        <v>41</v>
      </c>
      <c r="F65" s="3">
        <v>758187</v>
      </c>
      <c r="H65"/>
    </row>
    <row r="66" spans="3:8">
      <c r="C66" s="11"/>
      <c r="E66" s="13" t="s">
        <v>79</v>
      </c>
      <c r="F66" s="3">
        <v>11448295</v>
      </c>
      <c r="H66"/>
    </row>
    <row r="67" spans="3:8">
      <c r="C67" s="12"/>
      <c r="H67"/>
    </row>
    <row r="68" spans="3:8">
      <c r="C68" s="12"/>
      <c r="H68"/>
    </row>
    <row r="69" spans="3:8">
      <c r="H69"/>
    </row>
    <row r="70" spans="3:8">
      <c r="H70"/>
    </row>
    <row r="71" spans="3:8">
      <c r="H71"/>
    </row>
    <row r="72" spans="3:8">
      <c r="H72"/>
    </row>
  </sheetData>
  <autoFilter ref="A2:N50" xr:uid="{00000000-0009-0000-0000-000000000000}"/>
  <mergeCells count="2">
    <mergeCell ref="A1:K1"/>
    <mergeCell ref="B50:F50"/>
  </mergeCells>
  <phoneticPr fontId="12" type="noConversion"/>
  <conditionalFormatting sqref="C3">
    <cfRule type="duplicateValues" dxfId="3" priority="4"/>
  </conditionalFormatting>
  <conditionalFormatting sqref="C6">
    <cfRule type="duplicateValues" dxfId="2" priority="1"/>
  </conditionalFormatting>
  <conditionalFormatting sqref="C32:C49">
    <cfRule type="duplicateValues" dxfId="1" priority="6"/>
  </conditionalFormatting>
  <conditionalFormatting sqref="C51:C1048576 C1:C2 C4:C5 C7:C31">
    <cfRule type="duplicateValues" dxfId="0" priority="5"/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2025-07-28T03:15:00Z</dcterms:created>
  <dcterms:modified xsi:type="dcterms:W3CDTF">2025-09-04T10:10:27Z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