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5\CÔNG NỢ\TTMFARM T6 chốt - da nhap T7\"/>
    </mc:Choice>
  </mc:AlternateContent>
  <bookViews>
    <workbookView xWindow="-120" yWindow="-120" windowWidth="24270" windowHeight="13020"/>
  </bookViews>
  <sheets>
    <sheet name="Ban_hang" sheetId="1" r:id="rId1"/>
    <sheet name="Sheet1" sheetId="2" r:id="rId2"/>
  </sheets>
  <definedNames>
    <definedName name="_xlnm._FilterDatabase" localSheetId="0" hidden="1">Ban_hang!$A$3:$K$29</definedName>
  </definedNames>
  <calcPr calcId="162913"/>
  <pivotCaches>
    <pivotCache cacheId="2" r:id="rId3"/>
    <pivotCache cacheId="3" r:id="rId4"/>
  </pivotCaches>
</workbook>
</file>

<file path=xl/calcChain.xml><?xml version="1.0" encoding="utf-8"?>
<calcChain xmlns="http://schemas.openxmlformats.org/spreadsheetml/2006/main">
  <c r="I12" i="2" l="1"/>
  <c r="K4" i="2"/>
  <c r="K5" i="2"/>
  <c r="K6" i="2"/>
  <c r="K7" i="2"/>
  <c r="K8" i="2"/>
  <c r="K9" i="2"/>
  <c r="K10" i="2"/>
  <c r="K11" i="2"/>
  <c r="K3" i="2"/>
  <c r="K2" i="1"/>
</calcChain>
</file>

<file path=xl/sharedStrings.xml><?xml version="1.0" encoding="utf-8"?>
<sst xmlns="http://schemas.openxmlformats.org/spreadsheetml/2006/main" count="191" uniqueCount="91">
  <si>
    <t>Ngày hạch toán</t>
  </si>
  <si>
    <t>Ngày chứng từ</t>
  </si>
  <si>
    <t>Số chứng từ</t>
  </si>
  <si>
    <t>Mã khách hàng</t>
  </si>
  <si>
    <t>Khách hàng</t>
  </si>
  <si>
    <t>Diễn giải</t>
  </si>
  <si>
    <t>Tổng tiền hàng</t>
  </si>
  <si>
    <t>Tiền chiết khấu</t>
  </si>
  <si>
    <t>Tiền thuế GTGT</t>
  </si>
  <si>
    <t>Tổng tiền thanh toán</t>
  </si>
  <si>
    <t>BH2325033</t>
  </si>
  <si>
    <t>TTMFARM</t>
  </si>
  <si>
    <t>CÔNG TY TNHH ĐẦU TƯ VÀ PHÁT TRIỂN TTM FARM</t>
  </si>
  <si>
    <t>TTMFARM - Sảnh Park 9 Times City</t>
  </si>
  <si>
    <t>BH2324992</t>
  </si>
  <si>
    <t>TTMFARM - Sảnh Park 2 Times City</t>
  </si>
  <si>
    <t>BH2325029</t>
  </si>
  <si>
    <t>TTMFARM - Số 2 TT1B Ngõ 622 Minh Khai ( SẢNH A 423 MINH KHAI)</t>
  </si>
  <si>
    <t>BH2325050</t>
  </si>
  <si>
    <t>TTMFARM - Tòa T3 Times City</t>
  </si>
  <si>
    <t>BH2325051</t>
  </si>
  <si>
    <t>TTMFARM - Tòa T2 Times City</t>
  </si>
  <si>
    <t>BH2325166</t>
  </si>
  <si>
    <t>TTMFARM - Sảnh M2, Căn TMDV 16, Vinhome Ocean Park, ĐƠN KHAI TRƯƠNG CK 10%</t>
  </si>
  <si>
    <t>BH2325310</t>
  </si>
  <si>
    <t>TTMFARM - Sảnh C 423 Minh Khai</t>
  </si>
  <si>
    <t>BH2325308</t>
  </si>
  <si>
    <t>BH2325309</t>
  </si>
  <si>
    <t>TTMFARM - G 378 Minh Khai</t>
  </si>
  <si>
    <t>BH2325586</t>
  </si>
  <si>
    <t>BH2325597</t>
  </si>
  <si>
    <t>BH2325598</t>
  </si>
  <si>
    <t>BH2325674</t>
  </si>
  <si>
    <t>BH2325891</t>
  </si>
  <si>
    <t>BH2325918</t>
  </si>
  <si>
    <t>BH2325921</t>
  </si>
  <si>
    <t>HBTL25012291</t>
  </si>
  <si>
    <t>Hàng trả - Tòa T2 Times City (BH2325051)</t>
  </si>
  <si>
    <t>HBTL25012290</t>
  </si>
  <si>
    <t>Hàng trả - Sảnh Park 9 Times City (BH2325033)</t>
  </si>
  <si>
    <t>HBTL25012292</t>
  </si>
  <si>
    <t>Hàng trả - Số 2 TT1B Ngõ 622 Minh Khai (BH2325029)</t>
  </si>
  <si>
    <t>HBTL25012289</t>
  </si>
  <si>
    <t>Hàng trả - Sảnh Park 2 Times City (BH2324992)</t>
  </si>
  <si>
    <t>HBTL25012293</t>
  </si>
  <si>
    <t>Hàng Trả - TTMFARM - Tòa T2 Times City (BH2325586)</t>
  </si>
  <si>
    <t>HBTL25012139</t>
  </si>
  <si>
    <t>Hàng Trả - TTMFARM - P1 Pavilion Ocean Park - TTMFARMP1 - phiếu :THN000054</t>
  </si>
  <si>
    <t>HBTL25012135</t>
  </si>
  <si>
    <t>Hàng Trả - TTMFARM - Sảnh C 423 Minh Khai - TTMFARMC423</t>
  </si>
  <si>
    <t>HBTL25012137</t>
  </si>
  <si>
    <t>Hàng Trả -TTMFARM - G 378 Minh Khai - TTMFARMG378</t>
  </si>
  <si>
    <t>HBTL25012136</t>
  </si>
  <si>
    <t>Hàng Trả - TTMFARM - G 378 Minh Khai - TTMFARMG378</t>
  </si>
  <si>
    <t>HBTL25012138</t>
  </si>
  <si>
    <t>1A- Sảnh A 423 Minh Khai</t>
  </si>
  <si>
    <t>1A</t>
  </si>
  <si>
    <t>Sảnh A 423 Minh Khai</t>
  </si>
  <si>
    <t>Row Labels</t>
  </si>
  <si>
    <t>Sum of Tổng tiền thanh toán</t>
  </si>
  <si>
    <t>2C - Sảnh C 423 Minh khai</t>
  </si>
  <si>
    <t xml:space="preserve">2C </t>
  </si>
  <si>
    <t>Sảnh C 423 Minh khai</t>
  </si>
  <si>
    <t>3G- 378 Minh Khai</t>
  </si>
  <si>
    <t>3G</t>
  </si>
  <si>
    <t>378 Minh Khai</t>
  </si>
  <si>
    <t>4p- park 2 Time</t>
  </si>
  <si>
    <t>4p</t>
  </si>
  <si>
    <t>park 2 Time</t>
  </si>
  <si>
    <t>5T- T2 Time</t>
  </si>
  <si>
    <t>5T</t>
  </si>
  <si>
    <t>T2 Time</t>
  </si>
  <si>
    <t>9P</t>
  </si>
  <si>
    <t>6T - T3 Time</t>
  </si>
  <si>
    <t xml:space="preserve">6T </t>
  </si>
  <si>
    <t>T3 Time</t>
  </si>
  <si>
    <t>8P - Park 9 Time</t>
  </si>
  <si>
    <t xml:space="preserve">8P </t>
  </si>
  <si>
    <t>Park 9 Time</t>
  </si>
  <si>
    <t>9P - Park 5 Time</t>
  </si>
  <si>
    <t xml:space="preserve">9P </t>
  </si>
  <si>
    <t>Park 5 Time</t>
  </si>
  <si>
    <t xml:space="preserve">11: Tòa P1 Pavilion Ocean Park </t>
  </si>
  <si>
    <t>P1 Pavilion Ocean Park</t>
  </si>
  <si>
    <t>10: Toà S1.01 khu đô thị ocen park 1</t>
  </si>
  <si>
    <t>S1.01 khu đô thị ocen park 1</t>
  </si>
  <si>
    <t>12: M2 Ocean Park 1</t>
  </si>
  <si>
    <t>Ocean Park 1</t>
  </si>
  <si>
    <t>Grand Total</t>
  </si>
  <si>
    <t>DANH SÁCH BÁN HÀNG THÁNG 7/2025</t>
  </si>
  <si>
    <t>MA 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</si>
</sst>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7">
    <font>
      <sz val="11"/>
      <color theme="1"/>
      <name val="Calibri"/>
      <charset val="134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11"/>
      <color theme="1"/>
      <name val="Calibri"/>
      <family val="2"/>
      <scheme val="minor"/>
    </font>
    <font>
      <sz val="8"/>
      <name val="Microsoft Sans Serif"/>
      <family val="2"/>
    </font>
    <font>
      <sz val="1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164" fontId="0" fillId="0" borderId="0" xfId="1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164" fontId="0" fillId="0" borderId="0" xfId="0" applyNumberFormat="1"/>
    <xf numFmtId="14" fontId="0" fillId="0" borderId="0" xfId="0" applyNumberFormat="1"/>
    <xf numFmtId="38" fontId="0" fillId="0" borderId="0" xfId="0" applyNumberFormat="1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8" fontId="3" fillId="2" borderId="1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38" fontId="3" fillId="0" borderId="2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14" fontId="3" fillId="2" borderId="1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14" fontId="0" fillId="0" borderId="0" xfId="0" applyNumberFormat="1"/>
    <xf numFmtId="14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38" fontId="5" fillId="0" borderId="2" xfId="0" applyNumberFormat="1" applyFont="1" applyBorder="1" applyAlignment="1">
      <alignment horizontal="right" vertical="center"/>
    </xf>
    <xf numFmtId="0" fontId="6" fillId="0" borderId="0" xfId="0" applyFont="1"/>
    <xf numFmtId="38" fontId="2" fillId="0" borderId="0" xfId="0" applyNumberFormat="1" applyFont="1" applyAlignment="1">
      <alignment horizontal="center"/>
    </xf>
    <xf numFmtId="0" fontId="0" fillId="0" borderId="0" xfId="0" pivotButton="1"/>
    <xf numFmtId="164" fontId="0" fillId="3" borderId="0" xfId="1" applyNumberFormat="1" applyFont="1" applyFill="1"/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9">
    <dxf>
      <numFmt numFmtId="164" formatCode="_(* #,##0_);_(* \(#,##0\);_(* &quot;-&quot;??_);_(@_)"/>
    </dxf>
    <dxf>
      <numFmt numFmtId="165" formatCode="_(* #,##0.0_);_(* \(#,##0.0\);_(* &quot;-&quot;??_);_(@_)"/>
    </dxf>
    <dxf>
      <numFmt numFmtId="35" formatCode="_(* #,##0.00_);_(* \(#,##0.00\);_(* &quot;-&quot;??_);_(@_)"/>
    </dxf>
    <dxf>
      <numFmt numFmtId="164" formatCode="_(* #,##0_);_(* \(#,##0\);_(* &quot;-&quot;??_);_(@_)"/>
    </dxf>
    <dxf>
      <numFmt numFmtId="165" formatCode="_(* #,##0.0_);_(* \(#,##0.0\);_(* &quot;-&quot;??_);_(@_)"/>
    </dxf>
    <dxf>
      <numFmt numFmtId="35" formatCode="_(* #,##0.00_);_(* \(#,##0.00\);_(* &quot;-&quot;??_);_(@_)"/>
    </dxf>
    <dxf>
      <numFmt numFmtId="164" formatCode="_(* #,##0_);_(* \(#,##0\);_(* &quot;-&quot;??_);_(@_)"/>
    </dxf>
    <dxf>
      <numFmt numFmtId="165" formatCode="_(* #,##0.0_);_(* \(#,##0.0\);_(* &quot;-&quot;??_);_(@_)"/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istrator" refreshedDate="45885.704004050924" createdVersion="6" refreshedVersion="6" minRefreshableVersion="3" recordCount="26">
  <cacheSource type="worksheet">
    <worksheetSource ref="A3:K29" sheet="Ban_hang"/>
  </cacheSource>
  <cacheFields count="11">
    <cacheField name="Ngày hạch toán" numFmtId="14">
      <sharedItems containsSemiMixedTypes="0" containsNonDate="0" containsDate="1" containsString="0" minDate="2025-07-01T00:00:00" maxDate="2025-07-25T00:00:00"/>
    </cacheField>
    <cacheField name="Ngày chứng từ" numFmtId="14">
      <sharedItems containsSemiMixedTypes="0" containsNonDate="0" containsDate="1" containsString="0" minDate="2025-07-01T00:00:00" maxDate="2025-07-25T00:00:00"/>
    </cacheField>
    <cacheField name="Số chứng từ" numFmtId="0">
      <sharedItems/>
    </cacheField>
    <cacheField name="Mã khách hàng" numFmtId="0">
      <sharedItems/>
    </cacheField>
    <cacheField name="Khách hàng" numFmtId="0">
      <sharedItems/>
    </cacheField>
    <cacheField name="Diễn giải" numFmtId="0">
      <sharedItems/>
    </cacheField>
    <cacheField name="MA CH" numFmtId="0">
      <sharedItems containsMixedTypes="1" containsNumber="1" containsInteger="1" minValue="11" maxValue="12" count="9">
        <s v="8P "/>
        <s v="4p"/>
        <s v="1A"/>
        <s v="6T "/>
        <s v="5T"/>
        <n v="12"/>
        <s v="2C "/>
        <s v="3G"/>
        <n v="11"/>
      </sharedItems>
    </cacheField>
    <cacheField name="Tổng tiền hàng" numFmtId="38">
      <sharedItems containsSemiMixedTypes="0" containsString="0" containsNumber="1" containsInteger="1" minValue="-349190" maxValue="1511504"/>
    </cacheField>
    <cacheField name="Tiền chiết khấu" numFmtId="38">
      <sharedItems containsSemiMixedTypes="0" containsString="0" containsNumber="1" containsInteger="1" minValue="0" maxValue="151151"/>
    </cacheField>
    <cacheField name="Tiền thuế GTGT" numFmtId="38">
      <sharedItems containsSemiMixedTypes="0" containsString="0" containsNumber="1" containsInteger="1" minValue="-27936" maxValue="108828"/>
    </cacheField>
    <cacheField name="Tổng tiền thanh toán" numFmtId="38">
      <sharedItems containsSemiMixedTypes="0" containsString="0" containsNumber="1" containsInteger="1" minValue="-377126" maxValue="146918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dministrator" refreshedDate="45885.704586921296" createdVersion="6" refreshedVersion="6" minRefreshableVersion="3" recordCount="26">
  <cacheSource type="worksheet">
    <worksheetSource ref="B3:K29" sheet="Ban_hang"/>
  </cacheSource>
  <cacheFields count="10">
    <cacheField name="Ngày chứng từ" numFmtId="14">
      <sharedItems containsSemiMixedTypes="0" containsNonDate="0" containsDate="1" containsString="0" minDate="2025-07-01T00:00:00" maxDate="2025-07-25T00:00:00"/>
    </cacheField>
    <cacheField name="Số chứng từ" numFmtId="0">
      <sharedItems/>
    </cacheField>
    <cacheField name="Mã khách hàng" numFmtId="0">
      <sharedItems/>
    </cacheField>
    <cacheField name="Khách hàng" numFmtId="0">
      <sharedItems/>
    </cacheField>
    <cacheField name="Diễn giải" numFmtId="0">
      <sharedItems/>
    </cacheField>
    <cacheField name="MA CH" numFmtId="0">
      <sharedItems containsMixedTypes="1" containsNumber="1" containsInteger="1" minValue="11" maxValue="12" count="9">
        <s v="8P "/>
        <s v="4p"/>
        <s v="1A"/>
        <s v="6T "/>
        <s v="5T"/>
        <n v="12"/>
        <s v="2C "/>
        <s v="3G"/>
        <n v="11"/>
      </sharedItems>
    </cacheField>
    <cacheField name="Tổng tiền hàng" numFmtId="38">
      <sharedItems containsSemiMixedTypes="0" containsString="0" containsNumber="1" containsInteger="1" minValue="-349190" maxValue="1511504"/>
    </cacheField>
    <cacheField name="Tiền chiết khấu" numFmtId="38">
      <sharedItems containsSemiMixedTypes="0" containsString="0" containsNumber="1" containsInteger="1" minValue="0" maxValue="151151"/>
    </cacheField>
    <cacheField name="Tiền thuế GTGT" numFmtId="38">
      <sharedItems containsSemiMixedTypes="0" containsString="0" containsNumber="1" containsInteger="1" minValue="-27936" maxValue="108828"/>
    </cacheField>
    <cacheField name="Tổng tiền thanh toán" numFmtId="38">
      <sharedItems containsSemiMixedTypes="0" containsString="0" containsNumber="1" containsInteger="1" minValue="-377126" maxValue="146918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">
  <r>
    <d v="2025-07-01T00:00:00"/>
    <d v="2025-07-01T00:00:00"/>
    <s v="BH2325033"/>
    <s v="TTMFARM"/>
    <s v="CÔNG TY TNHH ĐẦU TƯ VÀ PHÁT TRIỂN TTM FARM"/>
    <s v="TTMFARM - Sảnh Park 9 Times City"/>
    <x v="0"/>
    <n v="747194"/>
    <n v="0"/>
    <n v="59776"/>
    <n v="806970"/>
  </r>
  <r>
    <d v="2025-07-01T00:00:00"/>
    <d v="2025-07-01T00:00:00"/>
    <s v="BH2324992"/>
    <s v="TTMFARM"/>
    <s v="CÔNG TY TNHH ĐẦU TƯ VÀ PHÁT TRIỂN TTM FARM"/>
    <s v="TTMFARM - Sảnh Park 2 Times City"/>
    <x v="1"/>
    <n v="482029"/>
    <n v="0"/>
    <n v="38562"/>
    <n v="520591"/>
  </r>
  <r>
    <d v="2025-07-01T00:00:00"/>
    <d v="2025-07-01T00:00:00"/>
    <s v="BH2325029"/>
    <s v="TTMFARM"/>
    <s v="CÔNG TY TNHH ĐẦU TƯ VÀ PHÁT TRIỂN TTM FARM"/>
    <s v="TTMFARM - Số 2 TT1B Ngõ 622 Minh Khai ( SẢNH A 423 MINH KHAI)"/>
    <x v="2"/>
    <n v="526678"/>
    <n v="0"/>
    <n v="42134"/>
    <n v="568812"/>
  </r>
  <r>
    <d v="2025-07-01T00:00:00"/>
    <d v="2025-07-01T00:00:00"/>
    <s v="BH2325050"/>
    <s v="TTMFARM"/>
    <s v="CÔNG TY TNHH ĐẦU TƯ VÀ PHÁT TRIỂN TTM FARM"/>
    <s v="TTMFARM - Tòa T3 Times City"/>
    <x v="3"/>
    <n v="672532"/>
    <n v="0"/>
    <n v="53803"/>
    <n v="726335"/>
  </r>
  <r>
    <d v="2025-07-01T00:00:00"/>
    <d v="2025-07-01T00:00:00"/>
    <s v="BH2325051"/>
    <s v="TTMFARM"/>
    <s v="CÔNG TY TNHH ĐẦU TƯ VÀ PHÁT TRIỂN TTM FARM"/>
    <s v="TTMFARM - Tòa T2 Times City"/>
    <x v="4"/>
    <n v="320657"/>
    <n v="0"/>
    <n v="25653"/>
    <n v="346310"/>
  </r>
  <r>
    <d v="2025-07-04T00:00:00"/>
    <d v="2025-07-04T00:00:00"/>
    <s v="BH2325166"/>
    <s v="TTMFARM"/>
    <s v="CÔNG TY TNHH ĐẦU TƯ VÀ PHÁT TRIỂN TTM FARM"/>
    <s v="TTMFARM - Sảnh M2, Căn TMDV 16, Vinhome Ocean Park, ĐƠN KHAI TRƯƠNG CK 10%"/>
    <x v="5"/>
    <n v="1511504"/>
    <n v="151151"/>
    <n v="108828"/>
    <n v="1469181"/>
  </r>
  <r>
    <d v="2025-07-08T00:00:00"/>
    <d v="2025-07-08T00:00:00"/>
    <s v="BH2325310"/>
    <s v="TTMFARM"/>
    <s v="CÔNG TY TNHH ĐẦU TƯ VÀ PHÁT TRIỂN TTM FARM"/>
    <s v="TTMFARM - Sảnh C 423 Minh Khai"/>
    <x v="6"/>
    <n v="481674"/>
    <n v="0"/>
    <n v="38534"/>
    <n v="520208"/>
  </r>
  <r>
    <d v="2025-07-08T00:00:00"/>
    <d v="2025-07-08T00:00:00"/>
    <s v="BH2325308"/>
    <s v="TTMFARM"/>
    <s v="CÔNG TY TNHH ĐẦU TƯ VÀ PHÁT TRIỂN TTM FARM"/>
    <s v="TTMFARM - Số 2 TT1B Ngõ 622 Minh Khai ( SẢNH A 423 MINH KHAI)"/>
    <x v="2"/>
    <n v="776217"/>
    <n v="0"/>
    <n v="62097"/>
    <n v="838314"/>
  </r>
  <r>
    <d v="2025-07-08T00:00:00"/>
    <d v="2025-07-08T00:00:00"/>
    <s v="BH2325309"/>
    <s v="TTMFARM"/>
    <s v="CÔNG TY TNHH ĐẦU TƯ VÀ PHÁT TRIỂN TTM FARM"/>
    <s v="TTMFARM - G 378 Minh Khai"/>
    <x v="7"/>
    <n v="636127"/>
    <n v="0"/>
    <n v="50890"/>
    <n v="687017"/>
  </r>
  <r>
    <d v="2025-07-16T00:00:00"/>
    <d v="2025-07-16T00:00:00"/>
    <s v="BH2325586"/>
    <s v="TTMFARM"/>
    <s v="CÔNG TY TNHH ĐẦU TƯ VÀ PHÁT TRIỂN TTM FARM"/>
    <s v="TTMFARM - Tòa T2 Times City"/>
    <x v="4"/>
    <n v="759740"/>
    <n v="0"/>
    <n v="60779"/>
    <n v="820519"/>
  </r>
  <r>
    <d v="2025-07-16T00:00:00"/>
    <d v="2025-07-16T00:00:00"/>
    <s v="BH2325597"/>
    <s v="TTMFARM"/>
    <s v="CÔNG TY TNHH ĐẦU TƯ VÀ PHÁT TRIỂN TTM FARM"/>
    <s v="TTMFARM - Tòa T3 Times City"/>
    <x v="3"/>
    <n v="370839"/>
    <n v="0"/>
    <n v="29667"/>
    <n v="400506"/>
  </r>
  <r>
    <d v="2025-07-16T00:00:00"/>
    <d v="2025-07-16T00:00:00"/>
    <s v="BH2325598"/>
    <s v="TTMFARM"/>
    <s v="CÔNG TY TNHH ĐẦU TƯ VÀ PHÁT TRIỂN TTM FARM"/>
    <s v="TTMFARM - Sảnh C 423 Minh Khai"/>
    <x v="6"/>
    <n v="637988"/>
    <n v="0"/>
    <n v="51039"/>
    <n v="689027"/>
  </r>
  <r>
    <d v="2025-07-18T00:00:00"/>
    <d v="2025-07-18T00:00:00"/>
    <s v="BH2325674"/>
    <s v="TTMFARM"/>
    <s v="CÔNG TY TNHH ĐẦU TƯ VÀ PHÁT TRIỂN TTM FARM"/>
    <s v="TTMFARM - Số 2 TT1B Ngõ 622 Minh Khai ( SẢNH A 423 MINH KHAI)"/>
    <x v="2"/>
    <n v="1122988"/>
    <n v="0"/>
    <n v="89839"/>
    <n v="1212827"/>
  </r>
  <r>
    <d v="2025-07-23T00:00:00"/>
    <d v="2025-07-23T00:00:00"/>
    <s v="BH2325891"/>
    <s v="TTMFARM"/>
    <s v="CÔNG TY TNHH ĐẦU TƯ VÀ PHÁT TRIỂN TTM FARM"/>
    <s v="TTMFARM - Số 2 TT1B Ngõ 622 Minh Khai ( SẢNH A 423 MINH KHAI)"/>
    <x v="2"/>
    <n v="573674"/>
    <n v="0"/>
    <n v="45894"/>
    <n v="619568"/>
  </r>
  <r>
    <d v="2025-07-23T00:00:00"/>
    <d v="2025-07-23T00:00:00"/>
    <s v="BH2325918"/>
    <s v="TTMFARM"/>
    <s v="CÔNG TY TNHH ĐẦU TƯ VÀ PHÁT TRIỂN TTM FARM"/>
    <s v="TTMFARM - Sảnh C 423 Minh Khai"/>
    <x v="6"/>
    <n v="698925"/>
    <n v="0"/>
    <n v="55914"/>
    <n v="754839"/>
  </r>
  <r>
    <d v="2025-07-24T00:00:00"/>
    <d v="2025-07-24T00:00:00"/>
    <s v="BH2325921"/>
    <s v="TTMFARM"/>
    <s v="CÔNG TY TNHH ĐẦU TƯ VÀ PHÁT TRIỂN TTM FARM"/>
    <s v="TTMFARM - Sảnh Park 2 Times City"/>
    <x v="1"/>
    <n v="755833"/>
    <n v="0"/>
    <n v="60467"/>
    <n v="816300"/>
  </r>
  <r>
    <d v="2025-07-01T00:00:00"/>
    <d v="2025-07-01T00:00:00"/>
    <s v="HBTL25012291"/>
    <s v="TTMFARM"/>
    <s v="CÔNG TY TNHH ĐẦU TƯ VÀ PHÁT TRIỂN TTM FARM"/>
    <s v="Hàng trả - Tòa T2 Times City (BH2325051)"/>
    <x v="4"/>
    <n v="-272430"/>
    <n v="0"/>
    <n v="-21795"/>
    <n v="-294225"/>
  </r>
  <r>
    <d v="2025-07-01T00:00:00"/>
    <d v="2025-07-01T00:00:00"/>
    <s v="HBTL25012290"/>
    <s v="TTMFARM"/>
    <s v="CÔNG TY TNHH ĐẦU TƯ VÀ PHÁT TRIỂN TTM FARM"/>
    <s v="Hàng trả - Sảnh Park 9 Times City (BH2325033)"/>
    <x v="0"/>
    <n v="-207240"/>
    <n v="0"/>
    <n v="-16580"/>
    <n v="-223820"/>
  </r>
  <r>
    <d v="2025-07-01T00:00:00"/>
    <d v="2025-07-01T00:00:00"/>
    <s v="HBTL25012292"/>
    <s v="TTMFARM"/>
    <s v="CÔNG TY TNHH ĐẦU TƯ VÀ PHÁT TRIỂN TTM FARM"/>
    <s v="Hàng trả - Số 2 TT1B Ngõ 622 Minh Khai (BH2325029)"/>
    <x v="2"/>
    <n v="-119066"/>
    <n v="0"/>
    <n v="-9525"/>
    <n v="-128591"/>
  </r>
  <r>
    <d v="2025-07-03T00:00:00"/>
    <d v="2025-07-03T00:00:00"/>
    <s v="HBTL25012289"/>
    <s v="TTMFARM"/>
    <s v="CÔNG TY TNHH ĐẦU TƯ VÀ PHÁT TRIỂN TTM FARM"/>
    <s v="Hàng trả - Sảnh Park 2 Times City (BH2324992)"/>
    <x v="1"/>
    <n v="-222116"/>
    <n v="0"/>
    <n v="-17769"/>
    <n v="-239885"/>
  </r>
  <r>
    <d v="2025-07-16T00:00:00"/>
    <d v="2025-07-16T00:00:00"/>
    <s v="HBTL25012293"/>
    <s v="TTMFARM"/>
    <s v="CÔNG TY TNHH ĐẦU TƯ VÀ PHÁT TRIỂN TTM FARM"/>
    <s v="Hàng Trả - TTMFARM - Tòa T2 Times City (BH2325586)"/>
    <x v="4"/>
    <n v="-349190"/>
    <n v="0"/>
    <n v="-27936"/>
    <n v="-377126"/>
  </r>
  <r>
    <d v="2025-07-23T00:00:00"/>
    <d v="2025-07-23T00:00:00"/>
    <s v="HBTL25012139"/>
    <s v="TTMFARM"/>
    <s v="CÔNG TY TNHH ĐẦU TƯ VÀ PHÁT TRIỂN TTM FARM"/>
    <s v="Hàng Trả - TTMFARM - P1 Pavilion Ocean Park - TTMFARMP1 - phiếu :THN000054"/>
    <x v="8"/>
    <n v="-220293"/>
    <n v="0"/>
    <n v="-17623"/>
    <n v="-237916"/>
  </r>
  <r>
    <d v="2025-07-23T00:00:00"/>
    <d v="2025-07-23T00:00:00"/>
    <s v="HBTL25012135"/>
    <s v="TTMFARM"/>
    <s v="CÔNG TY TNHH ĐẦU TƯ VÀ PHÁT TRIỂN TTM FARM"/>
    <s v="Hàng Trả - TTMFARM - Sảnh C 423 Minh Khai - TTMFARMC423"/>
    <x v="6"/>
    <n v="-161240"/>
    <n v="0"/>
    <n v="-12900"/>
    <n v="-174140"/>
  </r>
  <r>
    <d v="2025-07-23T00:00:00"/>
    <d v="2025-07-23T00:00:00"/>
    <s v="HBTL25012137"/>
    <s v="TTMFARM"/>
    <s v="CÔNG TY TNHH ĐẦU TƯ VÀ PHÁT TRIỂN TTM FARM"/>
    <s v="Hàng Trả -TTMFARM - G 378 Minh Khai - TTMFARMG378"/>
    <x v="7"/>
    <n v="-119066"/>
    <n v="0"/>
    <n v="-9525"/>
    <n v="-128591"/>
  </r>
  <r>
    <d v="2025-07-23T00:00:00"/>
    <d v="2025-07-23T00:00:00"/>
    <s v="HBTL25012136"/>
    <s v="TTMFARM"/>
    <s v="CÔNG TY TNHH ĐẦU TƯ VÀ PHÁT TRIỂN TTM FARM"/>
    <s v="Hàng Trả - TTMFARM - G 378 Minh Khai - TTMFARMG378"/>
    <x v="7"/>
    <n v="-345729"/>
    <n v="0"/>
    <n v="-27658"/>
    <n v="-373387"/>
  </r>
  <r>
    <d v="2025-07-24T00:00:00"/>
    <d v="2025-07-24T00:00:00"/>
    <s v="HBTL25012138"/>
    <s v="TTMFARM"/>
    <s v="CÔNG TY TNHH ĐẦU TƯ VÀ PHÁT TRIỂN TTM FARM"/>
    <s v="Hàng Trả - TTMFARM - Sảnh C 423 Minh Khai - TTMFARMC423"/>
    <x v="6"/>
    <n v="-55595"/>
    <n v="0"/>
    <n v="-4448"/>
    <n v="-6004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6">
  <r>
    <d v="2025-07-01T00:00:00"/>
    <s v="BH2325033"/>
    <s v="TTMFARM"/>
    <s v="CÔNG TY TNHH ĐẦU TƯ VÀ PHÁT TRIỂN TTM FARM"/>
    <s v="TTMFARM - Sảnh Park 9 Times City"/>
    <x v="0"/>
    <n v="747194"/>
    <n v="0"/>
    <n v="59776"/>
    <n v="806970"/>
  </r>
  <r>
    <d v="2025-07-01T00:00:00"/>
    <s v="BH2324992"/>
    <s v="TTMFARM"/>
    <s v="CÔNG TY TNHH ĐẦU TƯ VÀ PHÁT TRIỂN TTM FARM"/>
    <s v="TTMFARM - Sảnh Park 2 Times City"/>
    <x v="1"/>
    <n v="482029"/>
    <n v="0"/>
    <n v="38562"/>
    <n v="520591"/>
  </r>
  <r>
    <d v="2025-07-01T00:00:00"/>
    <s v="BH2325029"/>
    <s v="TTMFARM"/>
    <s v="CÔNG TY TNHH ĐẦU TƯ VÀ PHÁT TRIỂN TTM FARM"/>
    <s v="TTMFARM - Số 2 TT1B Ngõ 622 Minh Khai ( SẢNH A 423 MINH KHAI)"/>
    <x v="2"/>
    <n v="526678"/>
    <n v="0"/>
    <n v="42134"/>
    <n v="568812"/>
  </r>
  <r>
    <d v="2025-07-01T00:00:00"/>
    <s v="BH2325050"/>
    <s v="TTMFARM"/>
    <s v="CÔNG TY TNHH ĐẦU TƯ VÀ PHÁT TRIỂN TTM FARM"/>
    <s v="TTMFARM - Tòa T3 Times City"/>
    <x v="3"/>
    <n v="672532"/>
    <n v="0"/>
    <n v="53803"/>
    <n v="726335"/>
  </r>
  <r>
    <d v="2025-07-01T00:00:00"/>
    <s v="BH2325051"/>
    <s v="TTMFARM"/>
    <s v="CÔNG TY TNHH ĐẦU TƯ VÀ PHÁT TRIỂN TTM FARM"/>
    <s v="TTMFARM - Tòa T2 Times City"/>
    <x v="4"/>
    <n v="320657"/>
    <n v="0"/>
    <n v="25653"/>
    <n v="346310"/>
  </r>
  <r>
    <d v="2025-07-04T00:00:00"/>
    <s v="BH2325166"/>
    <s v="TTMFARM"/>
    <s v="CÔNG TY TNHH ĐẦU TƯ VÀ PHÁT TRIỂN TTM FARM"/>
    <s v="TTMFARM - Sảnh M2, Căn TMDV 16, Vinhome Ocean Park, ĐƠN KHAI TRƯƠNG CK 10%"/>
    <x v="5"/>
    <n v="1511504"/>
    <n v="151151"/>
    <n v="108828"/>
    <n v="1469181"/>
  </r>
  <r>
    <d v="2025-07-08T00:00:00"/>
    <s v="BH2325310"/>
    <s v="TTMFARM"/>
    <s v="CÔNG TY TNHH ĐẦU TƯ VÀ PHÁT TRIỂN TTM FARM"/>
    <s v="TTMFARM - Sảnh C 423 Minh Khai"/>
    <x v="6"/>
    <n v="481674"/>
    <n v="0"/>
    <n v="38534"/>
    <n v="520208"/>
  </r>
  <r>
    <d v="2025-07-08T00:00:00"/>
    <s v="BH2325308"/>
    <s v="TTMFARM"/>
    <s v="CÔNG TY TNHH ĐẦU TƯ VÀ PHÁT TRIỂN TTM FARM"/>
    <s v="TTMFARM - Số 2 TT1B Ngõ 622 Minh Khai ( SẢNH A 423 MINH KHAI)"/>
    <x v="2"/>
    <n v="776217"/>
    <n v="0"/>
    <n v="62097"/>
    <n v="838314"/>
  </r>
  <r>
    <d v="2025-07-08T00:00:00"/>
    <s v="BH2325309"/>
    <s v="TTMFARM"/>
    <s v="CÔNG TY TNHH ĐẦU TƯ VÀ PHÁT TRIỂN TTM FARM"/>
    <s v="TTMFARM - G 378 Minh Khai"/>
    <x v="7"/>
    <n v="636127"/>
    <n v="0"/>
    <n v="50890"/>
    <n v="687017"/>
  </r>
  <r>
    <d v="2025-07-16T00:00:00"/>
    <s v="BH2325586"/>
    <s v="TTMFARM"/>
    <s v="CÔNG TY TNHH ĐẦU TƯ VÀ PHÁT TRIỂN TTM FARM"/>
    <s v="TTMFARM - Tòa T2 Times City"/>
    <x v="4"/>
    <n v="759740"/>
    <n v="0"/>
    <n v="60779"/>
    <n v="820519"/>
  </r>
  <r>
    <d v="2025-07-16T00:00:00"/>
    <s v="BH2325597"/>
    <s v="TTMFARM"/>
    <s v="CÔNG TY TNHH ĐẦU TƯ VÀ PHÁT TRIỂN TTM FARM"/>
    <s v="TTMFARM - Tòa T3 Times City"/>
    <x v="3"/>
    <n v="370839"/>
    <n v="0"/>
    <n v="29667"/>
    <n v="400506"/>
  </r>
  <r>
    <d v="2025-07-16T00:00:00"/>
    <s v="BH2325598"/>
    <s v="TTMFARM"/>
    <s v="CÔNG TY TNHH ĐẦU TƯ VÀ PHÁT TRIỂN TTM FARM"/>
    <s v="TTMFARM - Sảnh C 423 Minh Khai"/>
    <x v="6"/>
    <n v="637988"/>
    <n v="0"/>
    <n v="51039"/>
    <n v="689027"/>
  </r>
  <r>
    <d v="2025-07-18T00:00:00"/>
    <s v="BH2325674"/>
    <s v="TTMFARM"/>
    <s v="CÔNG TY TNHH ĐẦU TƯ VÀ PHÁT TRIỂN TTM FARM"/>
    <s v="TTMFARM - Số 2 TT1B Ngõ 622 Minh Khai ( SẢNH A 423 MINH KHAI)"/>
    <x v="2"/>
    <n v="1122988"/>
    <n v="0"/>
    <n v="89839"/>
    <n v="1212827"/>
  </r>
  <r>
    <d v="2025-07-23T00:00:00"/>
    <s v="BH2325891"/>
    <s v="TTMFARM"/>
    <s v="CÔNG TY TNHH ĐẦU TƯ VÀ PHÁT TRIỂN TTM FARM"/>
    <s v="TTMFARM - Số 2 TT1B Ngõ 622 Minh Khai ( SẢNH A 423 MINH KHAI)"/>
    <x v="2"/>
    <n v="573674"/>
    <n v="0"/>
    <n v="45894"/>
    <n v="619568"/>
  </r>
  <r>
    <d v="2025-07-23T00:00:00"/>
    <s v="BH2325918"/>
    <s v="TTMFARM"/>
    <s v="CÔNG TY TNHH ĐẦU TƯ VÀ PHÁT TRIỂN TTM FARM"/>
    <s v="TTMFARM - Sảnh C 423 Minh Khai"/>
    <x v="6"/>
    <n v="698925"/>
    <n v="0"/>
    <n v="55914"/>
    <n v="754839"/>
  </r>
  <r>
    <d v="2025-07-24T00:00:00"/>
    <s v="BH2325921"/>
    <s v="TTMFARM"/>
    <s v="CÔNG TY TNHH ĐẦU TƯ VÀ PHÁT TRIỂN TTM FARM"/>
    <s v="TTMFARM - Sảnh Park 2 Times City"/>
    <x v="1"/>
    <n v="755833"/>
    <n v="0"/>
    <n v="60467"/>
    <n v="816300"/>
  </r>
  <r>
    <d v="2025-07-01T00:00:00"/>
    <s v="HBTL25012291"/>
    <s v="TTMFARM"/>
    <s v="CÔNG TY TNHH ĐẦU TƯ VÀ PHÁT TRIỂN TTM FARM"/>
    <s v="Hàng trả - Tòa T2 Times City (BH2325051)"/>
    <x v="4"/>
    <n v="-272430"/>
    <n v="0"/>
    <n v="-21795"/>
    <n v="-294225"/>
  </r>
  <r>
    <d v="2025-07-01T00:00:00"/>
    <s v="HBTL25012290"/>
    <s v="TTMFARM"/>
    <s v="CÔNG TY TNHH ĐẦU TƯ VÀ PHÁT TRIỂN TTM FARM"/>
    <s v="Hàng trả - Sảnh Park 9 Times City (BH2325033)"/>
    <x v="0"/>
    <n v="-207240"/>
    <n v="0"/>
    <n v="-16580"/>
    <n v="-223820"/>
  </r>
  <r>
    <d v="2025-07-01T00:00:00"/>
    <s v="HBTL25012292"/>
    <s v="TTMFARM"/>
    <s v="CÔNG TY TNHH ĐẦU TƯ VÀ PHÁT TRIỂN TTM FARM"/>
    <s v="Hàng trả - Số 2 TT1B Ngõ 622 Minh Khai (BH2325029)"/>
    <x v="2"/>
    <n v="-119066"/>
    <n v="0"/>
    <n v="-9525"/>
    <n v="-128591"/>
  </r>
  <r>
    <d v="2025-07-03T00:00:00"/>
    <s v="HBTL25012289"/>
    <s v="TTMFARM"/>
    <s v="CÔNG TY TNHH ĐẦU TƯ VÀ PHÁT TRIỂN TTM FARM"/>
    <s v="Hàng trả - Sảnh Park 2 Times City (BH2324992)"/>
    <x v="1"/>
    <n v="-222116"/>
    <n v="0"/>
    <n v="-17769"/>
    <n v="-239885"/>
  </r>
  <r>
    <d v="2025-07-16T00:00:00"/>
    <s v="HBTL25012293"/>
    <s v="TTMFARM"/>
    <s v="CÔNG TY TNHH ĐẦU TƯ VÀ PHÁT TRIỂN TTM FARM"/>
    <s v="Hàng Trả - TTMFARM - Tòa T2 Times City (BH2325586)"/>
    <x v="4"/>
    <n v="-349190"/>
    <n v="0"/>
    <n v="-27936"/>
    <n v="-377126"/>
  </r>
  <r>
    <d v="2025-07-23T00:00:00"/>
    <s v="HBTL25012139"/>
    <s v="TTMFARM"/>
    <s v="CÔNG TY TNHH ĐẦU TƯ VÀ PHÁT TRIỂN TTM FARM"/>
    <s v="Hàng Trả - TTMFARM - P1 Pavilion Ocean Park - TTMFARMP1 - phiếu :THN000054"/>
    <x v="8"/>
    <n v="-220293"/>
    <n v="0"/>
    <n v="-17623"/>
    <n v="-237916"/>
  </r>
  <r>
    <d v="2025-07-23T00:00:00"/>
    <s v="HBTL25012135"/>
    <s v="TTMFARM"/>
    <s v="CÔNG TY TNHH ĐẦU TƯ VÀ PHÁT TRIỂN TTM FARM"/>
    <s v="Hàng Trả - TTMFARM - Sảnh C 423 Minh Khai - TTMFARMC423"/>
    <x v="6"/>
    <n v="-161240"/>
    <n v="0"/>
    <n v="-12900"/>
    <n v="-174140"/>
  </r>
  <r>
    <d v="2025-07-23T00:00:00"/>
    <s v="HBTL25012137"/>
    <s v="TTMFARM"/>
    <s v="CÔNG TY TNHH ĐẦU TƯ VÀ PHÁT TRIỂN TTM FARM"/>
    <s v="Hàng Trả -TTMFARM - G 378 Minh Khai - TTMFARMG378"/>
    <x v="7"/>
    <n v="-119066"/>
    <n v="0"/>
    <n v="-9525"/>
    <n v="-128591"/>
  </r>
  <r>
    <d v="2025-07-23T00:00:00"/>
    <s v="HBTL25012136"/>
    <s v="TTMFARM"/>
    <s v="CÔNG TY TNHH ĐẦU TƯ VÀ PHÁT TRIỂN TTM FARM"/>
    <s v="Hàng Trả - TTMFARM - G 378 Minh Khai - TTMFARMG378"/>
    <x v="7"/>
    <n v="-345729"/>
    <n v="0"/>
    <n v="-27658"/>
    <n v="-373387"/>
  </r>
  <r>
    <d v="2025-07-24T00:00:00"/>
    <s v="HBTL25012138"/>
    <s v="TTMFARM"/>
    <s v="CÔNG TY TNHH ĐẦU TƯ VÀ PHÁT TRIỂN TTM FARM"/>
    <s v="Hàng Trả - TTMFARM - Sảnh C 423 Minh Khai - TTMFARMC423"/>
    <x v="6"/>
    <n v="-55595"/>
    <n v="0"/>
    <n v="-4448"/>
    <n v="-6004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E34:F44" firstHeaderRow="1" firstDataRow="1" firstDataCol="1"/>
  <pivotFields count="10">
    <pivotField numFmtId="14" showAll="0"/>
    <pivotField showAll="0"/>
    <pivotField showAll="0"/>
    <pivotField showAll="0"/>
    <pivotField showAll="0"/>
    <pivotField axis="axisRow" showAll="0">
      <items count="10">
        <item x="8"/>
        <item x="5"/>
        <item x="2"/>
        <item x="6"/>
        <item x="7"/>
        <item x="1"/>
        <item x="4"/>
        <item x="3"/>
        <item x="0"/>
        <item t="default"/>
      </items>
    </pivotField>
    <pivotField numFmtId="38" showAll="0"/>
    <pivotField numFmtId="38" showAll="0"/>
    <pivotField numFmtId="38" showAll="0"/>
    <pivotField dataField="1" numFmtId="38" showAll="0"/>
  </pivotFields>
  <rowFields count="1">
    <field x="5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Sum of Tổng tiền thanh toán" fld="9" baseField="0" baseItem="0"/>
  </dataFields>
  <formats count="6">
    <format dxfId="8">
      <pivotArea collapsedLevelsAreSubtotals="1" fieldPosition="0">
        <references count="1">
          <reference field="5" count="0"/>
        </references>
      </pivotArea>
    </format>
    <format dxfId="7">
      <pivotArea collapsedLevelsAreSubtotals="1" fieldPosition="0">
        <references count="1">
          <reference field="5" count="0"/>
        </references>
      </pivotArea>
    </format>
    <format dxfId="6">
      <pivotArea collapsedLevelsAreSubtotals="1" fieldPosition="0">
        <references count="1">
          <reference field="5" count="0"/>
        </references>
      </pivotArea>
    </format>
    <format dxfId="5">
      <pivotArea grandRow="1" outline="0" collapsedLevelsAreSubtotals="1" fieldPosition="0"/>
    </format>
    <format dxfId="4">
      <pivotArea grandRow="1" outline="0" collapsedLevelsAreSubtotals="1" fieldPosition="0"/>
    </format>
    <format dxfId="3">
      <pivotArea grandRow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G2:H12" firstHeaderRow="1" firstDataRow="1" firstDataCol="1"/>
  <pivotFields count="11">
    <pivotField numFmtId="14" showAll="0"/>
    <pivotField numFmtId="14" showAll="0"/>
    <pivotField showAll="0"/>
    <pivotField showAll="0"/>
    <pivotField showAll="0"/>
    <pivotField showAll="0"/>
    <pivotField axis="axisRow" showAll="0">
      <items count="10">
        <item x="8"/>
        <item x="5"/>
        <item x="2"/>
        <item x="6"/>
        <item x="7"/>
        <item x="1"/>
        <item x="4"/>
        <item x="3"/>
        <item x="0"/>
        <item t="default"/>
      </items>
    </pivotField>
    <pivotField numFmtId="38" showAll="0"/>
    <pivotField numFmtId="38" showAll="0"/>
    <pivotField numFmtId="38" showAll="0"/>
    <pivotField dataField="1" numFmtId="38" showAll="0"/>
  </pivotFields>
  <rowFields count="1">
    <field x="6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Sum of Tổng tiền thanh toán" fld="10" baseField="0" baseItem="0" numFmtId="164"/>
  </dataFields>
  <formats count="3">
    <format dxfId="2">
      <pivotArea outline="0" collapsedLevelsAreSubtotals="1" fieldPosition="0"/>
    </format>
    <format dxfId="1">
      <pivotArea outline="0" collapsedLevelsAreSubtotals="1" fieldPosition="0"/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44"/>
  <sheetViews>
    <sheetView tabSelected="1" workbookViewId="0">
      <selection activeCell="M12" sqref="M12"/>
    </sheetView>
  </sheetViews>
  <sheetFormatPr defaultColWidth="8.85546875" defaultRowHeight="15"/>
  <cols>
    <col min="1" max="1" width="11.140625" style="8" customWidth="1"/>
    <col min="2" max="2" width="13.85546875" style="19" customWidth="1"/>
    <col min="3" max="3" width="16" customWidth="1"/>
    <col min="4" max="4" width="11.28515625" customWidth="1"/>
    <col min="5" max="5" width="24.85546875" customWidth="1"/>
    <col min="6" max="6" width="26.140625" customWidth="1"/>
    <col min="7" max="7" width="20.5703125" customWidth="1"/>
    <col min="8" max="8" width="13.28515625" style="9" customWidth="1"/>
    <col min="9" max="9" width="15.7109375" style="9" customWidth="1"/>
    <col min="10" max="10" width="13.28515625" style="9" customWidth="1"/>
    <col min="11" max="11" width="17.5703125" style="9" customWidth="1"/>
  </cols>
  <sheetData>
    <row r="1" spans="1:11" ht="24" customHeight="1">
      <c r="A1" s="27" t="s">
        <v>89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ht="24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24">
        <f>SUM(K4:K29)</f>
        <v>9559600</v>
      </c>
    </row>
    <row r="3" spans="1:11" ht="21" customHeight="1">
      <c r="A3" s="10" t="s">
        <v>0</v>
      </c>
      <c r="B3" s="17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90</v>
      </c>
      <c r="H3" s="12" t="s">
        <v>6</v>
      </c>
      <c r="I3" s="12" t="s">
        <v>7</v>
      </c>
      <c r="J3" s="12" t="s">
        <v>8</v>
      </c>
      <c r="K3" s="12" t="s">
        <v>9</v>
      </c>
    </row>
    <row r="4" spans="1:11">
      <c r="A4" s="13">
        <v>45839</v>
      </c>
      <c r="B4" s="18">
        <v>45839</v>
      </c>
      <c r="C4" s="14" t="s">
        <v>10</v>
      </c>
      <c r="D4" s="14" t="s">
        <v>11</v>
      </c>
      <c r="E4" s="14" t="s">
        <v>12</v>
      </c>
      <c r="F4" s="14" t="s">
        <v>13</v>
      </c>
      <c r="G4" s="14" t="s">
        <v>77</v>
      </c>
      <c r="H4" s="15">
        <v>747194</v>
      </c>
      <c r="I4" s="15">
        <v>0</v>
      </c>
      <c r="J4" s="15">
        <v>59776</v>
      </c>
      <c r="K4" s="15">
        <v>806970</v>
      </c>
    </row>
    <row r="5" spans="1:11">
      <c r="A5" s="13">
        <v>45839</v>
      </c>
      <c r="B5" s="18">
        <v>45839</v>
      </c>
      <c r="C5" s="14" t="s">
        <v>14</v>
      </c>
      <c r="D5" s="14" t="s">
        <v>11</v>
      </c>
      <c r="E5" s="14" t="s">
        <v>12</v>
      </c>
      <c r="F5" s="14" t="s">
        <v>15</v>
      </c>
      <c r="G5" s="14" t="s">
        <v>67</v>
      </c>
      <c r="H5" s="15">
        <v>482029</v>
      </c>
      <c r="I5" s="15">
        <v>0</v>
      </c>
      <c r="J5" s="15">
        <v>38562</v>
      </c>
      <c r="K5" s="15">
        <v>520591</v>
      </c>
    </row>
    <row r="6" spans="1:11">
      <c r="A6" s="13">
        <v>45839</v>
      </c>
      <c r="B6" s="18">
        <v>45839</v>
      </c>
      <c r="C6" s="14" t="s">
        <v>16</v>
      </c>
      <c r="D6" s="14" t="s">
        <v>11</v>
      </c>
      <c r="E6" s="14" t="s">
        <v>12</v>
      </c>
      <c r="F6" s="14" t="s">
        <v>17</v>
      </c>
      <c r="G6" s="14" t="s">
        <v>56</v>
      </c>
      <c r="H6" s="15">
        <v>526678</v>
      </c>
      <c r="I6" s="15">
        <v>0</v>
      </c>
      <c r="J6" s="15">
        <v>42134</v>
      </c>
      <c r="K6" s="15">
        <v>568812</v>
      </c>
    </row>
    <row r="7" spans="1:11">
      <c r="A7" s="13">
        <v>45839</v>
      </c>
      <c r="B7" s="18">
        <v>45839</v>
      </c>
      <c r="C7" s="14" t="s">
        <v>18</v>
      </c>
      <c r="D7" s="14" t="s">
        <v>11</v>
      </c>
      <c r="E7" s="14" t="s">
        <v>12</v>
      </c>
      <c r="F7" s="14" t="s">
        <v>19</v>
      </c>
      <c r="G7" s="14" t="s">
        <v>74</v>
      </c>
      <c r="H7" s="15">
        <v>672532</v>
      </c>
      <c r="I7" s="15">
        <v>0</v>
      </c>
      <c r="J7" s="15">
        <v>53803</v>
      </c>
      <c r="K7" s="15">
        <v>726335</v>
      </c>
    </row>
    <row r="8" spans="1:11">
      <c r="A8" s="13">
        <v>45839</v>
      </c>
      <c r="B8" s="18">
        <v>45839</v>
      </c>
      <c r="C8" s="14" t="s">
        <v>20</v>
      </c>
      <c r="D8" s="14" t="s">
        <v>11</v>
      </c>
      <c r="E8" s="14" t="s">
        <v>12</v>
      </c>
      <c r="F8" s="14" t="s">
        <v>21</v>
      </c>
      <c r="G8" s="14" t="s">
        <v>70</v>
      </c>
      <c r="H8" s="15">
        <v>320657</v>
      </c>
      <c r="I8" s="15">
        <v>0</v>
      </c>
      <c r="J8" s="15">
        <v>25653</v>
      </c>
      <c r="K8" s="15">
        <v>346310</v>
      </c>
    </row>
    <row r="9" spans="1:11">
      <c r="A9" s="13">
        <v>45842</v>
      </c>
      <c r="B9" s="18">
        <v>45842</v>
      </c>
      <c r="C9" s="14" t="s">
        <v>22</v>
      </c>
      <c r="D9" s="14" t="s">
        <v>11</v>
      </c>
      <c r="E9" s="14" t="s">
        <v>12</v>
      </c>
      <c r="F9" s="14" t="s">
        <v>23</v>
      </c>
      <c r="G9" s="14">
        <v>12</v>
      </c>
      <c r="H9" s="15">
        <v>1511504</v>
      </c>
      <c r="I9" s="15">
        <v>151151</v>
      </c>
      <c r="J9" s="15">
        <v>108828</v>
      </c>
      <c r="K9" s="15">
        <v>1469181</v>
      </c>
    </row>
    <row r="10" spans="1:11">
      <c r="A10" s="13">
        <v>45846</v>
      </c>
      <c r="B10" s="18">
        <v>45846</v>
      </c>
      <c r="C10" s="14" t="s">
        <v>24</v>
      </c>
      <c r="D10" s="14" t="s">
        <v>11</v>
      </c>
      <c r="E10" s="14" t="s">
        <v>12</v>
      </c>
      <c r="F10" s="14" t="s">
        <v>25</v>
      </c>
      <c r="G10" s="14" t="s">
        <v>61</v>
      </c>
      <c r="H10" s="15">
        <v>481674</v>
      </c>
      <c r="I10" s="15">
        <v>0</v>
      </c>
      <c r="J10" s="15">
        <v>38534</v>
      </c>
      <c r="K10" s="15">
        <v>520208</v>
      </c>
    </row>
    <row r="11" spans="1:11">
      <c r="A11" s="13">
        <v>45846</v>
      </c>
      <c r="B11" s="18">
        <v>45846</v>
      </c>
      <c r="C11" s="14" t="s">
        <v>26</v>
      </c>
      <c r="D11" s="14" t="s">
        <v>11</v>
      </c>
      <c r="E11" s="14" t="s">
        <v>12</v>
      </c>
      <c r="F11" s="14" t="s">
        <v>17</v>
      </c>
      <c r="G11" s="14" t="s">
        <v>56</v>
      </c>
      <c r="H11" s="15">
        <v>776217</v>
      </c>
      <c r="I11" s="15">
        <v>0</v>
      </c>
      <c r="J11" s="15">
        <v>62097</v>
      </c>
      <c r="K11" s="15">
        <v>838314</v>
      </c>
    </row>
    <row r="12" spans="1:11">
      <c r="A12" s="13">
        <v>45846</v>
      </c>
      <c r="B12" s="18">
        <v>45846</v>
      </c>
      <c r="C12" s="14" t="s">
        <v>27</v>
      </c>
      <c r="D12" s="14" t="s">
        <v>11</v>
      </c>
      <c r="E12" s="14" t="s">
        <v>12</v>
      </c>
      <c r="F12" s="14" t="s">
        <v>28</v>
      </c>
      <c r="G12" s="14" t="s">
        <v>64</v>
      </c>
      <c r="H12" s="15">
        <v>636127</v>
      </c>
      <c r="I12" s="15">
        <v>0</v>
      </c>
      <c r="J12" s="15">
        <v>50890</v>
      </c>
      <c r="K12" s="15">
        <v>687017</v>
      </c>
    </row>
    <row r="13" spans="1:11">
      <c r="A13" s="13">
        <v>45854</v>
      </c>
      <c r="B13" s="18">
        <v>45854</v>
      </c>
      <c r="C13" s="14" t="s">
        <v>29</v>
      </c>
      <c r="D13" s="14" t="s">
        <v>11</v>
      </c>
      <c r="E13" s="14" t="s">
        <v>12</v>
      </c>
      <c r="F13" s="14" t="s">
        <v>21</v>
      </c>
      <c r="G13" s="14" t="s">
        <v>70</v>
      </c>
      <c r="H13" s="15">
        <v>759740</v>
      </c>
      <c r="I13" s="15">
        <v>0</v>
      </c>
      <c r="J13" s="15">
        <v>60779</v>
      </c>
      <c r="K13" s="15">
        <v>820519</v>
      </c>
    </row>
    <row r="14" spans="1:11">
      <c r="A14" s="13">
        <v>45854</v>
      </c>
      <c r="B14" s="18">
        <v>45854</v>
      </c>
      <c r="C14" s="14" t="s">
        <v>30</v>
      </c>
      <c r="D14" s="14" t="s">
        <v>11</v>
      </c>
      <c r="E14" s="14" t="s">
        <v>12</v>
      </c>
      <c r="F14" s="14" t="s">
        <v>19</v>
      </c>
      <c r="G14" s="14" t="s">
        <v>74</v>
      </c>
      <c r="H14" s="15">
        <v>370839</v>
      </c>
      <c r="I14" s="15">
        <v>0</v>
      </c>
      <c r="J14" s="15">
        <v>29667</v>
      </c>
      <c r="K14" s="15">
        <v>400506</v>
      </c>
    </row>
    <row r="15" spans="1:11">
      <c r="A15" s="13">
        <v>45854</v>
      </c>
      <c r="B15" s="18">
        <v>45854</v>
      </c>
      <c r="C15" s="14" t="s">
        <v>31</v>
      </c>
      <c r="D15" s="14" t="s">
        <v>11</v>
      </c>
      <c r="E15" s="14" t="s">
        <v>12</v>
      </c>
      <c r="F15" s="14" t="s">
        <v>25</v>
      </c>
      <c r="G15" s="14" t="s">
        <v>61</v>
      </c>
      <c r="H15" s="15">
        <v>637988</v>
      </c>
      <c r="I15" s="15">
        <v>0</v>
      </c>
      <c r="J15" s="15">
        <v>51039</v>
      </c>
      <c r="K15" s="15">
        <v>689027</v>
      </c>
    </row>
    <row r="16" spans="1:11">
      <c r="A16" s="13">
        <v>45856</v>
      </c>
      <c r="B16" s="18">
        <v>45856</v>
      </c>
      <c r="C16" s="14" t="s">
        <v>32</v>
      </c>
      <c r="D16" s="14" t="s">
        <v>11</v>
      </c>
      <c r="E16" s="14" t="s">
        <v>12</v>
      </c>
      <c r="F16" s="14" t="s">
        <v>17</v>
      </c>
      <c r="G16" s="14" t="s">
        <v>56</v>
      </c>
      <c r="H16" s="15">
        <v>1122988</v>
      </c>
      <c r="I16" s="15">
        <v>0</v>
      </c>
      <c r="J16" s="15">
        <v>89839</v>
      </c>
      <c r="K16" s="15">
        <v>1212827</v>
      </c>
    </row>
    <row r="17" spans="1:11">
      <c r="A17" s="13">
        <v>45861</v>
      </c>
      <c r="B17" s="18">
        <v>45861</v>
      </c>
      <c r="C17" s="14" t="s">
        <v>33</v>
      </c>
      <c r="D17" s="14" t="s">
        <v>11</v>
      </c>
      <c r="E17" s="14" t="s">
        <v>12</v>
      </c>
      <c r="F17" s="14" t="s">
        <v>17</v>
      </c>
      <c r="G17" s="14" t="s">
        <v>56</v>
      </c>
      <c r="H17" s="15">
        <v>573674</v>
      </c>
      <c r="I17" s="15">
        <v>0</v>
      </c>
      <c r="J17" s="15">
        <v>45894</v>
      </c>
      <c r="K17" s="15">
        <v>619568</v>
      </c>
    </row>
    <row r="18" spans="1:11">
      <c r="A18" s="13">
        <v>45861</v>
      </c>
      <c r="B18" s="18">
        <v>45861</v>
      </c>
      <c r="C18" s="14" t="s">
        <v>34</v>
      </c>
      <c r="D18" s="14" t="s">
        <v>11</v>
      </c>
      <c r="E18" s="14" t="s">
        <v>12</v>
      </c>
      <c r="F18" s="14" t="s">
        <v>25</v>
      </c>
      <c r="G18" s="14" t="s">
        <v>61</v>
      </c>
      <c r="H18" s="15">
        <v>698925</v>
      </c>
      <c r="I18" s="15">
        <v>0</v>
      </c>
      <c r="J18" s="15">
        <v>55914</v>
      </c>
      <c r="K18" s="15">
        <v>754839</v>
      </c>
    </row>
    <row r="19" spans="1:11">
      <c r="A19" s="13">
        <v>45862</v>
      </c>
      <c r="B19" s="18">
        <v>45862</v>
      </c>
      <c r="C19" s="14" t="s">
        <v>35</v>
      </c>
      <c r="D19" s="14" t="s">
        <v>11</v>
      </c>
      <c r="E19" s="14" t="s">
        <v>12</v>
      </c>
      <c r="F19" s="14" t="s">
        <v>15</v>
      </c>
      <c r="G19" s="14" t="s">
        <v>67</v>
      </c>
      <c r="H19" s="15">
        <v>755833</v>
      </c>
      <c r="I19" s="15">
        <v>0</v>
      </c>
      <c r="J19" s="15">
        <v>60467</v>
      </c>
      <c r="K19" s="15">
        <v>816300</v>
      </c>
    </row>
    <row r="20" spans="1:11" ht="14.25" customHeight="1">
      <c r="A20" s="13">
        <v>45839</v>
      </c>
      <c r="B20" s="18">
        <v>45839</v>
      </c>
      <c r="C20" s="14" t="s">
        <v>36</v>
      </c>
      <c r="D20" s="14" t="s">
        <v>11</v>
      </c>
      <c r="E20" s="14" t="s">
        <v>12</v>
      </c>
      <c r="F20" s="14" t="s">
        <v>37</v>
      </c>
      <c r="G20" s="14" t="s">
        <v>70</v>
      </c>
      <c r="H20" s="15">
        <v>-272430</v>
      </c>
      <c r="I20" s="15">
        <v>0</v>
      </c>
      <c r="J20" s="15">
        <v>-21795</v>
      </c>
      <c r="K20" s="15">
        <v>-294225</v>
      </c>
    </row>
    <row r="21" spans="1:11" s="23" customFormat="1">
      <c r="A21" s="20">
        <v>45839</v>
      </c>
      <c r="B21" s="20">
        <v>45839</v>
      </c>
      <c r="C21" s="21" t="s">
        <v>38</v>
      </c>
      <c r="D21" s="21" t="s">
        <v>11</v>
      </c>
      <c r="E21" s="21" t="s">
        <v>12</v>
      </c>
      <c r="F21" s="21" t="s">
        <v>39</v>
      </c>
      <c r="G21" s="14" t="s">
        <v>77</v>
      </c>
      <c r="H21" s="15">
        <v>-207240</v>
      </c>
      <c r="I21" s="22">
        <v>0</v>
      </c>
      <c r="J21" s="22">
        <v>-16580</v>
      </c>
      <c r="K21" s="15">
        <v>-223820</v>
      </c>
    </row>
    <row r="22" spans="1:11">
      <c r="A22" s="13">
        <v>45839</v>
      </c>
      <c r="B22" s="18">
        <v>45839</v>
      </c>
      <c r="C22" s="14" t="s">
        <v>40</v>
      </c>
      <c r="D22" s="14" t="s">
        <v>11</v>
      </c>
      <c r="E22" s="14" t="s">
        <v>12</v>
      </c>
      <c r="F22" s="14" t="s">
        <v>41</v>
      </c>
      <c r="G22" s="14" t="s">
        <v>56</v>
      </c>
      <c r="H22" s="15">
        <v>-119066</v>
      </c>
      <c r="I22" s="15">
        <v>0</v>
      </c>
      <c r="J22" s="15">
        <v>-9525</v>
      </c>
      <c r="K22" s="15">
        <v>-128591</v>
      </c>
    </row>
    <row r="23" spans="1:11">
      <c r="A23" s="13">
        <v>45841</v>
      </c>
      <c r="B23" s="18">
        <v>45841</v>
      </c>
      <c r="C23" s="14" t="s">
        <v>42</v>
      </c>
      <c r="D23" s="14" t="s">
        <v>11</v>
      </c>
      <c r="E23" s="14" t="s">
        <v>12</v>
      </c>
      <c r="F23" s="14" t="s">
        <v>43</v>
      </c>
      <c r="G23" s="14" t="s">
        <v>67</v>
      </c>
      <c r="H23" s="15">
        <v>-222116</v>
      </c>
      <c r="I23" s="15">
        <v>0</v>
      </c>
      <c r="J23" s="15">
        <v>-17769</v>
      </c>
      <c r="K23" s="15">
        <v>-239885</v>
      </c>
    </row>
    <row r="24" spans="1:11">
      <c r="A24" s="13">
        <v>45854</v>
      </c>
      <c r="B24" s="18">
        <v>45854</v>
      </c>
      <c r="C24" s="14" t="s">
        <v>44</v>
      </c>
      <c r="D24" s="14" t="s">
        <v>11</v>
      </c>
      <c r="E24" s="14" t="s">
        <v>12</v>
      </c>
      <c r="F24" s="14" t="s">
        <v>45</v>
      </c>
      <c r="G24" s="14" t="s">
        <v>70</v>
      </c>
      <c r="H24" s="15">
        <v>-349190</v>
      </c>
      <c r="I24" s="15">
        <v>0</v>
      </c>
      <c r="J24" s="15">
        <v>-27936</v>
      </c>
      <c r="K24" s="15">
        <v>-377126</v>
      </c>
    </row>
    <row r="25" spans="1:11">
      <c r="A25" s="13">
        <v>45861</v>
      </c>
      <c r="B25" s="18">
        <v>45861</v>
      </c>
      <c r="C25" s="14" t="s">
        <v>46</v>
      </c>
      <c r="D25" s="14" t="s">
        <v>11</v>
      </c>
      <c r="E25" s="14" t="s">
        <v>12</v>
      </c>
      <c r="F25" s="14" t="s">
        <v>47</v>
      </c>
      <c r="G25" s="14">
        <v>11</v>
      </c>
      <c r="H25" s="15">
        <v>-220293</v>
      </c>
      <c r="I25" s="15">
        <v>0</v>
      </c>
      <c r="J25" s="15">
        <v>-17623</v>
      </c>
      <c r="K25" s="15">
        <v>-237916</v>
      </c>
    </row>
    <row r="26" spans="1:11">
      <c r="A26" s="13">
        <v>45861</v>
      </c>
      <c r="B26" s="18">
        <v>45861</v>
      </c>
      <c r="C26" s="14" t="s">
        <v>48</v>
      </c>
      <c r="D26" s="14" t="s">
        <v>11</v>
      </c>
      <c r="E26" s="14" t="s">
        <v>12</v>
      </c>
      <c r="F26" s="14" t="s">
        <v>49</v>
      </c>
      <c r="G26" s="14" t="s">
        <v>61</v>
      </c>
      <c r="H26" s="15">
        <v>-161240</v>
      </c>
      <c r="I26" s="15">
        <v>0</v>
      </c>
      <c r="J26" s="15">
        <v>-12900</v>
      </c>
      <c r="K26" s="15">
        <v>-174140</v>
      </c>
    </row>
    <row r="27" spans="1:11">
      <c r="A27" s="13">
        <v>45861</v>
      </c>
      <c r="B27" s="18">
        <v>45861</v>
      </c>
      <c r="C27" s="14" t="s">
        <v>50</v>
      </c>
      <c r="D27" s="14" t="s">
        <v>11</v>
      </c>
      <c r="E27" s="14" t="s">
        <v>12</v>
      </c>
      <c r="F27" s="14" t="s">
        <v>51</v>
      </c>
      <c r="G27" s="14" t="s">
        <v>64</v>
      </c>
      <c r="H27" s="15">
        <v>-119066</v>
      </c>
      <c r="I27" s="15">
        <v>0</v>
      </c>
      <c r="J27" s="15">
        <v>-9525</v>
      </c>
      <c r="K27" s="15">
        <v>-128591</v>
      </c>
    </row>
    <row r="28" spans="1:11">
      <c r="A28" s="13">
        <v>45861</v>
      </c>
      <c r="B28" s="18">
        <v>45861</v>
      </c>
      <c r="C28" s="14" t="s">
        <v>52</v>
      </c>
      <c r="D28" s="14" t="s">
        <v>11</v>
      </c>
      <c r="E28" s="14" t="s">
        <v>12</v>
      </c>
      <c r="F28" s="14" t="s">
        <v>53</v>
      </c>
      <c r="G28" s="14" t="s">
        <v>64</v>
      </c>
      <c r="H28" s="15">
        <v>-345729</v>
      </c>
      <c r="I28" s="15">
        <v>0</v>
      </c>
      <c r="J28" s="15">
        <v>-27658</v>
      </c>
      <c r="K28" s="15">
        <v>-373387</v>
      </c>
    </row>
    <row r="29" spans="1:11">
      <c r="A29" s="13">
        <v>45862</v>
      </c>
      <c r="B29" s="18">
        <v>45862</v>
      </c>
      <c r="C29" s="14" t="s">
        <v>54</v>
      </c>
      <c r="D29" s="14" t="s">
        <v>11</v>
      </c>
      <c r="E29" s="14" t="s">
        <v>12</v>
      </c>
      <c r="F29" s="14" t="s">
        <v>49</v>
      </c>
      <c r="G29" s="14" t="s">
        <v>61</v>
      </c>
      <c r="H29" s="15">
        <v>-55595</v>
      </c>
      <c r="I29" s="15">
        <v>0</v>
      </c>
      <c r="J29" s="15">
        <v>-4448</v>
      </c>
      <c r="K29" s="15">
        <v>-60043</v>
      </c>
    </row>
    <row r="34" spans="5:6">
      <c r="E34" s="25" t="s">
        <v>58</v>
      </c>
      <c r="F34" t="s">
        <v>59</v>
      </c>
    </row>
    <row r="35" spans="5:6">
      <c r="E35" s="4">
        <v>11</v>
      </c>
      <c r="F35" s="7">
        <v>-237916</v>
      </c>
    </row>
    <row r="36" spans="5:6">
      <c r="E36" s="4">
        <v>12</v>
      </c>
      <c r="F36" s="7">
        <v>1469181</v>
      </c>
    </row>
    <row r="37" spans="5:6">
      <c r="E37" s="4" t="s">
        <v>56</v>
      </c>
      <c r="F37" s="7">
        <v>3110930</v>
      </c>
    </row>
    <row r="38" spans="5:6">
      <c r="E38" s="4" t="s">
        <v>61</v>
      </c>
      <c r="F38" s="7">
        <v>1729891</v>
      </c>
    </row>
    <row r="39" spans="5:6">
      <c r="E39" s="4" t="s">
        <v>64</v>
      </c>
      <c r="F39" s="7">
        <v>185039</v>
      </c>
    </row>
    <row r="40" spans="5:6">
      <c r="E40" s="4" t="s">
        <v>67</v>
      </c>
      <c r="F40" s="7">
        <v>1097006</v>
      </c>
    </row>
    <row r="41" spans="5:6">
      <c r="E41" s="4" t="s">
        <v>70</v>
      </c>
      <c r="F41" s="7">
        <v>495478</v>
      </c>
    </row>
    <row r="42" spans="5:6">
      <c r="E42" s="4" t="s">
        <v>74</v>
      </c>
      <c r="F42" s="7">
        <v>1126841</v>
      </c>
    </row>
    <row r="43" spans="5:6">
      <c r="E43" s="4" t="s">
        <v>77</v>
      </c>
      <c r="F43" s="7">
        <v>583150</v>
      </c>
    </row>
    <row r="44" spans="5:6">
      <c r="E44" s="4" t="s">
        <v>88</v>
      </c>
      <c r="F44" s="7">
        <v>9559600</v>
      </c>
    </row>
  </sheetData>
  <autoFilter ref="A3:K29"/>
  <mergeCells count="1">
    <mergeCell ref="A1:K1"/>
  </mergeCells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topLeftCell="C1" workbookViewId="0">
      <selection activeCell="C10" sqref="C10:D12"/>
    </sheetView>
  </sheetViews>
  <sheetFormatPr defaultColWidth="9" defaultRowHeight="15"/>
  <cols>
    <col min="2" max="2" width="33.5703125" customWidth="1"/>
    <col min="3" max="3" width="12.85546875" customWidth="1"/>
    <col min="4" max="4" width="31" customWidth="1"/>
    <col min="5" max="5" width="7.28515625" customWidth="1"/>
    <col min="6" max="6" width="8.140625" customWidth="1"/>
    <col min="7" max="7" width="13.140625" bestFit="1" customWidth="1"/>
    <col min="8" max="8" width="26.42578125" bestFit="1" customWidth="1"/>
    <col min="9" max="9" width="12.7109375" style="2" customWidth="1"/>
    <col min="11" max="11" width="12.42578125" customWidth="1"/>
  </cols>
  <sheetData>
    <row r="2" spans="2:11">
      <c r="B2" t="s">
        <v>55</v>
      </c>
      <c r="C2" s="3" t="s">
        <v>56</v>
      </c>
      <c r="D2" t="s">
        <v>57</v>
      </c>
      <c r="G2" s="25" t="s">
        <v>58</v>
      </c>
      <c r="H2" t="s">
        <v>59</v>
      </c>
      <c r="I2" s="2">
        <v>-655993</v>
      </c>
      <c r="J2" t="s">
        <v>72</v>
      </c>
    </row>
    <row r="3" spans="2:11">
      <c r="B3" t="s">
        <v>60</v>
      </c>
      <c r="C3" s="3" t="s">
        <v>61</v>
      </c>
      <c r="D3" t="s">
        <v>62</v>
      </c>
      <c r="G3" s="4">
        <v>11</v>
      </c>
      <c r="H3" s="7">
        <v>-237916</v>
      </c>
      <c r="K3" s="7">
        <f>H3-I3</f>
        <v>-237916</v>
      </c>
    </row>
    <row r="4" spans="2:11" s="1" customFormat="1">
      <c r="B4" s="1" t="s">
        <v>63</v>
      </c>
      <c r="C4" s="5" t="s">
        <v>64</v>
      </c>
      <c r="D4" s="1" t="s">
        <v>65</v>
      </c>
      <c r="G4" s="4">
        <v>12</v>
      </c>
      <c r="H4" s="7">
        <v>1469181</v>
      </c>
      <c r="I4" s="2">
        <v>1469184</v>
      </c>
      <c r="K4" s="7">
        <f t="shared" ref="K4:K11" si="0">H4-I4</f>
        <v>-3</v>
      </c>
    </row>
    <row r="5" spans="2:11" s="1" customFormat="1">
      <c r="B5" s="1" t="s">
        <v>66</v>
      </c>
      <c r="C5" s="5" t="s">
        <v>67</v>
      </c>
      <c r="D5" s="1" t="s">
        <v>68</v>
      </c>
      <c r="G5" s="4" t="s">
        <v>56</v>
      </c>
      <c r="H5" s="7">
        <v>3110930</v>
      </c>
      <c r="I5" s="2">
        <v>2930942</v>
      </c>
      <c r="K5" s="7">
        <f t="shared" si="0"/>
        <v>179988</v>
      </c>
    </row>
    <row r="6" spans="2:11">
      <c r="B6" t="s">
        <v>69</v>
      </c>
      <c r="C6" s="3" t="s">
        <v>70</v>
      </c>
      <c r="D6" t="s">
        <v>71</v>
      </c>
      <c r="G6" s="4" t="s">
        <v>61</v>
      </c>
      <c r="H6" s="7">
        <v>1729891</v>
      </c>
      <c r="I6" s="2">
        <v>1904028</v>
      </c>
      <c r="K6" s="7">
        <f t="shared" si="0"/>
        <v>-174137</v>
      </c>
    </row>
    <row r="7" spans="2:11" s="1" customFormat="1">
      <c r="B7" s="1" t="s">
        <v>73</v>
      </c>
      <c r="C7" s="5" t="s">
        <v>74</v>
      </c>
      <c r="D7" s="1" t="s">
        <v>75</v>
      </c>
      <c r="G7" s="4" t="s">
        <v>64</v>
      </c>
      <c r="H7" s="7">
        <v>185039</v>
      </c>
      <c r="I7" s="2">
        <v>185049</v>
      </c>
      <c r="K7" s="7">
        <f t="shared" si="0"/>
        <v>-10</v>
      </c>
    </row>
    <row r="8" spans="2:11" s="1" customFormat="1">
      <c r="B8" s="1" t="s">
        <v>76</v>
      </c>
      <c r="C8" s="5" t="s">
        <v>77</v>
      </c>
      <c r="D8" s="1" t="s">
        <v>78</v>
      </c>
      <c r="G8" s="4" t="s">
        <v>67</v>
      </c>
      <c r="H8" s="7">
        <v>1097006</v>
      </c>
      <c r="I8" s="2">
        <v>848483</v>
      </c>
      <c r="K8" s="7">
        <f t="shared" si="0"/>
        <v>248523</v>
      </c>
    </row>
    <row r="9" spans="2:11">
      <c r="B9" t="s">
        <v>79</v>
      </c>
      <c r="C9" s="3" t="s">
        <v>80</v>
      </c>
      <c r="D9" t="s">
        <v>81</v>
      </c>
      <c r="G9" s="4" t="s">
        <v>70</v>
      </c>
      <c r="H9" s="7">
        <v>495478</v>
      </c>
      <c r="I9" s="2">
        <v>492509</v>
      </c>
      <c r="K9" s="7">
        <f t="shared" si="0"/>
        <v>2969</v>
      </c>
    </row>
    <row r="10" spans="2:11" ht="14.25" customHeight="1">
      <c r="B10" s="6" t="s">
        <v>82</v>
      </c>
      <c r="C10" s="3">
        <v>11</v>
      </c>
      <c r="D10" t="s">
        <v>83</v>
      </c>
      <c r="G10" s="4" t="s">
        <v>74</v>
      </c>
      <c r="H10" s="7">
        <v>1126841</v>
      </c>
      <c r="I10" s="2">
        <v>1126846</v>
      </c>
      <c r="K10" s="7">
        <f t="shared" si="0"/>
        <v>-5</v>
      </c>
    </row>
    <row r="11" spans="2:11">
      <c r="B11" t="s">
        <v>84</v>
      </c>
      <c r="C11" s="3">
        <v>10</v>
      </c>
      <c r="D11" t="s">
        <v>85</v>
      </c>
      <c r="G11" s="4" t="s">
        <v>77</v>
      </c>
      <c r="H11" s="7">
        <v>583150</v>
      </c>
      <c r="I11" s="2">
        <v>583741</v>
      </c>
      <c r="K11" s="7">
        <f t="shared" si="0"/>
        <v>-591</v>
      </c>
    </row>
    <row r="12" spans="2:11">
      <c r="B12" t="s">
        <v>86</v>
      </c>
      <c r="C12" s="3">
        <v>12</v>
      </c>
      <c r="D12" t="s">
        <v>87</v>
      </c>
      <c r="G12" s="4" t="s">
        <v>88</v>
      </c>
      <c r="H12" s="7">
        <v>9559600</v>
      </c>
      <c r="I12" s="26">
        <f>SUM(I2:I11)</f>
        <v>8884789</v>
      </c>
    </row>
  </sheetData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Ban_hang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PC-NEW</dc:creator>
  <cp:lastModifiedBy>Administrator</cp:lastModifiedBy>
  <dcterms:created xsi:type="dcterms:W3CDTF">2025-07-26T01:56:00Z</dcterms:created>
  <dcterms:modified xsi:type="dcterms:W3CDTF">2025-08-16T10:03:30Z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1033-11.2.0.9052</vt:lpwstr>
  </property>
</Properties>
</file>