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KHÁCH LẺ T6\GREENMART\"/>
    </mc:Choice>
  </mc:AlternateContent>
  <xr:revisionPtr revIDLastSave="0" documentId="13_ncr:1_{3FD8669A-FD3C-4FED-9B5A-16ED1C73675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38" r:id="rId1"/>
  </sheets>
  <definedNames>
    <definedName name="_xlnm._FilterDatabase" localSheetId="0" hidden="1">Sheet1!$A$4:$O$39</definedName>
  </definedNames>
  <calcPr calcId="191029"/>
</workbook>
</file>

<file path=xl/calcChain.xml><?xml version="1.0" encoding="utf-8"?>
<calcChain xmlns="http://schemas.openxmlformats.org/spreadsheetml/2006/main">
  <c r="I57" i="38" l="1"/>
  <c r="J55" i="38"/>
  <c r="I55" i="38"/>
  <c r="I54" i="38"/>
  <c r="I39" i="38" l="1"/>
</calcChain>
</file>

<file path=xl/sharedStrings.xml><?xml version="1.0" encoding="utf-8"?>
<sst xmlns="http://schemas.openxmlformats.org/spreadsheetml/2006/main" count="164" uniqueCount="66">
  <si>
    <t>Mã khách hàng</t>
  </si>
  <si>
    <t>Green001</t>
  </si>
  <si>
    <t>GREEN MART 183 Hoàng Mai</t>
  </si>
  <si>
    <t>Green002</t>
  </si>
  <si>
    <t>GREEN MART 48 Trần Kim Xuyến</t>
  </si>
  <si>
    <t>Green003</t>
  </si>
  <si>
    <t>GREEN MART Vinhomes Ocean Park - Khu vip Ruby tòa R102</t>
  </si>
  <si>
    <t>Green004</t>
  </si>
  <si>
    <t>GREEN MART Vinhomes Ocean Park - Khu Pavilion tòa P4</t>
  </si>
  <si>
    <t>Green005</t>
  </si>
  <si>
    <t>GREEN MART Vinhomes Smart City</t>
  </si>
  <si>
    <t>Ngày chứng từ</t>
  </si>
  <si>
    <t>Số chứng từ</t>
  </si>
  <si>
    <t>Khách hàng</t>
  </si>
  <si>
    <t>Tổng tiền hàng</t>
  </si>
  <si>
    <t>Tiền chiết khấu</t>
  </si>
  <si>
    <t>Tiền thuế GTGT</t>
  </si>
  <si>
    <t>Tổng tiền thanh toán</t>
  </si>
  <si>
    <t>BH2324636</t>
  </si>
  <si>
    <t>BH2324182</t>
  </si>
  <si>
    <t>BH2323402</t>
  </si>
  <si>
    <t>BH2323004</t>
  </si>
  <si>
    <t>BH2321760</t>
  </si>
  <si>
    <t>HBTL25011611</t>
  </si>
  <si>
    <t>HBTL25011274</t>
  </si>
  <si>
    <t>HBTL25011273</t>
  </si>
  <si>
    <t>BH2321761</t>
  </si>
  <si>
    <t>BH2322913</t>
  </si>
  <si>
    <t>HBTL25011612</t>
  </si>
  <si>
    <t>HBTL25011613</t>
  </si>
  <si>
    <t>BH2324472</t>
  </si>
  <si>
    <t>BH2323276</t>
  </si>
  <si>
    <t>BH2323150</t>
  </si>
  <si>
    <t>BH2322997</t>
  </si>
  <si>
    <t>BH2322345</t>
  </si>
  <si>
    <t>BH2321763</t>
  </si>
  <si>
    <t>HBTL25011736</t>
  </si>
  <si>
    <t>HBTL25011614</t>
  </si>
  <si>
    <t>BH2324881</t>
  </si>
  <si>
    <t>BH2323832</t>
  </si>
  <si>
    <t>BH2322969</t>
  </si>
  <si>
    <t>BH2322364</t>
  </si>
  <si>
    <t>BH2322144</t>
  </si>
  <si>
    <t>BH2321762</t>
  </si>
  <si>
    <t>HBTL25011615</t>
  </si>
  <si>
    <t>BH2324264</t>
  </si>
  <si>
    <t>BH2323441</t>
  </si>
  <si>
    <t>BH2322998</t>
  </si>
  <si>
    <t>BH2322343</t>
  </si>
  <si>
    <t>Diễn giải</t>
  </si>
  <si>
    <t>Còn nợ cuối kỳ</t>
  </si>
  <si>
    <t>HÀNG TRẢ</t>
  </si>
  <si>
    <t>Bán hàng</t>
  </si>
  <si>
    <t>CHI TIẾT CÔNG NỢ GREEN MART ĐẾN 30/06/2025</t>
  </si>
  <si>
    <t>THANH TOÁN</t>
  </si>
  <si>
    <t>giá NT (đã Vat)</t>
  </si>
  <si>
    <t>giá Gr xuất trả (đã vat)</t>
  </si>
  <si>
    <t>gà muối 500</t>
  </si>
  <si>
    <t>mộc nấm hương 250</t>
  </si>
  <si>
    <t>chân giò heo muối 500</t>
  </si>
  <si>
    <t>gà hun khói 300</t>
  </si>
  <si>
    <t>tt 16/7</t>
  </si>
  <si>
    <t>tt16/7</t>
  </si>
  <si>
    <t>tt 16/7 ??</t>
  </si>
  <si>
    <t>khách báo tt số này là hết T4</t>
  </si>
  <si>
    <t>misa sót phiếu, sai đơn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</si>
</sst>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165" fontId="4" fillId="0" borderId="0" xfId="1" applyNumberFormat="1" applyFont="1" applyFill="1"/>
    <xf numFmtId="0" fontId="4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7" fillId="0" borderId="1" xfId="0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38" fontId="9" fillId="0" borderId="1" xfId="0" applyNumberFormat="1" applyFont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38" fontId="1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196445</xdr:colOff>
      <xdr:row>33</xdr:row>
      <xdr:rowOff>65482</xdr:rowOff>
    </xdr:from>
    <xdr:to>
      <xdr:col>16</xdr:col>
      <xdr:colOff>350144</xdr:colOff>
      <xdr:row>40</xdr:row>
      <xdr:rowOff>141041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4118F9-275E-1744-BB75-85A8D453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1080" y="6632324"/>
          <a:ext cx="2857143" cy="1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4F00-EB11-4DA0-B432-87CECCFE3F31}">
  <dimension ref="A2:O58"/>
  <sheetViews>
    <sheetView tabSelected="1" topLeftCell="A13" zoomScale="85" zoomScaleNormal="85" workbookViewId="0">
      <selection activeCell="N30" sqref="N30"/>
    </sheetView>
  </sheetViews>
  <sheetFormatPr defaultRowHeight="15.05" x14ac:dyDescent="0.3"/>
  <cols>
    <col min="2" max="2" width="12.5546875" customWidth="1"/>
    <col min="3" max="3" width="19.21875" customWidth="1"/>
    <col min="5" max="5" width="56.77734375" customWidth="1"/>
    <col min="8" max="8" width="10.109375" bestFit="1" customWidth="1"/>
    <col min="9" max="9" width="15.77734375" customWidth="1"/>
    <col min="10" max="10" width="24.88671875" customWidth="1"/>
    <col min="11" max="11" width="11.109375" bestFit="1" customWidth="1"/>
    <col min="13" max="13" width="11.109375" customWidth="1"/>
  </cols>
  <sheetData>
    <row r="2" spans="1:10" ht="21.3" x14ac:dyDescent="0.4">
      <c r="A2" s="23" t="s">
        <v>53</v>
      </c>
      <c r="B2" s="23"/>
      <c r="C2" s="23"/>
      <c r="D2" s="23"/>
      <c r="E2" s="23"/>
      <c r="F2" s="23"/>
      <c r="G2" s="23"/>
    </row>
    <row r="3" spans="1:10" x14ac:dyDescent="0.3">
      <c r="G3" s="1"/>
      <c r="I3" s="1"/>
    </row>
    <row r="4" spans="1:10" s="2" customFormat="1" ht="21.3" x14ac:dyDescent="0.3">
      <c r="A4" s="7" t="s">
        <v>11</v>
      </c>
      <c r="B4" s="8" t="s">
        <v>12</v>
      </c>
      <c r="C4" s="8" t="s">
        <v>49</v>
      </c>
      <c r="D4" s="8" t="s">
        <v>0</v>
      </c>
      <c r="E4" s="8" t="s">
        <v>13</v>
      </c>
      <c r="F4" s="9" t="s">
        <v>14</v>
      </c>
      <c r="G4" s="9" t="s">
        <v>15</v>
      </c>
      <c r="H4" s="9" t="s">
        <v>16</v>
      </c>
      <c r="I4" s="9" t="s">
        <v>17</v>
      </c>
    </row>
    <row r="5" spans="1:10" s="22" customFormat="1" ht="19.75" customHeight="1" x14ac:dyDescent="0.3">
      <c r="A5" s="18">
        <v>45730</v>
      </c>
      <c r="B5" s="19" t="s">
        <v>22</v>
      </c>
      <c r="C5" s="20" t="s">
        <v>52</v>
      </c>
      <c r="D5" s="19" t="s">
        <v>1</v>
      </c>
      <c r="E5" s="19" t="s">
        <v>2</v>
      </c>
      <c r="F5" s="21">
        <v>3095881</v>
      </c>
      <c r="G5" s="21">
        <v>309590</v>
      </c>
      <c r="H5" s="21">
        <v>222903</v>
      </c>
      <c r="I5" s="21">
        <v>3009194</v>
      </c>
      <c r="J5" s="22" t="s">
        <v>61</v>
      </c>
    </row>
    <row r="6" spans="1:10" s="22" customFormat="1" ht="19.75" customHeight="1" x14ac:dyDescent="0.3">
      <c r="A6" s="18">
        <v>45730</v>
      </c>
      <c r="B6" s="19" t="s">
        <v>26</v>
      </c>
      <c r="C6" s="20" t="s">
        <v>52</v>
      </c>
      <c r="D6" s="19" t="s">
        <v>3</v>
      </c>
      <c r="E6" s="19" t="s">
        <v>4</v>
      </c>
      <c r="F6" s="21">
        <v>3095881</v>
      </c>
      <c r="G6" s="21">
        <v>309590</v>
      </c>
      <c r="H6" s="21">
        <v>222903</v>
      </c>
      <c r="I6" s="21">
        <v>3009194</v>
      </c>
      <c r="J6" s="22" t="s">
        <v>61</v>
      </c>
    </row>
    <row r="7" spans="1:10" s="22" customFormat="1" ht="19.75" customHeight="1" x14ac:dyDescent="0.3">
      <c r="A7" s="18">
        <v>45730</v>
      </c>
      <c r="B7" s="19" t="s">
        <v>43</v>
      </c>
      <c r="C7" s="20" t="s">
        <v>52</v>
      </c>
      <c r="D7" s="19" t="s">
        <v>5</v>
      </c>
      <c r="E7" s="19" t="s">
        <v>6</v>
      </c>
      <c r="F7" s="21">
        <v>3095881</v>
      </c>
      <c r="G7" s="21">
        <v>309590</v>
      </c>
      <c r="H7" s="21">
        <v>222903</v>
      </c>
      <c r="I7" s="21">
        <v>3009194</v>
      </c>
      <c r="J7" s="22" t="s">
        <v>63</v>
      </c>
    </row>
    <row r="8" spans="1:10" s="22" customFormat="1" ht="19.75" customHeight="1" x14ac:dyDescent="0.3">
      <c r="A8" s="18">
        <v>45730</v>
      </c>
      <c r="B8" s="19" t="s">
        <v>35</v>
      </c>
      <c r="C8" s="20" t="s">
        <v>52</v>
      </c>
      <c r="D8" s="19" t="s">
        <v>7</v>
      </c>
      <c r="E8" s="19" t="s">
        <v>8</v>
      </c>
      <c r="F8" s="21">
        <v>3095881</v>
      </c>
      <c r="G8" s="21">
        <v>309590</v>
      </c>
      <c r="H8" s="21">
        <v>222903</v>
      </c>
      <c r="I8" s="21">
        <v>3009194</v>
      </c>
      <c r="J8" s="22" t="s">
        <v>63</v>
      </c>
    </row>
    <row r="9" spans="1:10" s="22" customFormat="1" x14ac:dyDescent="0.3">
      <c r="A9" s="18">
        <v>45748</v>
      </c>
      <c r="B9" s="19" t="s">
        <v>42</v>
      </c>
      <c r="C9" s="20" t="s">
        <v>52</v>
      </c>
      <c r="D9" s="19" t="s">
        <v>5</v>
      </c>
      <c r="E9" s="19" t="s">
        <v>6</v>
      </c>
      <c r="F9" s="21">
        <v>396785</v>
      </c>
      <c r="G9" s="21">
        <v>0</v>
      </c>
      <c r="H9" s="21">
        <v>31743</v>
      </c>
      <c r="I9" s="21">
        <v>428528</v>
      </c>
      <c r="J9" s="22" t="s">
        <v>63</v>
      </c>
    </row>
    <row r="10" spans="1:10" s="22" customFormat="1" x14ac:dyDescent="0.3">
      <c r="A10" s="18">
        <v>45752</v>
      </c>
      <c r="B10" s="19" t="s">
        <v>48</v>
      </c>
      <c r="C10" s="20" t="s">
        <v>52</v>
      </c>
      <c r="D10" s="19" t="s">
        <v>9</v>
      </c>
      <c r="E10" s="19" t="s">
        <v>10</v>
      </c>
      <c r="F10" s="21">
        <v>1073419</v>
      </c>
      <c r="G10" s="21">
        <v>0</v>
      </c>
      <c r="H10" s="21">
        <v>85874</v>
      </c>
      <c r="I10" s="21">
        <v>1159293</v>
      </c>
      <c r="J10" s="22" t="s">
        <v>63</v>
      </c>
    </row>
    <row r="11" spans="1:10" s="22" customFormat="1" x14ac:dyDescent="0.3">
      <c r="A11" s="18">
        <v>45755</v>
      </c>
      <c r="B11" s="19" t="s">
        <v>41</v>
      </c>
      <c r="C11" s="20" t="s">
        <v>52</v>
      </c>
      <c r="D11" s="19" t="s">
        <v>5</v>
      </c>
      <c r="E11" s="19" t="s">
        <v>6</v>
      </c>
      <c r="F11" s="21">
        <v>245490</v>
      </c>
      <c r="G11" s="21">
        <v>0</v>
      </c>
      <c r="H11" s="21">
        <v>19639</v>
      </c>
      <c r="I11" s="21">
        <v>265129</v>
      </c>
      <c r="J11" s="22" t="s">
        <v>63</v>
      </c>
    </row>
    <row r="12" spans="1:10" s="22" customFormat="1" x14ac:dyDescent="0.3">
      <c r="A12" s="18">
        <v>45755</v>
      </c>
      <c r="B12" s="19" t="s">
        <v>34</v>
      </c>
      <c r="C12" s="20" t="s">
        <v>52</v>
      </c>
      <c r="D12" s="19" t="s">
        <v>7</v>
      </c>
      <c r="E12" s="19" t="s">
        <v>8</v>
      </c>
      <c r="F12" s="21">
        <v>503291</v>
      </c>
      <c r="G12" s="21">
        <v>0</v>
      </c>
      <c r="H12" s="21">
        <v>40263</v>
      </c>
      <c r="I12" s="21">
        <v>543554</v>
      </c>
      <c r="J12" s="22" t="s">
        <v>63</v>
      </c>
    </row>
    <row r="13" spans="1:10" s="22" customFormat="1" x14ac:dyDescent="0.3">
      <c r="A13" s="18">
        <v>45764</v>
      </c>
      <c r="B13" s="19" t="s">
        <v>23</v>
      </c>
      <c r="C13" s="19" t="s">
        <v>51</v>
      </c>
      <c r="D13" s="19" t="s">
        <v>1</v>
      </c>
      <c r="E13" s="19" t="s">
        <v>2</v>
      </c>
      <c r="F13" s="21">
        <v>-567708</v>
      </c>
      <c r="G13" s="21">
        <v>-20306</v>
      </c>
      <c r="H13" s="21">
        <v>-45417</v>
      </c>
      <c r="I13" s="21">
        <v>-591194</v>
      </c>
    </row>
    <row r="14" spans="1:10" s="22" customFormat="1" x14ac:dyDescent="0.3">
      <c r="A14" s="18">
        <v>45769</v>
      </c>
      <c r="B14" s="19" t="s">
        <v>27</v>
      </c>
      <c r="C14" s="20" t="s">
        <v>52</v>
      </c>
      <c r="D14" s="19" t="s">
        <v>3</v>
      </c>
      <c r="E14" s="19" t="s">
        <v>4</v>
      </c>
      <c r="F14" s="21">
        <v>1100798</v>
      </c>
      <c r="G14" s="21">
        <v>0</v>
      </c>
      <c r="H14" s="21">
        <v>88064</v>
      </c>
      <c r="I14" s="21">
        <v>1188862</v>
      </c>
      <c r="J14" s="22" t="s">
        <v>62</v>
      </c>
    </row>
    <row r="15" spans="1:10" s="22" customFormat="1" x14ac:dyDescent="0.3">
      <c r="A15" s="18">
        <v>45770</v>
      </c>
      <c r="B15" s="19" t="s">
        <v>40</v>
      </c>
      <c r="C15" s="20" t="s">
        <v>52</v>
      </c>
      <c r="D15" s="19" t="s">
        <v>5</v>
      </c>
      <c r="E15" s="19" t="s">
        <v>6</v>
      </c>
      <c r="F15" s="21">
        <v>842013</v>
      </c>
      <c r="G15" s="21">
        <v>0</v>
      </c>
      <c r="H15" s="21">
        <v>67361</v>
      </c>
      <c r="I15" s="21">
        <v>909374</v>
      </c>
      <c r="J15" s="22" t="s">
        <v>63</v>
      </c>
    </row>
    <row r="16" spans="1:10" s="22" customFormat="1" x14ac:dyDescent="0.3">
      <c r="A16" s="18">
        <v>45770</v>
      </c>
      <c r="B16" s="19" t="s">
        <v>33</v>
      </c>
      <c r="C16" s="20" t="s">
        <v>52</v>
      </c>
      <c r="D16" s="19" t="s">
        <v>7</v>
      </c>
      <c r="E16" s="19" t="s">
        <v>8</v>
      </c>
      <c r="F16" s="21">
        <v>1192485</v>
      </c>
      <c r="G16" s="21">
        <v>0</v>
      </c>
      <c r="H16" s="21">
        <v>95399</v>
      </c>
      <c r="I16" s="21">
        <v>1287884</v>
      </c>
      <c r="J16" s="22" t="s">
        <v>63</v>
      </c>
    </row>
    <row r="17" spans="1:15" s="22" customFormat="1" x14ac:dyDescent="0.3">
      <c r="A17" s="18">
        <v>45770</v>
      </c>
      <c r="B17" s="19" t="s">
        <v>47</v>
      </c>
      <c r="C17" s="20" t="s">
        <v>52</v>
      </c>
      <c r="D17" s="19" t="s">
        <v>9</v>
      </c>
      <c r="E17" s="19" t="s">
        <v>10</v>
      </c>
      <c r="F17" s="21">
        <v>1013606</v>
      </c>
      <c r="G17" s="21">
        <v>0</v>
      </c>
      <c r="H17" s="21">
        <v>81088</v>
      </c>
      <c r="I17" s="21">
        <v>1094694</v>
      </c>
      <c r="J17" s="22" t="s">
        <v>63</v>
      </c>
    </row>
    <row r="18" spans="1:15" s="22" customFormat="1" x14ac:dyDescent="0.3">
      <c r="A18" s="18">
        <v>45771</v>
      </c>
      <c r="B18" s="19" t="s">
        <v>21</v>
      </c>
      <c r="C18" s="20" t="s">
        <v>52</v>
      </c>
      <c r="D18" s="19" t="s">
        <v>1</v>
      </c>
      <c r="E18" s="19" t="s">
        <v>2</v>
      </c>
      <c r="F18" s="21">
        <v>349386</v>
      </c>
      <c r="G18" s="21">
        <v>0</v>
      </c>
      <c r="H18" s="21">
        <v>27951</v>
      </c>
      <c r="I18" s="21">
        <v>377337</v>
      </c>
      <c r="J18" s="22" t="s">
        <v>61</v>
      </c>
    </row>
    <row r="19" spans="1:15" s="22" customFormat="1" x14ac:dyDescent="0.3">
      <c r="A19" s="18">
        <v>45773</v>
      </c>
      <c r="B19" s="19" t="s">
        <v>24</v>
      </c>
      <c r="C19" s="19" t="s">
        <v>51</v>
      </c>
      <c r="D19" s="19" t="s">
        <v>1</v>
      </c>
      <c r="E19" s="19" t="s">
        <v>2</v>
      </c>
      <c r="F19" s="21">
        <v>-223977</v>
      </c>
      <c r="G19" s="21">
        <v>-22398</v>
      </c>
      <c r="H19" s="21">
        <v>-17918</v>
      </c>
      <c r="I19" s="21">
        <v>-217705</v>
      </c>
      <c r="J19" s="22" t="s">
        <v>61</v>
      </c>
    </row>
    <row r="20" spans="1:15" x14ac:dyDescent="0.3">
      <c r="A20" s="3">
        <v>45779</v>
      </c>
      <c r="B20" s="4" t="s">
        <v>32</v>
      </c>
      <c r="C20" s="6" t="s">
        <v>52</v>
      </c>
      <c r="D20" s="4" t="s">
        <v>7</v>
      </c>
      <c r="E20" s="4" t="s">
        <v>8</v>
      </c>
      <c r="F20" s="5">
        <v>563174</v>
      </c>
      <c r="G20" s="5">
        <v>0</v>
      </c>
      <c r="H20" s="5">
        <v>45054</v>
      </c>
      <c r="I20" s="5">
        <v>608228</v>
      </c>
    </row>
    <row r="21" spans="1:15" x14ac:dyDescent="0.3">
      <c r="A21" s="3">
        <v>45782</v>
      </c>
      <c r="B21" s="4" t="s">
        <v>31</v>
      </c>
      <c r="C21" s="6" t="s">
        <v>52</v>
      </c>
      <c r="D21" s="4" t="s">
        <v>7</v>
      </c>
      <c r="E21" s="4" t="s">
        <v>8</v>
      </c>
      <c r="F21" s="5">
        <v>609203</v>
      </c>
      <c r="G21" s="5">
        <v>0</v>
      </c>
      <c r="H21" s="5">
        <v>48736</v>
      </c>
      <c r="I21" s="5">
        <v>657939</v>
      </c>
      <c r="M21" s="10"/>
    </row>
    <row r="22" spans="1:15" x14ac:dyDescent="0.3">
      <c r="A22" s="3">
        <v>45785</v>
      </c>
      <c r="B22" s="4" t="s">
        <v>20</v>
      </c>
      <c r="C22" s="6" t="s">
        <v>52</v>
      </c>
      <c r="D22" s="4" t="s">
        <v>1</v>
      </c>
      <c r="E22" s="4" t="s">
        <v>2</v>
      </c>
      <c r="F22" s="5">
        <v>559951</v>
      </c>
      <c r="G22" s="5">
        <v>0</v>
      </c>
      <c r="H22" s="5">
        <v>44796</v>
      </c>
      <c r="I22" s="5">
        <v>604747</v>
      </c>
      <c r="J22" s="10"/>
      <c r="M22" s="10"/>
    </row>
    <row r="23" spans="1:15" x14ac:dyDescent="0.3">
      <c r="A23" s="3">
        <v>45786</v>
      </c>
      <c r="B23" s="4" t="s">
        <v>46</v>
      </c>
      <c r="C23" s="6" t="s">
        <v>52</v>
      </c>
      <c r="D23" s="4" t="s">
        <v>9</v>
      </c>
      <c r="E23" s="4" t="s">
        <v>10</v>
      </c>
      <c r="F23" s="5">
        <v>1089367</v>
      </c>
      <c r="G23" s="5">
        <v>0</v>
      </c>
      <c r="H23" s="5">
        <v>87149</v>
      </c>
      <c r="I23" s="5">
        <v>1176516</v>
      </c>
      <c r="M23" s="10"/>
    </row>
    <row r="24" spans="1:15" x14ac:dyDescent="0.3">
      <c r="A24" s="3">
        <v>45786</v>
      </c>
      <c r="B24" s="4" t="s">
        <v>25</v>
      </c>
      <c r="C24" s="4" t="s">
        <v>51</v>
      </c>
      <c r="D24" s="4" t="s">
        <v>1</v>
      </c>
      <c r="E24" s="4" t="s">
        <v>2</v>
      </c>
      <c r="F24" s="5">
        <v>-474818</v>
      </c>
      <c r="G24" s="5">
        <v>0</v>
      </c>
      <c r="H24" s="5">
        <v>-37985</v>
      </c>
      <c r="I24" s="5">
        <v>-512803</v>
      </c>
      <c r="M24" s="10"/>
    </row>
    <row r="25" spans="1:15" x14ac:dyDescent="0.3">
      <c r="A25" s="3">
        <v>45793</v>
      </c>
      <c r="B25" s="4" t="s">
        <v>37</v>
      </c>
      <c r="C25" s="4" t="s">
        <v>51</v>
      </c>
      <c r="D25" s="4" t="s">
        <v>7</v>
      </c>
      <c r="E25" s="4" t="s">
        <v>8</v>
      </c>
      <c r="F25" s="5">
        <v>-513059</v>
      </c>
      <c r="G25" s="5">
        <v>0</v>
      </c>
      <c r="H25" s="5">
        <v>-41045</v>
      </c>
      <c r="I25" s="5">
        <v>-554104</v>
      </c>
      <c r="J25" s="22" t="s">
        <v>63</v>
      </c>
      <c r="M25" s="10"/>
    </row>
    <row r="26" spans="1:15" x14ac:dyDescent="0.3">
      <c r="A26" s="3">
        <v>45793</v>
      </c>
      <c r="B26" s="4" t="s">
        <v>44</v>
      </c>
      <c r="C26" s="4" t="s">
        <v>51</v>
      </c>
      <c r="D26" s="4" t="s">
        <v>5</v>
      </c>
      <c r="E26" s="4" t="s">
        <v>6</v>
      </c>
      <c r="F26" s="5">
        <v>-404818</v>
      </c>
      <c r="G26" s="5">
        <v>0</v>
      </c>
      <c r="H26" s="5">
        <v>-32385</v>
      </c>
      <c r="I26" s="5">
        <v>-437203</v>
      </c>
      <c r="J26" s="10"/>
      <c r="K26" s="10"/>
      <c r="L26" s="10"/>
      <c r="M26" s="10"/>
      <c r="N26" s="10"/>
      <c r="O26" s="10"/>
    </row>
    <row r="27" spans="1:15" x14ac:dyDescent="0.3">
      <c r="A27" s="3">
        <v>45794</v>
      </c>
      <c r="B27" s="4" t="s">
        <v>29</v>
      </c>
      <c r="C27" s="4" t="s">
        <v>51</v>
      </c>
      <c r="D27" s="4" t="s">
        <v>3</v>
      </c>
      <c r="E27" s="4" t="s">
        <v>4</v>
      </c>
      <c r="F27" s="5">
        <v>-607117</v>
      </c>
      <c r="G27" s="5">
        <v>0</v>
      </c>
      <c r="H27" s="5">
        <v>-48569</v>
      </c>
      <c r="I27" s="5">
        <v>-655686</v>
      </c>
      <c r="J27" s="10"/>
    </row>
    <row r="28" spans="1:15" x14ac:dyDescent="0.3">
      <c r="A28" s="3">
        <v>45800</v>
      </c>
      <c r="B28" s="4" t="s">
        <v>39</v>
      </c>
      <c r="C28" s="6" t="s">
        <v>52</v>
      </c>
      <c r="D28" s="4" t="s">
        <v>5</v>
      </c>
      <c r="E28" s="4" t="s">
        <v>6</v>
      </c>
      <c r="F28" s="5">
        <v>475490</v>
      </c>
      <c r="G28" s="5">
        <v>0</v>
      </c>
      <c r="H28" s="5">
        <v>38039</v>
      </c>
      <c r="I28" s="5">
        <v>513529</v>
      </c>
      <c r="J28" s="10"/>
      <c r="K28" s="10"/>
      <c r="L28" s="10"/>
      <c r="M28" s="10"/>
      <c r="N28" s="10"/>
      <c r="O28" s="10"/>
    </row>
    <row r="29" spans="1:15" x14ac:dyDescent="0.3">
      <c r="A29" s="3">
        <v>45800</v>
      </c>
      <c r="B29" s="4"/>
      <c r="C29" s="4" t="s">
        <v>51</v>
      </c>
      <c r="D29" s="4"/>
      <c r="E29" s="4" t="s">
        <v>8</v>
      </c>
      <c r="F29" s="5"/>
      <c r="G29" s="5"/>
      <c r="H29" s="5"/>
      <c r="I29" s="5">
        <v>-196631</v>
      </c>
      <c r="J29" t="s">
        <v>65</v>
      </c>
      <c r="K29" s="10">
        <v>204191</v>
      </c>
      <c r="L29" s="10"/>
      <c r="M29" s="10"/>
      <c r="N29" s="10"/>
      <c r="O29" s="10"/>
    </row>
    <row r="30" spans="1:15" x14ac:dyDescent="0.3">
      <c r="A30" s="3">
        <v>45810</v>
      </c>
      <c r="B30" s="4" t="s">
        <v>28</v>
      </c>
      <c r="C30" s="4" t="s">
        <v>51</v>
      </c>
      <c r="D30" s="4" t="s">
        <v>3</v>
      </c>
      <c r="E30" s="4" t="s">
        <v>4</v>
      </c>
      <c r="F30" s="5">
        <v>-119066</v>
      </c>
      <c r="G30" s="5">
        <v>0</v>
      </c>
      <c r="H30" s="5">
        <v>-9525</v>
      </c>
      <c r="I30" s="5">
        <v>-128591</v>
      </c>
      <c r="J30" s="10"/>
    </row>
    <row r="31" spans="1:15" x14ac:dyDescent="0.3">
      <c r="A31" s="3">
        <v>45813</v>
      </c>
      <c r="B31" s="4" t="s">
        <v>19</v>
      </c>
      <c r="C31" s="6" t="s">
        <v>52</v>
      </c>
      <c r="D31" s="4" t="s">
        <v>1</v>
      </c>
      <c r="E31" s="4" t="s">
        <v>2</v>
      </c>
      <c r="F31" s="5">
        <v>238196</v>
      </c>
      <c r="G31" s="5">
        <v>0</v>
      </c>
      <c r="H31" s="5">
        <v>19056</v>
      </c>
      <c r="I31" s="5">
        <v>257252</v>
      </c>
    </row>
    <row r="32" spans="1:15" x14ac:dyDescent="0.3">
      <c r="A32" s="3">
        <v>45815</v>
      </c>
      <c r="B32" s="4"/>
      <c r="C32" s="4" t="s">
        <v>51</v>
      </c>
      <c r="D32" s="4"/>
      <c r="E32" s="4" t="s">
        <v>2</v>
      </c>
      <c r="F32" s="5"/>
      <c r="G32" s="5"/>
      <c r="H32" s="5"/>
      <c r="I32" s="5">
        <v>-438772</v>
      </c>
      <c r="J32" t="s">
        <v>65</v>
      </c>
      <c r="K32" s="10">
        <v>476485</v>
      </c>
      <c r="L32" s="10"/>
      <c r="M32" s="10"/>
      <c r="N32" s="10"/>
      <c r="O32" s="10"/>
    </row>
    <row r="33" spans="1:15" x14ac:dyDescent="0.3">
      <c r="A33" s="3">
        <v>45817</v>
      </c>
      <c r="B33" s="4" t="s">
        <v>45</v>
      </c>
      <c r="C33" s="6" t="s">
        <v>52</v>
      </c>
      <c r="D33" s="4" t="s">
        <v>9</v>
      </c>
      <c r="E33" s="4" t="s">
        <v>10</v>
      </c>
      <c r="F33" s="5">
        <v>396785</v>
      </c>
      <c r="G33" s="5">
        <v>0</v>
      </c>
      <c r="H33" s="5">
        <v>31743</v>
      </c>
      <c r="I33" s="5">
        <v>428528</v>
      </c>
    </row>
    <row r="34" spans="1:15" x14ac:dyDescent="0.3">
      <c r="A34" s="3">
        <v>45820</v>
      </c>
      <c r="B34" s="4" t="s">
        <v>36</v>
      </c>
      <c r="C34" s="4" t="s">
        <v>51</v>
      </c>
      <c r="D34" s="4" t="s">
        <v>7</v>
      </c>
      <c r="E34" s="4" t="s">
        <v>8</v>
      </c>
      <c r="F34" s="5">
        <v>-111190</v>
      </c>
      <c r="G34" s="5">
        <v>0</v>
      </c>
      <c r="H34" s="5">
        <v>-8895</v>
      </c>
      <c r="I34" s="5">
        <v>-120085</v>
      </c>
      <c r="K34" s="10"/>
      <c r="L34" s="10"/>
      <c r="M34" s="10"/>
      <c r="N34" s="10"/>
      <c r="O34" s="10"/>
    </row>
    <row r="35" spans="1:15" x14ac:dyDescent="0.3">
      <c r="A35" s="3">
        <v>45821</v>
      </c>
      <c r="B35" s="4" t="s">
        <v>30</v>
      </c>
      <c r="C35" s="6" t="s">
        <v>52</v>
      </c>
      <c r="D35" s="4" t="s">
        <v>7</v>
      </c>
      <c r="E35" s="4" t="s">
        <v>8</v>
      </c>
      <c r="F35" s="5">
        <v>549291</v>
      </c>
      <c r="G35" s="5">
        <v>0</v>
      </c>
      <c r="H35" s="5">
        <v>43943</v>
      </c>
      <c r="I35" s="5">
        <v>593234</v>
      </c>
    </row>
    <row r="36" spans="1:15" x14ac:dyDescent="0.3">
      <c r="A36" s="3">
        <v>45826</v>
      </c>
      <c r="B36" s="4" t="s">
        <v>18</v>
      </c>
      <c r="C36" s="6" t="s">
        <v>52</v>
      </c>
      <c r="D36" s="4" t="s">
        <v>1</v>
      </c>
      <c r="E36" s="4" t="s">
        <v>2</v>
      </c>
      <c r="F36" s="5">
        <v>247658</v>
      </c>
      <c r="G36" s="5">
        <v>0</v>
      </c>
      <c r="H36" s="5">
        <v>19813</v>
      </c>
      <c r="I36" s="5">
        <v>267471</v>
      </c>
    </row>
    <row r="37" spans="1:15" x14ac:dyDescent="0.3">
      <c r="A37" s="3">
        <v>45834</v>
      </c>
      <c r="B37" s="4" t="s">
        <v>38</v>
      </c>
      <c r="C37" s="6" t="s">
        <v>52</v>
      </c>
      <c r="D37" s="4" t="s">
        <v>5</v>
      </c>
      <c r="E37" s="4" t="s">
        <v>6</v>
      </c>
      <c r="F37" s="5">
        <v>475490</v>
      </c>
      <c r="G37" s="5">
        <v>0</v>
      </c>
      <c r="H37" s="5">
        <v>38039</v>
      </c>
      <c r="I37" s="5">
        <v>513529</v>
      </c>
      <c r="J37" s="10"/>
      <c r="K37" s="10"/>
      <c r="L37" s="10"/>
      <c r="M37" s="10"/>
      <c r="N37" s="10"/>
      <c r="O37" s="10"/>
    </row>
    <row r="38" spans="1:15" ht="20.7" customHeight="1" x14ac:dyDescent="0.3">
      <c r="A38" s="3">
        <v>45854</v>
      </c>
      <c r="B38" s="4"/>
      <c r="C38" s="14" t="s">
        <v>54</v>
      </c>
      <c r="D38" s="4"/>
      <c r="E38" s="14"/>
      <c r="F38" s="5"/>
      <c r="G38" s="5"/>
      <c r="H38" s="5"/>
      <c r="I38" s="16">
        <v>-18515000</v>
      </c>
      <c r="J38" t="s">
        <v>64</v>
      </c>
    </row>
    <row r="39" spans="1:15" s="13" customFormat="1" ht="26.95" customHeight="1" x14ac:dyDescent="0.3">
      <c r="A39" s="15" t="s">
        <v>50</v>
      </c>
      <c r="B39" s="15"/>
      <c r="C39" s="15"/>
      <c r="D39" s="15"/>
      <c r="E39" s="15"/>
      <c r="F39" s="11"/>
      <c r="G39" s="11"/>
      <c r="H39" s="11"/>
      <c r="I39" s="12">
        <f>SUM(I5:I38)</f>
        <v>2544630</v>
      </c>
    </row>
    <row r="45" spans="1:15" x14ac:dyDescent="0.3">
      <c r="K45" s="10"/>
    </row>
    <row r="46" spans="1:15" x14ac:dyDescent="0.3">
      <c r="K46" s="10"/>
    </row>
    <row r="47" spans="1:15" x14ac:dyDescent="0.3">
      <c r="K47" s="10"/>
    </row>
    <row r="53" spans="5:10" x14ac:dyDescent="0.3">
      <c r="I53" t="s">
        <v>55</v>
      </c>
      <c r="J53" t="s">
        <v>56</v>
      </c>
    </row>
    <row r="54" spans="5:10" x14ac:dyDescent="0.3">
      <c r="E54" t="s">
        <v>57</v>
      </c>
      <c r="H54" s="10">
        <v>111058</v>
      </c>
      <c r="I54" s="17">
        <f>111058*1.08</f>
        <v>119942.64000000001</v>
      </c>
      <c r="J54" s="10">
        <v>107900</v>
      </c>
    </row>
    <row r="55" spans="5:10" x14ac:dyDescent="0.3">
      <c r="E55" t="s">
        <v>58</v>
      </c>
      <c r="H55" s="10">
        <v>46000</v>
      </c>
      <c r="I55" s="10">
        <f>46000*1.08</f>
        <v>49680</v>
      </c>
      <c r="J55" s="10">
        <f>46000*1.08</f>
        <v>49680</v>
      </c>
    </row>
    <row r="56" spans="5:10" x14ac:dyDescent="0.3">
      <c r="E56" t="s">
        <v>59</v>
      </c>
      <c r="H56" s="10">
        <v>119066</v>
      </c>
      <c r="I56" s="10">
        <v>128591.28000000001</v>
      </c>
      <c r="J56" s="10">
        <v>115700</v>
      </c>
    </row>
    <row r="57" spans="5:10" x14ac:dyDescent="0.3">
      <c r="E57" t="s">
        <v>60</v>
      </c>
      <c r="H57" s="10">
        <v>70000</v>
      </c>
      <c r="I57" s="10">
        <f>70000*1.08</f>
        <v>75600</v>
      </c>
      <c r="J57" s="10">
        <v>68000</v>
      </c>
    </row>
    <row r="58" spans="5:10" x14ac:dyDescent="0.3">
      <c r="H58" s="10"/>
    </row>
  </sheetData>
  <autoFilter ref="A4:O39" xr:uid="{770E4F00-EB11-4DA0-B432-87CECCFE3F31}"/>
  <mergeCells count="1">
    <mergeCell ref="A2:G2"/>
  </mergeCells>
  <conditionalFormatting sqref="B36:B37">
    <cfRule type="duplicateValues" dxfId="1" priority="1"/>
  </conditionalFormatting>
  <conditionalFormatting sqref="B40:B1048576 B1:B35 B3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2025-07-05T08:28:01Z</cp:lastPrinted>
  <dcterms:created xsi:type="dcterms:W3CDTF">2025-04-09T10:43:34Z</dcterms:created>
  <dcterms:modified xsi:type="dcterms:W3CDTF">2025-07-28T07:37:53Z</dcterms:modified>
</cp:coreProperties>
</file>