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\"/>
    </mc:Choice>
  </mc:AlternateContent>
  <bookViews>
    <workbookView xWindow="1005" yWindow="1005" windowWidth="15000" windowHeight="10005"/>
  </bookViews>
  <sheets>
    <sheet name="Sheet1" sheetId="2" r:id="rId1"/>
    <sheet name="Ban_hang" sheetId="1" r:id="rId2"/>
  </sheets>
  <definedNames>
    <definedName name="_xlnm._FilterDatabase" localSheetId="1" hidden="1">Ban_hang!$A$2:$Q$2</definedName>
  </definedNames>
  <calcPr calcId="162913"/>
</workbook>
</file>

<file path=xl/calcChain.xml><?xml version="1.0" encoding="utf-8"?>
<calcChain xmlns="http://schemas.openxmlformats.org/spreadsheetml/2006/main">
  <c r="F10" i="2" l="1"/>
  <c r="F12" i="2" s="1"/>
  <c r="H11" i="2"/>
  <c r="G10" i="2"/>
  <c r="G12" i="2" s="1"/>
  <c r="E10" i="2"/>
  <c r="D10" i="2"/>
  <c r="D12" i="2" s="1"/>
  <c r="C10" i="2"/>
  <c r="C12" i="2" s="1"/>
  <c r="B10" i="2"/>
  <c r="B12" i="2" s="1"/>
  <c r="H9" i="2"/>
  <c r="H8" i="2"/>
  <c r="H7" i="2"/>
  <c r="H10" i="2" l="1"/>
  <c r="H12" i="2" s="1"/>
  <c r="E12" i="2"/>
  <c r="J20" i="1" l="1"/>
  <c r="K20" i="1"/>
  <c r="L20" i="1"/>
  <c r="I20" i="1"/>
</calcChain>
</file>

<file path=xl/sharedStrings.xml><?xml version="1.0" encoding="utf-8"?>
<sst xmlns="http://schemas.openxmlformats.org/spreadsheetml/2006/main" count="112" uniqueCount="71">
  <si>
    <t>Số hóa đơn</t>
  </si>
  <si>
    <t>Ngày chứng từ</t>
  </si>
  <si>
    <t>BH2323396</t>
  </si>
  <si>
    <t>00031214</t>
  </si>
  <si>
    <t>Số dòng = 16</t>
  </si>
  <si>
    <t>BH2323395</t>
  </si>
  <si>
    <t>Tiền chiết khấu</t>
  </si>
  <si>
    <t>EASYMART</t>
  </si>
  <si>
    <t>EASYMART The Terra An Hưng, Hà Đông, HN</t>
  </si>
  <si>
    <t>BH2323703</t>
  </si>
  <si>
    <t>BH2323700</t>
  </si>
  <si>
    <t>00032980</t>
  </si>
  <si>
    <t>BH2323945</t>
  </si>
  <si>
    <t>00028338</t>
  </si>
  <si>
    <t>BH2323946</t>
  </si>
  <si>
    <t>00031213</t>
  </si>
  <si>
    <t>00032985</t>
  </si>
  <si>
    <t>Tổng tiền hàng</t>
  </si>
  <si>
    <t>00028335</t>
  </si>
  <si>
    <t>1C25TNN</t>
  </si>
  <si>
    <t>Tiền thuế GTGT</t>
  </si>
  <si>
    <t>Mã khách hàng</t>
  </si>
  <si>
    <t>BH2323701</t>
  </si>
  <si>
    <t>00028336</t>
  </si>
  <si>
    <t>BH2323950</t>
  </si>
  <si>
    <t>00032984</t>
  </si>
  <si>
    <t>Ngày hạch toán</t>
  </si>
  <si>
    <t>BH2323699</t>
  </si>
  <si>
    <t>EASYMART S2.03 VINHOME SMARTCITY</t>
  </si>
  <si>
    <t>Số chứng từ</t>
  </si>
  <si>
    <t>00028339</t>
  </si>
  <si>
    <t>Diễn giải</t>
  </si>
  <si>
    <t>Tổng tiền thanh toán</t>
  </si>
  <si>
    <t>BH2323948</t>
  </si>
  <si>
    <t>EASYMART 136 Hồ Tùng Mậu, Bắc Từ Liêm, HN</t>
  </si>
  <si>
    <t>BH2323393</t>
  </si>
  <si>
    <t>Easymart Mipec Rubik 360</t>
  </si>
  <si>
    <t>Mẫu số HĐ</t>
  </si>
  <si>
    <t>BH2323947</t>
  </si>
  <si>
    <t>BH2323949</t>
  </si>
  <si>
    <t>GTGL</t>
  </si>
  <si>
    <t>00032981</t>
  </si>
  <si>
    <t>00032983</t>
  </si>
  <si>
    <t>00031215</t>
  </si>
  <si>
    <t>BH2323394</t>
  </si>
  <si>
    <t>BH2323397</t>
  </si>
  <si>
    <t>Ký hiệu HĐ</t>
  </si>
  <si>
    <t>00031212</t>
  </si>
  <si>
    <t>BH2323702</t>
  </si>
  <si>
    <t>DANH SÁCH BÁN HÀNG</t>
  </si>
  <si>
    <t>00028337</t>
  </si>
  <si>
    <t>00032982</t>
  </si>
  <si>
    <t>00031216</t>
  </si>
  <si>
    <t>Easymart 47 Nguyễn Tuân</t>
  </si>
  <si>
    <t xml:space="preserve">EASYMART S2.05 VINHOMES SMARTCITY </t>
  </si>
  <si>
    <t>HBTL25011276</t>
  </si>
  <si>
    <t>EASY+GTGL</t>
  </si>
  <si>
    <t>Tổng công nợ</t>
  </si>
  <si>
    <t>THE TERRA AN HƯNG</t>
  </si>
  <si>
    <t xml:space="preserve"> DIAMOND GOLDMARK</t>
  </si>
  <si>
    <t>MIPEC RUBIK</t>
  </si>
  <si>
    <t>S2.03 Vinhome Smart City</t>
  </si>
  <si>
    <t xml:space="preserve"> 47 NGUYỄN TUÂN</t>
  </si>
  <si>
    <t>Số dư đầu kỳ</t>
  </si>
  <si>
    <t>CÔNG NỢ</t>
  </si>
  <si>
    <t>TRẢ HÀNG</t>
  </si>
  <si>
    <t>CHIẾT KHẤU</t>
  </si>
  <si>
    <t>THANH TOÁN</t>
  </si>
  <si>
    <t>CÒN NỢ</t>
  </si>
  <si>
    <t>Tháng 5/2025</t>
  </si>
  <si>
    <t>S2.05 Vinhome Smart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</si>
</sst>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164" fontId="10" fillId="0" borderId="7" xfId="1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164" fontId="11" fillId="5" borderId="8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  <xf numFmtId="164" fontId="8" fillId="0" borderId="8" xfId="1" applyNumberFormat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workbookViewId="0">
      <selection activeCell="H16" sqref="H16"/>
    </sheetView>
  </sheetViews>
  <sheetFormatPr defaultRowHeight="15" x14ac:dyDescent="0.25"/>
  <cols>
    <col min="1" max="1" width="19" customWidth="1"/>
    <col min="2" max="7" width="15.85546875" customWidth="1"/>
    <col min="8" max="8" width="14.28515625" customWidth="1"/>
  </cols>
  <sheetData>
    <row r="2" spans="1:8" x14ac:dyDescent="0.25">
      <c r="A2" s="18" t="s">
        <v>56</v>
      </c>
    </row>
    <row r="4" spans="1:8" x14ac:dyDescent="0.25">
      <c r="A4" s="19"/>
    </row>
    <row r="5" spans="1:8" ht="15" customHeight="1" x14ac:dyDescent="0.25">
      <c r="A5" s="20"/>
      <c r="B5" s="21" t="s">
        <v>69</v>
      </c>
      <c r="C5" s="22"/>
      <c r="D5" s="22"/>
      <c r="E5" s="22"/>
      <c r="F5" s="22"/>
      <c r="G5" s="23"/>
      <c r="H5" s="24" t="s">
        <v>57</v>
      </c>
    </row>
    <row r="6" spans="1:8" ht="28.5" x14ac:dyDescent="0.25">
      <c r="A6" s="25"/>
      <c r="B6" s="26" t="s">
        <v>58</v>
      </c>
      <c r="C6" s="26" t="s">
        <v>59</v>
      </c>
      <c r="D6" s="26" t="s">
        <v>60</v>
      </c>
      <c r="E6" s="26" t="s">
        <v>61</v>
      </c>
      <c r="F6" s="26" t="s">
        <v>70</v>
      </c>
      <c r="G6" s="26" t="s">
        <v>62</v>
      </c>
      <c r="H6" s="27"/>
    </row>
    <row r="7" spans="1:8" x14ac:dyDescent="0.25">
      <c r="A7" s="25" t="s">
        <v>63</v>
      </c>
      <c r="B7" s="26">
        <v>2665581.38</v>
      </c>
      <c r="C7" s="26">
        <v>3453774.8</v>
      </c>
      <c r="D7" s="26">
        <v>1457423.66</v>
      </c>
      <c r="E7" s="26">
        <v>2289574</v>
      </c>
      <c r="F7" s="26"/>
      <c r="G7" s="32">
        <v>1721360.2</v>
      </c>
      <c r="H7" s="28">
        <f>SUM(B7:G7)</f>
        <v>11587714.039999999</v>
      </c>
    </row>
    <row r="8" spans="1:8" x14ac:dyDescent="0.25">
      <c r="A8" s="29" t="s">
        <v>64</v>
      </c>
      <c r="B8" s="28">
        <v>3016694</v>
      </c>
      <c r="C8" s="28">
        <v>2282949</v>
      </c>
      <c r="D8" s="28">
        <v>3331660</v>
      </c>
      <c r="E8" s="28">
        <v>2585720</v>
      </c>
      <c r="F8" s="28">
        <v>238464</v>
      </c>
      <c r="G8" s="28">
        <v>2436206</v>
      </c>
      <c r="H8" s="28">
        <f>SUM(B8:G8)</f>
        <v>13891693</v>
      </c>
    </row>
    <row r="9" spans="1:8" x14ac:dyDescent="0.25">
      <c r="A9" s="29" t="s">
        <v>65</v>
      </c>
      <c r="B9" s="28"/>
      <c r="C9" s="28"/>
      <c r="D9" s="28">
        <v>230291</v>
      </c>
      <c r="E9" s="28"/>
      <c r="F9" s="28"/>
      <c r="G9" s="28"/>
      <c r="H9" s="28">
        <f>SUM(B9:G9)</f>
        <v>230291</v>
      </c>
    </row>
    <row r="10" spans="1:8" x14ac:dyDescent="0.25">
      <c r="A10" s="29" t="s">
        <v>66</v>
      </c>
      <c r="B10" s="28">
        <f>(B8-B9)*2%</f>
        <v>60333.880000000005</v>
      </c>
      <c r="C10" s="28">
        <f t="shared" ref="C10:G10" si="0">(C8-C9)*2%</f>
        <v>45658.98</v>
      </c>
      <c r="D10" s="28">
        <f t="shared" si="0"/>
        <v>62027.380000000005</v>
      </c>
      <c r="E10" s="28">
        <f t="shared" si="0"/>
        <v>51714.400000000001</v>
      </c>
      <c r="F10" s="28">
        <f t="shared" si="0"/>
        <v>4769.28</v>
      </c>
      <c r="G10" s="28">
        <f t="shared" si="0"/>
        <v>48724.12</v>
      </c>
      <c r="H10" s="28">
        <f>SUM(B10:G10)</f>
        <v>273228.04000000004</v>
      </c>
    </row>
    <row r="11" spans="1:8" x14ac:dyDescent="0.25">
      <c r="A11" s="29" t="s">
        <v>67</v>
      </c>
      <c r="B11" s="30">
        <v>2665581.38</v>
      </c>
      <c r="C11" s="30">
        <v>3453774.8</v>
      </c>
      <c r="D11" s="30">
        <v>1457423.66</v>
      </c>
      <c r="E11" s="30">
        <v>2289574</v>
      </c>
      <c r="F11" s="30"/>
      <c r="G11" s="30">
        <v>1721360.2</v>
      </c>
      <c r="H11" s="30">
        <f>SUM(B11:G11)</f>
        <v>11587714.039999999</v>
      </c>
    </row>
    <row r="12" spans="1:8" x14ac:dyDescent="0.25">
      <c r="A12" s="31" t="s">
        <v>68</v>
      </c>
      <c r="B12" s="32">
        <f>B7+B8-B9-B10-B11</f>
        <v>2956360.12</v>
      </c>
      <c r="C12" s="32">
        <f t="shared" ref="C12:H12" si="1">C7+C8-C9-C10-C11</f>
        <v>2237290.0199999996</v>
      </c>
      <c r="D12" s="32">
        <f t="shared" si="1"/>
        <v>3039341.62</v>
      </c>
      <c r="E12" s="32">
        <f t="shared" si="1"/>
        <v>2534005.5999999996</v>
      </c>
      <c r="F12" s="32">
        <f t="shared" si="1"/>
        <v>233694.72</v>
      </c>
      <c r="G12" s="32">
        <f t="shared" si="1"/>
        <v>2387481.88</v>
      </c>
      <c r="H12" s="32">
        <f t="shared" si="1"/>
        <v>13388173.960000001</v>
      </c>
    </row>
  </sheetData>
  <mergeCells count="2">
    <mergeCell ref="B5:G5"/>
    <mergeCell ref="H5:H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0"/>
  <sheetViews>
    <sheetView zoomScaleNormal="100" workbookViewId="0">
      <selection activeCell="L17" sqref="L17:L19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7.140625" customWidth="1"/>
    <col min="4" max="6" width="15" customWidth="1"/>
    <col min="7" max="7" width="14.85546875" customWidth="1"/>
    <col min="8" max="8" width="35.7109375" bestFit="1" customWidth="1"/>
    <col min="9" max="12" width="17.140625" style="9" customWidth="1"/>
  </cols>
  <sheetData>
    <row r="1" spans="1:17" ht="18.75" x14ac:dyDescent="0.3">
      <c r="A1" s="11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ht="15" customHeight="1" x14ac:dyDescent="0.25">
      <c r="A2" s="6" t="s">
        <v>26</v>
      </c>
      <c r="B2" s="6" t="s">
        <v>1</v>
      </c>
      <c r="C2" s="7" t="s">
        <v>29</v>
      </c>
      <c r="D2" s="7" t="s">
        <v>0</v>
      </c>
      <c r="E2" s="7" t="s">
        <v>37</v>
      </c>
      <c r="F2" s="7" t="s">
        <v>46</v>
      </c>
      <c r="G2" s="7" t="s">
        <v>21</v>
      </c>
      <c r="H2" s="7" t="s">
        <v>31</v>
      </c>
      <c r="I2" s="2" t="s">
        <v>17</v>
      </c>
      <c r="J2" s="2" t="s">
        <v>6</v>
      </c>
      <c r="K2" s="2" t="s">
        <v>20</v>
      </c>
      <c r="L2" s="2" t="s">
        <v>32</v>
      </c>
    </row>
    <row r="3" spans="1:17" x14ac:dyDescent="0.25">
      <c r="A3" s="1">
        <v>45784</v>
      </c>
      <c r="B3" s="1">
        <v>45784</v>
      </c>
      <c r="C3" s="10" t="s">
        <v>5</v>
      </c>
      <c r="D3" s="10" t="s">
        <v>50</v>
      </c>
      <c r="E3" s="10"/>
      <c r="F3" s="10" t="s">
        <v>19</v>
      </c>
      <c r="G3" s="10" t="s">
        <v>7</v>
      </c>
      <c r="H3" s="10" t="s">
        <v>34</v>
      </c>
      <c r="I3" s="5">
        <v>974261</v>
      </c>
      <c r="J3" s="5">
        <v>0</v>
      </c>
      <c r="K3" s="5">
        <v>77941</v>
      </c>
      <c r="L3" s="5">
        <v>1052202</v>
      </c>
    </row>
    <row r="4" spans="1:17" x14ac:dyDescent="0.25">
      <c r="A4" s="1">
        <v>45797</v>
      </c>
      <c r="B4" s="1">
        <v>45797</v>
      </c>
      <c r="C4" s="10" t="s">
        <v>22</v>
      </c>
      <c r="D4" s="10" t="s">
        <v>3</v>
      </c>
      <c r="E4" s="10"/>
      <c r="F4" s="10" t="s">
        <v>19</v>
      </c>
      <c r="G4" s="10" t="s">
        <v>7</v>
      </c>
      <c r="H4" s="10" t="s">
        <v>34</v>
      </c>
      <c r="I4" s="5">
        <v>566310</v>
      </c>
      <c r="J4" s="5">
        <v>0</v>
      </c>
      <c r="K4" s="5">
        <v>45305</v>
      </c>
      <c r="L4" s="5">
        <v>611615</v>
      </c>
    </row>
    <row r="5" spans="1:17" x14ac:dyDescent="0.25">
      <c r="A5" s="12">
        <v>45805</v>
      </c>
      <c r="B5" s="12">
        <v>45805</v>
      </c>
      <c r="C5" s="13" t="s">
        <v>38</v>
      </c>
      <c r="D5" s="13" t="s">
        <v>41</v>
      </c>
      <c r="E5" s="13"/>
      <c r="F5" s="13" t="s">
        <v>19</v>
      </c>
      <c r="G5" s="10" t="s">
        <v>7</v>
      </c>
      <c r="H5" s="13" t="s">
        <v>34</v>
      </c>
      <c r="I5" s="14">
        <v>573270</v>
      </c>
      <c r="J5" s="14">
        <v>0</v>
      </c>
      <c r="K5" s="14">
        <v>45862</v>
      </c>
      <c r="L5" s="14">
        <v>619132</v>
      </c>
      <c r="M5" s="15"/>
      <c r="N5" s="15"/>
      <c r="O5" s="15"/>
      <c r="P5" s="15"/>
      <c r="Q5" s="15"/>
    </row>
    <row r="6" spans="1:17" x14ac:dyDescent="0.25">
      <c r="A6" s="1">
        <v>45784</v>
      </c>
      <c r="B6" s="1">
        <v>45784</v>
      </c>
      <c r="C6" s="10" t="s">
        <v>35</v>
      </c>
      <c r="D6" s="10" t="s">
        <v>18</v>
      </c>
      <c r="E6" s="10"/>
      <c r="F6" s="10" t="s">
        <v>19</v>
      </c>
      <c r="G6" s="10" t="s">
        <v>40</v>
      </c>
      <c r="H6" s="10" t="s">
        <v>53</v>
      </c>
      <c r="I6" s="5">
        <v>557802</v>
      </c>
      <c r="J6" s="5">
        <v>0</v>
      </c>
      <c r="K6" s="5">
        <v>44624</v>
      </c>
      <c r="L6" s="5">
        <v>602426</v>
      </c>
    </row>
    <row r="7" spans="1:17" x14ac:dyDescent="0.25">
      <c r="A7" s="1">
        <v>45797</v>
      </c>
      <c r="B7" s="1">
        <v>45797</v>
      </c>
      <c r="C7" s="10" t="s">
        <v>27</v>
      </c>
      <c r="D7" s="10" t="s">
        <v>47</v>
      </c>
      <c r="E7" s="10"/>
      <c r="F7" s="10" t="s">
        <v>19</v>
      </c>
      <c r="G7" s="10" t="s">
        <v>40</v>
      </c>
      <c r="H7" s="10" t="s">
        <v>53</v>
      </c>
      <c r="I7" s="5">
        <v>752130</v>
      </c>
      <c r="J7" s="5">
        <v>0</v>
      </c>
      <c r="K7" s="5">
        <v>60170</v>
      </c>
      <c r="L7" s="5">
        <v>812300</v>
      </c>
    </row>
    <row r="8" spans="1:17" x14ac:dyDescent="0.25">
      <c r="A8" s="12">
        <v>45805</v>
      </c>
      <c r="B8" s="12">
        <v>45805</v>
      </c>
      <c r="C8" s="13" t="s">
        <v>12</v>
      </c>
      <c r="D8" s="13" t="s">
        <v>16</v>
      </c>
      <c r="E8" s="13"/>
      <c r="F8" s="13" t="s">
        <v>19</v>
      </c>
      <c r="G8" s="13" t="s">
        <v>40</v>
      </c>
      <c r="H8" s="13" t="s">
        <v>53</v>
      </c>
      <c r="I8" s="14">
        <v>945815</v>
      </c>
      <c r="J8" s="14">
        <v>0</v>
      </c>
      <c r="K8" s="14">
        <v>75665</v>
      </c>
      <c r="L8" s="14">
        <v>1021480</v>
      </c>
      <c r="M8" s="15"/>
      <c r="N8" s="15"/>
      <c r="O8" s="15"/>
      <c r="P8" s="15"/>
      <c r="Q8" s="15"/>
    </row>
    <row r="9" spans="1:17" x14ac:dyDescent="0.25">
      <c r="A9" s="1">
        <v>45784</v>
      </c>
      <c r="B9" s="1">
        <v>45784</v>
      </c>
      <c r="C9" s="10" t="s">
        <v>2</v>
      </c>
      <c r="D9" s="10" t="s">
        <v>13</v>
      </c>
      <c r="E9" s="10"/>
      <c r="F9" s="10" t="s">
        <v>19</v>
      </c>
      <c r="G9" s="10" t="s">
        <v>7</v>
      </c>
      <c r="H9" s="10" t="s">
        <v>36</v>
      </c>
      <c r="I9" s="5">
        <v>487660</v>
      </c>
      <c r="J9" s="5">
        <v>0</v>
      </c>
      <c r="K9" s="5">
        <v>39013</v>
      </c>
      <c r="L9" s="5">
        <v>526673</v>
      </c>
    </row>
    <row r="10" spans="1:17" x14ac:dyDescent="0.25">
      <c r="A10" s="1">
        <v>45797</v>
      </c>
      <c r="B10" s="1">
        <v>45797</v>
      </c>
      <c r="C10" s="10" t="s">
        <v>48</v>
      </c>
      <c r="D10" s="10" t="s">
        <v>43</v>
      </c>
      <c r="E10" s="10"/>
      <c r="F10" s="10" t="s">
        <v>19</v>
      </c>
      <c r="G10" s="10" t="s">
        <v>7</v>
      </c>
      <c r="H10" s="10" t="s">
        <v>36</v>
      </c>
      <c r="I10" s="5">
        <v>1074195</v>
      </c>
      <c r="J10" s="5">
        <v>0</v>
      </c>
      <c r="K10" s="5">
        <v>85936</v>
      </c>
      <c r="L10" s="5">
        <v>1160131</v>
      </c>
    </row>
    <row r="11" spans="1:17" x14ac:dyDescent="0.25">
      <c r="A11" s="12">
        <v>45805</v>
      </c>
      <c r="B11" s="12">
        <v>45805</v>
      </c>
      <c r="C11" s="13" t="s">
        <v>33</v>
      </c>
      <c r="D11" s="13" t="s">
        <v>51</v>
      </c>
      <c r="E11" s="13"/>
      <c r="F11" s="13" t="s">
        <v>19</v>
      </c>
      <c r="G11" s="10" t="s">
        <v>7</v>
      </c>
      <c r="H11" s="13" t="s">
        <v>36</v>
      </c>
      <c r="I11" s="14">
        <v>1523015</v>
      </c>
      <c r="J11" s="14">
        <v>0</v>
      </c>
      <c r="K11" s="14">
        <v>121841</v>
      </c>
      <c r="L11" s="14">
        <v>1644856</v>
      </c>
      <c r="M11" s="15"/>
      <c r="N11" s="15"/>
      <c r="O11" s="15"/>
      <c r="P11" s="15"/>
      <c r="Q11" s="15"/>
    </row>
    <row r="12" spans="1:17" x14ac:dyDescent="0.25">
      <c r="A12" s="12">
        <v>45780</v>
      </c>
      <c r="B12" s="12">
        <v>45780</v>
      </c>
      <c r="C12" s="13" t="s">
        <v>55</v>
      </c>
      <c r="D12" s="13"/>
      <c r="E12" s="13"/>
      <c r="F12" s="13"/>
      <c r="G12" s="10" t="s">
        <v>7</v>
      </c>
      <c r="H12" s="13" t="s">
        <v>36</v>
      </c>
      <c r="I12" s="14">
        <v>-213232</v>
      </c>
      <c r="J12" s="14">
        <v>0</v>
      </c>
      <c r="K12" s="14">
        <v>-17059</v>
      </c>
      <c r="L12" s="14">
        <v>-230291</v>
      </c>
      <c r="M12" s="15"/>
      <c r="N12" s="15"/>
      <c r="O12" s="15"/>
      <c r="P12" s="15"/>
      <c r="Q12" s="15"/>
    </row>
    <row r="13" spans="1:17" s="15" customFormat="1" x14ac:dyDescent="0.25">
      <c r="A13" s="1">
        <v>45784</v>
      </c>
      <c r="B13" s="1">
        <v>45784</v>
      </c>
      <c r="C13" s="10" t="s">
        <v>45</v>
      </c>
      <c r="D13" s="10" t="s">
        <v>30</v>
      </c>
      <c r="E13" s="10"/>
      <c r="F13" s="10" t="s">
        <v>19</v>
      </c>
      <c r="G13" s="10" t="s">
        <v>7</v>
      </c>
      <c r="H13" s="10" t="s">
        <v>28</v>
      </c>
      <c r="I13" s="5">
        <v>502776</v>
      </c>
      <c r="J13" s="5">
        <v>0</v>
      </c>
      <c r="K13" s="5">
        <v>40222</v>
      </c>
      <c r="L13" s="5">
        <v>542998</v>
      </c>
      <c r="M13"/>
      <c r="N13"/>
      <c r="O13"/>
      <c r="P13"/>
      <c r="Q13"/>
    </row>
    <row r="14" spans="1:17" s="15" customFormat="1" x14ac:dyDescent="0.25">
      <c r="A14" s="1">
        <v>45797</v>
      </c>
      <c r="B14" s="1">
        <v>45797</v>
      </c>
      <c r="C14" s="10" t="s">
        <v>9</v>
      </c>
      <c r="D14" s="10" t="s">
        <v>52</v>
      </c>
      <c r="E14" s="10"/>
      <c r="F14" s="10" t="s">
        <v>19</v>
      </c>
      <c r="G14" s="10" t="s">
        <v>7</v>
      </c>
      <c r="H14" s="10" t="s">
        <v>28</v>
      </c>
      <c r="I14" s="5">
        <v>896655</v>
      </c>
      <c r="J14" s="5">
        <v>0</v>
      </c>
      <c r="K14" s="5">
        <v>71732</v>
      </c>
      <c r="L14" s="5">
        <v>968387</v>
      </c>
      <c r="M14"/>
      <c r="N14"/>
      <c r="O14"/>
      <c r="P14"/>
      <c r="Q14"/>
    </row>
    <row r="15" spans="1:17" s="15" customFormat="1" x14ac:dyDescent="0.25">
      <c r="A15" s="12">
        <v>45805</v>
      </c>
      <c r="B15" s="12">
        <v>45805</v>
      </c>
      <c r="C15" s="13" t="s">
        <v>39</v>
      </c>
      <c r="D15" s="13" t="s">
        <v>42</v>
      </c>
      <c r="E15" s="13"/>
      <c r="F15" s="13" t="s">
        <v>19</v>
      </c>
      <c r="G15" s="10" t="s">
        <v>7</v>
      </c>
      <c r="H15" s="13" t="s">
        <v>28</v>
      </c>
      <c r="I15" s="14">
        <v>994755</v>
      </c>
      <c r="J15" s="14">
        <v>0</v>
      </c>
      <c r="K15" s="14">
        <v>79580</v>
      </c>
      <c r="L15" s="14">
        <v>1074335</v>
      </c>
    </row>
    <row r="16" spans="1:17" s="15" customFormat="1" x14ac:dyDescent="0.25">
      <c r="A16" s="12">
        <v>45805</v>
      </c>
      <c r="B16" s="12">
        <v>45805</v>
      </c>
      <c r="C16" s="13" t="s">
        <v>24</v>
      </c>
      <c r="D16" s="13" t="s">
        <v>25</v>
      </c>
      <c r="E16" s="13"/>
      <c r="F16" s="13" t="s">
        <v>19</v>
      </c>
      <c r="G16" s="10" t="s">
        <v>7</v>
      </c>
      <c r="H16" s="13" t="s">
        <v>54</v>
      </c>
      <c r="I16" s="14">
        <v>220800</v>
      </c>
      <c r="J16" s="14">
        <v>0</v>
      </c>
      <c r="K16" s="14">
        <v>17664</v>
      </c>
      <c r="L16" s="14">
        <v>238464</v>
      </c>
    </row>
    <row r="17" spans="1:17" s="15" customFormat="1" x14ac:dyDescent="0.25">
      <c r="A17" s="1">
        <v>45784</v>
      </c>
      <c r="B17" s="1">
        <v>45784</v>
      </c>
      <c r="C17" s="10" t="s">
        <v>44</v>
      </c>
      <c r="D17" s="10" t="s">
        <v>23</v>
      </c>
      <c r="E17" s="10"/>
      <c r="F17" s="10" t="s">
        <v>19</v>
      </c>
      <c r="G17" s="10" t="s">
        <v>7</v>
      </c>
      <c r="H17" s="10" t="s">
        <v>8</v>
      </c>
      <c r="I17" s="5">
        <v>484950</v>
      </c>
      <c r="J17" s="5">
        <v>0</v>
      </c>
      <c r="K17" s="5">
        <v>38796</v>
      </c>
      <c r="L17" s="5">
        <v>523746</v>
      </c>
      <c r="M17"/>
      <c r="N17"/>
      <c r="O17"/>
      <c r="P17"/>
      <c r="Q17"/>
    </row>
    <row r="18" spans="1:17" s="15" customFormat="1" x14ac:dyDescent="0.25">
      <c r="A18" s="1">
        <v>45797</v>
      </c>
      <c r="B18" s="1">
        <v>45797</v>
      </c>
      <c r="C18" s="10" t="s">
        <v>10</v>
      </c>
      <c r="D18" s="10" t="s">
        <v>15</v>
      </c>
      <c r="E18" s="10"/>
      <c r="F18" s="10" t="s">
        <v>19</v>
      </c>
      <c r="G18" s="10" t="s">
        <v>7</v>
      </c>
      <c r="H18" s="10" t="s">
        <v>8</v>
      </c>
      <c r="I18" s="5">
        <v>717795</v>
      </c>
      <c r="J18" s="5">
        <v>0</v>
      </c>
      <c r="K18" s="5">
        <v>57424</v>
      </c>
      <c r="L18" s="5">
        <v>775219</v>
      </c>
      <c r="M18"/>
      <c r="N18"/>
      <c r="O18"/>
      <c r="P18"/>
      <c r="Q18"/>
    </row>
    <row r="19" spans="1:17" s="15" customFormat="1" x14ac:dyDescent="0.25">
      <c r="A19" s="12">
        <v>45805</v>
      </c>
      <c r="B19" s="16">
        <v>45805</v>
      </c>
      <c r="C19" s="17" t="s">
        <v>14</v>
      </c>
      <c r="D19" s="17" t="s">
        <v>11</v>
      </c>
      <c r="E19" s="17"/>
      <c r="F19" s="17" t="s">
        <v>19</v>
      </c>
      <c r="G19" s="10" t="s">
        <v>7</v>
      </c>
      <c r="H19" s="13" t="s">
        <v>8</v>
      </c>
      <c r="I19" s="14">
        <v>1590490</v>
      </c>
      <c r="J19" s="14">
        <v>0</v>
      </c>
      <c r="K19" s="14">
        <v>127239</v>
      </c>
      <c r="L19" s="14">
        <v>1717729</v>
      </c>
    </row>
    <row r="20" spans="1:17" x14ac:dyDescent="0.25">
      <c r="A20" s="4" t="s">
        <v>4</v>
      </c>
      <c r="I20" s="3">
        <f>SUM(I3:I19)</f>
        <v>12649447</v>
      </c>
      <c r="J20" s="3">
        <f>SUM(J3:J19)</f>
        <v>0</v>
      </c>
      <c r="K20" s="3">
        <f>SUM(K3:K19)</f>
        <v>1011955</v>
      </c>
      <c r="L20" s="3">
        <f>SUM(L3:L19)</f>
        <v>13661402</v>
      </c>
    </row>
  </sheetData>
  <autoFilter ref="A2:Q2">
    <sortState ref="A3:Q20">
      <sortCondition ref="H2"/>
    </sortState>
  </autoFilter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2025-06-02T09:09:31Z</dcterms:created>
  <dcterms:modified xsi:type="dcterms:W3CDTF">2025-06-02T10:43:40Z</dcterms:modified>
</cp:coreProperties>
</file>