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EASY+GTGL đã nhap T8\"/>
    </mc:Choice>
  </mc:AlternateContent>
  <xr:revisionPtr revIDLastSave="0" documentId="13_ncr:1_{C15DBE30-5184-4D18-AB4E-B8B5419C91D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Tổng hợp" sheetId="2" r:id="rId1"/>
    <sheet name="Ban_hang" sheetId="1" r:id="rId2"/>
  </sheets>
  <definedNames>
    <definedName name="_xlnm._FilterDatabase" localSheetId="1" hidden="1">Ban_hang!$A$2:$J$2</definedName>
  </definedNames>
  <calcPr calcId="191029"/>
</workbook>
</file>

<file path=xl/calcChain.xml><?xml version="1.0" encoding="utf-8"?>
<calcChain xmlns="http://schemas.openxmlformats.org/spreadsheetml/2006/main">
  <c r="J22" i="1" l="1"/>
  <c r="C10" i="2"/>
  <c r="C12" i="2" s="1"/>
  <c r="D10" i="2"/>
  <c r="D12" i="2" s="1"/>
  <c r="E10" i="2"/>
  <c r="E12" i="2" s="1"/>
  <c r="F10" i="2"/>
  <c r="F12" i="2" s="1"/>
  <c r="B10" i="2"/>
  <c r="B12" i="2" s="1"/>
  <c r="G7" i="2"/>
  <c r="G11" i="2"/>
  <c r="G9" i="2"/>
  <c r="G8" i="2"/>
  <c r="G10" i="2" l="1"/>
  <c r="G12" i="2" s="1"/>
</calcChain>
</file>

<file path=xl/sharedStrings.xml><?xml version="1.0" encoding="utf-8"?>
<sst xmlns="http://schemas.openxmlformats.org/spreadsheetml/2006/main" count="97" uniqueCount="70">
  <si>
    <t>Số hóa đơn</t>
  </si>
  <si>
    <t>Ngày chứng từ</t>
  </si>
  <si>
    <t>00023812</t>
  </si>
  <si>
    <t>00025379</t>
  </si>
  <si>
    <t>BH2322965</t>
  </si>
  <si>
    <t>BH2322963</t>
  </si>
  <si>
    <t>Tiền chiết khấu</t>
  </si>
  <si>
    <t>00022234</t>
  </si>
  <si>
    <t>EASYMART</t>
  </si>
  <si>
    <t>EASYMART The Terra An Hưng, Hà Đông, HN</t>
  </si>
  <si>
    <t>BH2322476</t>
  </si>
  <si>
    <t>BH2322477</t>
  </si>
  <si>
    <t>00025382</t>
  </si>
  <si>
    <t>00023813</t>
  </si>
  <si>
    <t>BH2322966</t>
  </si>
  <si>
    <t>BH2322750</t>
  </si>
  <si>
    <t>00022231</t>
  </si>
  <si>
    <t>BH2322474</t>
  </si>
  <si>
    <t>BH2322752</t>
  </si>
  <si>
    <t>BH2322964</t>
  </si>
  <si>
    <t>Tổng tiền hàng</t>
  </si>
  <si>
    <t>BH2322156</t>
  </si>
  <si>
    <t>Tiền thuế GTGT</t>
  </si>
  <si>
    <t>Mã khách hàng</t>
  </si>
  <si>
    <t>BH2322749</t>
  </si>
  <si>
    <t>00023811</t>
  </si>
  <si>
    <t>00023006</t>
  </si>
  <si>
    <t>00025380</t>
  </si>
  <si>
    <t>Ngày hạch toán</t>
  </si>
  <si>
    <t>00022235</t>
  </si>
  <si>
    <t>EASYMART S2.03 VINHOME SMARTCITY</t>
  </si>
  <si>
    <t>Số chứng từ</t>
  </si>
  <si>
    <t>BH2322751</t>
  </si>
  <si>
    <t>00022232</t>
  </si>
  <si>
    <t>BH2322475</t>
  </si>
  <si>
    <t>Diễn giải</t>
  </si>
  <si>
    <t>00020593</t>
  </si>
  <si>
    <t>Tổng tiền thanh toán</t>
  </si>
  <si>
    <t>EASYMART 136 Hồ Tùng Mậu, Bắc Từ Liêm, HN</t>
  </si>
  <si>
    <t>Easymart Mipec Rubik 360</t>
  </si>
  <si>
    <t>00023814</t>
  </si>
  <si>
    <t>GTGL</t>
  </si>
  <si>
    <t>00023810</t>
  </si>
  <si>
    <t>00025381</t>
  </si>
  <si>
    <t>BH2322491</t>
  </si>
  <si>
    <t>DANH SÁCH BÁN HÀNG</t>
  </si>
  <si>
    <t>BH2322753</t>
  </si>
  <si>
    <t>HBTL25011138</t>
  </si>
  <si>
    <t>HBTL25010937</t>
  </si>
  <si>
    <t>HBTL25011149</t>
  </si>
  <si>
    <t>HBTL25011146</t>
  </si>
  <si>
    <t>Easymart Mipec Rubik 360 - easymartE05</t>
  </si>
  <si>
    <t>Easymart 47 Nguyễn Tuân</t>
  </si>
  <si>
    <t>Easymart 47 Nguyễn Tuân - gtgl0002</t>
  </si>
  <si>
    <t>Easymart 47 Nguyễn Tuân- phiếu : THN004651 - gtgl0002</t>
  </si>
  <si>
    <t>EASYMART The Terra An Hưng, Hà Đông, HN - phiếu : THN004661 - easymartE06</t>
  </si>
  <si>
    <t>EASY+GTGL</t>
  </si>
  <si>
    <t>Tổng công nợ</t>
  </si>
  <si>
    <t>THE TERRA AN HƯNG</t>
  </si>
  <si>
    <t xml:space="preserve"> DIAMOND GOLDMARK</t>
  </si>
  <si>
    <t>MIPEC RUBIK</t>
  </si>
  <si>
    <t>S2.03 Vinhome Smart City</t>
  </si>
  <si>
    <t xml:space="preserve"> 47 NGUYỄN TUÂN</t>
  </si>
  <si>
    <t>CÔNG NỢ</t>
  </si>
  <si>
    <t>TRẢ HÀNG</t>
  </si>
  <si>
    <t>CHIẾT KHẤU</t>
  </si>
  <si>
    <t>THANH TOÁN</t>
  </si>
  <si>
    <t>CÒN NỢ</t>
  </si>
  <si>
    <t>Tháng 4/2025</t>
  </si>
  <si>
    <t>Số dư đầu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</si>
</sst>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7" fillId="0" borderId="3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164" fontId="8" fillId="0" borderId="8" xfId="1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164" fontId="7" fillId="0" borderId="8" xfId="1" applyNumberFormat="1" applyFont="1" applyBorder="1" applyAlignment="1">
      <alignment wrapText="1"/>
    </xf>
    <xf numFmtId="164" fontId="9" fillId="4" borderId="8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wrapText="1"/>
    </xf>
    <xf numFmtId="164" fontId="6" fillId="0" borderId="8" xfId="1" applyNumberFormat="1" applyFont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164" fontId="8" fillId="0" borderId="7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workbookViewId="0">
      <selection activeCell="G7" sqref="G7:G11"/>
    </sheetView>
  </sheetViews>
  <sheetFormatPr defaultRowHeight="15" x14ac:dyDescent="0.25"/>
  <cols>
    <col min="1" max="1" width="19" customWidth="1"/>
    <col min="2" max="6" width="15.85546875" customWidth="1"/>
    <col min="7" max="7" width="14.28515625" customWidth="1"/>
  </cols>
  <sheetData>
    <row r="2" spans="1:7" x14ac:dyDescent="0.25">
      <c r="A2" s="9" t="s">
        <v>56</v>
      </c>
    </row>
    <row r="4" spans="1:7" x14ac:dyDescent="0.25">
      <c r="A4" s="10"/>
    </row>
    <row r="5" spans="1:7" ht="15" customHeight="1" x14ac:dyDescent="0.25">
      <c r="A5" s="11"/>
      <c r="B5" s="19" t="s">
        <v>68</v>
      </c>
      <c r="C5" s="20"/>
      <c r="D5" s="20"/>
      <c r="E5" s="20"/>
      <c r="F5" s="21"/>
      <c r="G5" s="22" t="s">
        <v>57</v>
      </c>
    </row>
    <row r="6" spans="1:7" ht="28.5" x14ac:dyDescent="0.25">
      <c r="A6" s="12"/>
      <c r="B6" s="13" t="s">
        <v>58</v>
      </c>
      <c r="C6" s="13" t="s">
        <v>59</v>
      </c>
      <c r="D6" s="13" t="s">
        <v>60</v>
      </c>
      <c r="E6" s="13" t="s">
        <v>61</v>
      </c>
      <c r="F6" s="13" t="s">
        <v>62</v>
      </c>
      <c r="G6" s="23"/>
    </row>
    <row r="7" spans="1:7" x14ac:dyDescent="0.25">
      <c r="A7" s="12" t="s">
        <v>69</v>
      </c>
      <c r="B7" s="13"/>
      <c r="C7" s="13"/>
      <c r="D7" s="13"/>
      <c r="E7" s="13"/>
      <c r="F7" s="15">
        <v>-250097.96</v>
      </c>
      <c r="G7" s="15">
        <f>SUM(B7:F7)</f>
        <v>-250097.96</v>
      </c>
    </row>
    <row r="8" spans="1:7" x14ac:dyDescent="0.25">
      <c r="A8" s="14" t="s">
        <v>63</v>
      </c>
      <c r="B8" s="15">
        <v>2829651</v>
      </c>
      <c r="C8" s="15">
        <v>3524260</v>
      </c>
      <c r="D8" s="15">
        <v>1717730</v>
      </c>
      <c r="E8" s="15">
        <v>2336300</v>
      </c>
      <c r="F8" s="15">
        <v>2388268</v>
      </c>
      <c r="G8" s="15">
        <f>SUM(B8:F8)</f>
        <v>12796209</v>
      </c>
    </row>
    <row r="9" spans="1:7" x14ac:dyDescent="0.25">
      <c r="A9" s="14" t="s">
        <v>64</v>
      </c>
      <c r="B9" s="15">
        <v>109670</v>
      </c>
      <c r="C9" s="15"/>
      <c r="D9" s="15">
        <v>230563</v>
      </c>
      <c r="E9" s="15"/>
      <c r="F9" s="15">
        <v>376576</v>
      </c>
      <c r="G9" s="15">
        <f>SUM(B9:F9)</f>
        <v>716809</v>
      </c>
    </row>
    <row r="10" spans="1:7" x14ac:dyDescent="0.25">
      <c r="A10" s="14" t="s">
        <v>65</v>
      </c>
      <c r="B10" s="15">
        <f>(B8-B9)*2%</f>
        <v>54399.62</v>
      </c>
      <c r="C10" s="15">
        <f t="shared" ref="C10:F10" si="0">(C8-C9)*2%</f>
        <v>70485.2</v>
      </c>
      <c r="D10" s="15">
        <f t="shared" si="0"/>
        <v>29743.34</v>
      </c>
      <c r="E10" s="15">
        <f t="shared" si="0"/>
        <v>46726</v>
      </c>
      <c r="F10" s="15">
        <f t="shared" si="0"/>
        <v>40233.840000000004</v>
      </c>
      <c r="G10" s="15">
        <f>SUM(B10:F10)</f>
        <v>241588</v>
      </c>
    </row>
    <row r="11" spans="1:7" x14ac:dyDescent="0.25">
      <c r="A11" s="14" t="s">
        <v>66</v>
      </c>
      <c r="B11" s="16"/>
      <c r="C11" s="16"/>
      <c r="D11" s="16"/>
      <c r="E11" s="16"/>
      <c r="F11" s="16"/>
      <c r="G11" s="16">
        <f>SUM(B11:F11)</f>
        <v>0</v>
      </c>
    </row>
    <row r="12" spans="1:7" x14ac:dyDescent="0.25">
      <c r="A12" s="17" t="s">
        <v>67</v>
      </c>
      <c r="B12" s="18">
        <f>B7+B8-B9-B10-B11</f>
        <v>2665581.38</v>
      </c>
      <c r="C12" s="18">
        <f t="shared" ref="C12:G12" si="1">C7+C8-C9-C10-C11</f>
        <v>3453774.8</v>
      </c>
      <c r="D12" s="18">
        <f t="shared" si="1"/>
        <v>1457423.66</v>
      </c>
      <c r="E12" s="18">
        <f t="shared" si="1"/>
        <v>2289574</v>
      </c>
      <c r="F12" s="18">
        <f t="shared" si="1"/>
        <v>1721360.2</v>
      </c>
      <c r="G12" s="18">
        <f t="shared" si="1"/>
        <v>11587714.039999999</v>
      </c>
    </row>
  </sheetData>
  <mergeCells count="2">
    <mergeCell ref="B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2"/>
  <sheetViews>
    <sheetView tabSelected="1" zoomScaleNormal="100" workbookViewId="0">
      <selection activeCell="J21" activeCellId="2" sqref="J8:J9 J13 J2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3.5703125" bestFit="1" customWidth="1"/>
    <col min="5" max="5" width="14.85546875" customWidth="1"/>
    <col min="6" max="6" width="59.5703125" bestFit="1" customWidth="1"/>
    <col min="7" max="10" width="17.140625" style="3" customWidth="1"/>
  </cols>
  <sheetData>
    <row r="1" spans="1:10" ht="18.75" x14ac:dyDescent="0.3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7" t="s">
        <v>28</v>
      </c>
      <c r="B2" s="7" t="s">
        <v>1</v>
      </c>
      <c r="C2" s="8" t="s">
        <v>31</v>
      </c>
      <c r="D2" s="8" t="s">
        <v>0</v>
      </c>
      <c r="E2" s="8" t="s">
        <v>23</v>
      </c>
      <c r="F2" s="8" t="s">
        <v>35</v>
      </c>
      <c r="G2" s="4" t="s">
        <v>20</v>
      </c>
      <c r="H2" s="4" t="s">
        <v>6</v>
      </c>
      <c r="I2" s="4" t="s">
        <v>22</v>
      </c>
      <c r="J2" s="4" t="s">
        <v>37</v>
      </c>
    </row>
    <row r="3" spans="1:10" x14ac:dyDescent="0.25">
      <c r="A3" s="5">
        <v>45756</v>
      </c>
      <c r="B3" s="5">
        <v>45756</v>
      </c>
      <c r="C3" s="1" t="s">
        <v>10</v>
      </c>
      <c r="D3" s="1" t="s">
        <v>7</v>
      </c>
      <c r="E3" s="1" t="s">
        <v>8</v>
      </c>
      <c r="F3" s="1" t="s">
        <v>38</v>
      </c>
      <c r="G3" s="6">
        <v>1176844</v>
      </c>
      <c r="H3" s="6">
        <v>0</v>
      </c>
      <c r="I3" s="6">
        <v>94148</v>
      </c>
      <c r="J3" s="6">
        <v>1270992</v>
      </c>
    </row>
    <row r="4" spans="1:10" x14ac:dyDescent="0.25">
      <c r="A4" s="5">
        <v>45763</v>
      </c>
      <c r="B4" s="5">
        <v>45763</v>
      </c>
      <c r="C4" s="1" t="s">
        <v>32</v>
      </c>
      <c r="D4" s="1" t="s">
        <v>2</v>
      </c>
      <c r="E4" s="1" t="s">
        <v>8</v>
      </c>
      <c r="F4" s="1" t="s">
        <v>38</v>
      </c>
      <c r="G4" s="6">
        <v>784752</v>
      </c>
      <c r="H4" s="6">
        <v>0</v>
      </c>
      <c r="I4" s="6">
        <v>62780</v>
      </c>
      <c r="J4" s="6">
        <v>847532</v>
      </c>
    </row>
    <row r="5" spans="1:10" x14ac:dyDescent="0.25">
      <c r="A5" s="5">
        <v>45770</v>
      </c>
      <c r="B5" s="5">
        <v>45770</v>
      </c>
      <c r="C5" s="1" t="s">
        <v>19</v>
      </c>
      <c r="D5" s="1" t="s">
        <v>27</v>
      </c>
      <c r="E5" s="1" t="s">
        <v>8</v>
      </c>
      <c r="F5" s="1" t="s">
        <v>38</v>
      </c>
      <c r="G5" s="6">
        <v>1301607</v>
      </c>
      <c r="H5" s="6">
        <v>0</v>
      </c>
      <c r="I5" s="6">
        <v>104129</v>
      </c>
      <c r="J5" s="6">
        <v>1405736</v>
      </c>
    </row>
    <row r="6" spans="1:10" x14ac:dyDescent="0.25">
      <c r="A6" s="5">
        <v>45756</v>
      </c>
      <c r="B6" s="5">
        <v>45756</v>
      </c>
      <c r="C6" s="1" t="s">
        <v>17</v>
      </c>
      <c r="D6" s="1" t="s">
        <v>16</v>
      </c>
      <c r="E6" s="1" t="s">
        <v>41</v>
      </c>
      <c r="F6" s="1" t="s">
        <v>52</v>
      </c>
      <c r="G6" s="6">
        <v>1216605</v>
      </c>
      <c r="H6" s="6">
        <v>0</v>
      </c>
      <c r="I6" s="6">
        <v>97328</v>
      </c>
      <c r="J6" s="6">
        <v>1313933</v>
      </c>
    </row>
    <row r="7" spans="1:10" x14ac:dyDescent="0.25">
      <c r="A7" s="5">
        <v>45763</v>
      </c>
      <c r="B7" s="5">
        <v>45763</v>
      </c>
      <c r="C7" s="1" t="s">
        <v>15</v>
      </c>
      <c r="D7" s="1" t="s">
        <v>25</v>
      </c>
      <c r="E7" s="1" t="s">
        <v>41</v>
      </c>
      <c r="F7" s="1" t="s">
        <v>52</v>
      </c>
      <c r="G7" s="6">
        <v>994755</v>
      </c>
      <c r="H7" s="6">
        <v>0</v>
      </c>
      <c r="I7" s="6">
        <v>79580</v>
      </c>
      <c r="J7" s="6">
        <v>1074335</v>
      </c>
    </row>
    <row r="8" spans="1:10" x14ac:dyDescent="0.25">
      <c r="A8" s="5">
        <v>45757</v>
      </c>
      <c r="B8" s="5">
        <v>45757</v>
      </c>
      <c r="C8" s="1" t="s">
        <v>48</v>
      </c>
      <c r="D8" s="1"/>
      <c r="E8" s="1" t="s">
        <v>41</v>
      </c>
      <c r="F8" s="1" t="s">
        <v>53</v>
      </c>
      <c r="G8" s="6">
        <v>-162830</v>
      </c>
      <c r="H8" s="6">
        <v>0</v>
      </c>
      <c r="I8" s="6">
        <v>-13027</v>
      </c>
      <c r="J8" s="6">
        <v>-175857</v>
      </c>
    </row>
    <row r="9" spans="1:10" x14ac:dyDescent="0.25">
      <c r="A9" s="5">
        <v>45768</v>
      </c>
      <c r="B9" s="5">
        <v>45768</v>
      </c>
      <c r="C9" s="1" t="s">
        <v>49</v>
      </c>
      <c r="D9" s="1"/>
      <c r="E9" s="1" t="s">
        <v>41</v>
      </c>
      <c r="F9" s="1" t="s">
        <v>54</v>
      </c>
      <c r="G9" s="6">
        <v>-185851</v>
      </c>
      <c r="H9" s="6">
        <v>0</v>
      </c>
      <c r="I9" s="6">
        <v>-14868</v>
      </c>
      <c r="J9" s="6">
        <v>-200719</v>
      </c>
    </row>
    <row r="10" spans="1:10" x14ac:dyDescent="0.25">
      <c r="A10" s="5">
        <v>45757</v>
      </c>
      <c r="B10" s="5">
        <v>45757</v>
      </c>
      <c r="C10" s="1" t="s">
        <v>44</v>
      </c>
      <c r="D10" s="1" t="s">
        <v>26</v>
      </c>
      <c r="E10" s="1" t="s">
        <v>8</v>
      </c>
      <c r="F10" s="1" t="s">
        <v>39</v>
      </c>
      <c r="G10" s="6">
        <v>352470</v>
      </c>
      <c r="H10" s="6">
        <v>0</v>
      </c>
      <c r="I10" s="6">
        <v>28198</v>
      </c>
      <c r="J10" s="6">
        <v>380668</v>
      </c>
    </row>
    <row r="11" spans="1:10" x14ac:dyDescent="0.25">
      <c r="A11" s="5">
        <v>45763</v>
      </c>
      <c r="B11" s="5">
        <v>45763</v>
      </c>
      <c r="C11" s="1" t="s">
        <v>46</v>
      </c>
      <c r="D11" s="1" t="s">
        <v>40</v>
      </c>
      <c r="E11" s="1" t="s">
        <v>8</v>
      </c>
      <c r="F11" s="1" t="s">
        <v>39</v>
      </c>
      <c r="G11" s="6">
        <v>885550</v>
      </c>
      <c r="H11" s="6">
        <v>0</v>
      </c>
      <c r="I11" s="6">
        <v>70844</v>
      </c>
      <c r="J11" s="6">
        <v>956394</v>
      </c>
    </row>
    <row r="12" spans="1:10" x14ac:dyDescent="0.25">
      <c r="A12" s="5">
        <v>45770</v>
      </c>
      <c r="B12" s="5">
        <v>45770</v>
      </c>
      <c r="C12" s="1" t="s">
        <v>4</v>
      </c>
      <c r="D12" s="1" t="s">
        <v>43</v>
      </c>
      <c r="E12" s="1" t="s">
        <v>8</v>
      </c>
      <c r="F12" s="1" t="s">
        <v>39</v>
      </c>
      <c r="G12" s="6">
        <v>352470</v>
      </c>
      <c r="H12" s="6">
        <v>0</v>
      </c>
      <c r="I12" s="6">
        <v>28198</v>
      </c>
      <c r="J12" s="6">
        <v>380668</v>
      </c>
    </row>
    <row r="13" spans="1:10" x14ac:dyDescent="0.25">
      <c r="A13" s="5">
        <v>45751</v>
      </c>
      <c r="B13" s="5">
        <v>45751</v>
      </c>
      <c r="C13" s="1" t="s">
        <v>47</v>
      </c>
      <c r="D13" s="1"/>
      <c r="E13" s="1" t="s">
        <v>8</v>
      </c>
      <c r="F13" s="1" t="s">
        <v>51</v>
      </c>
      <c r="G13" s="6">
        <v>-213484</v>
      </c>
      <c r="H13" s="6">
        <v>0</v>
      </c>
      <c r="I13" s="6">
        <v>-17079</v>
      </c>
      <c r="J13" s="6">
        <v>-230563</v>
      </c>
    </row>
    <row r="14" spans="1:10" x14ac:dyDescent="0.25">
      <c r="A14" s="5">
        <v>45756</v>
      </c>
      <c r="B14" s="5">
        <v>45756</v>
      </c>
      <c r="C14" s="1" t="s">
        <v>11</v>
      </c>
      <c r="D14" s="1" t="s">
        <v>29</v>
      </c>
      <c r="E14" s="1" t="s">
        <v>8</v>
      </c>
      <c r="F14" s="1" t="s">
        <v>30</v>
      </c>
      <c r="G14" s="6">
        <v>1347225</v>
      </c>
      <c r="H14" s="6">
        <v>0</v>
      </c>
      <c r="I14" s="6">
        <v>107778</v>
      </c>
      <c r="J14" s="6">
        <v>1455003</v>
      </c>
    </row>
    <row r="15" spans="1:10" x14ac:dyDescent="0.25">
      <c r="A15" s="5">
        <v>45763</v>
      </c>
      <c r="B15" s="5">
        <v>45763</v>
      </c>
      <c r="C15" s="1" t="s">
        <v>24</v>
      </c>
      <c r="D15" s="1" t="s">
        <v>42</v>
      </c>
      <c r="E15" s="1" t="s">
        <v>8</v>
      </c>
      <c r="F15" s="1" t="s">
        <v>30</v>
      </c>
      <c r="G15" s="6">
        <v>266860</v>
      </c>
      <c r="H15" s="6">
        <v>0</v>
      </c>
      <c r="I15" s="6">
        <v>21349</v>
      </c>
      <c r="J15" s="6">
        <v>288209</v>
      </c>
    </row>
    <row r="16" spans="1:10" x14ac:dyDescent="0.25">
      <c r="A16" s="5">
        <v>45770</v>
      </c>
      <c r="B16" s="5">
        <v>45770</v>
      </c>
      <c r="C16" s="1" t="s">
        <v>14</v>
      </c>
      <c r="D16" s="1" t="s">
        <v>12</v>
      </c>
      <c r="E16" s="1" t="s">
        <v>8</v>
      </c>
      <c r="F16" s="1" t="s">
        <v>30</v>
      </c>
      <c r="G16" s="6">
        <v>549156</v>
      </c>
      <c r="H16" s="6">
        <v>0</v>
      </c>
      <c r="I16" s="6">
        <v>43932</v>
      </c>
      <c r="J16" s="6">
        <v>593088</v>
      </c>
    </row>
    <row r="17" spans="1:10" x14ac:dyDescent="0.25">
      <c r="A17" s="5">
        <v>45748</v>
      </c>
      <c r="B17" s="5">
        <v>45748</v>
      </c>
      <c r="C17" s="1" t="s">
        <v>21</v>
      </c>
      <c r="D17" s="1" t="s">
        <v>36</v>
      </c>
      <c r="E17" s="1" t="s">
        <v>8</v>
      </c>
      <c r="F17" s="1" t="s">
        <v>9</v>
      </c>
      <c r="G17" s="6">
        <v>593345</v>
      </c>
      <c r="H17" s="6">
        <v>0</v>
      </c>
      <c r="I17" s="6">
        <v>47468</v>
      </c>
      <c r="J17" s="6">
        <v>640813</v>
      </c>
    </row>
    <row r="18" spans="1:10" x14ac:dyDescent="0.25">
      <c r="A18" s="5">
        <v>45756</v>
      </c>
      <c r="B18" s="5">
        <v>45756</v>
      </c>
      <c r="C18" s="1" t="s">
        <v>34</v>
      </c>
      <c r="D18" s="1" t="s">
        <v>33</v>
      </c>
      <c r="E18" s="1" t="s">
        <v>8</v>
      </c>
      <c r="F18" s="1" t="s">
        <v>9</v>
      </c>
      <c r="G18" s="6">
        <v>929670</v>
      </c>
      <c r="H18" s="6">
        <v>0</v>
      </c>
      <c r="I18" s="6">
        <v>74374</v>
      </c>
      <c r="J18" s="6">
        <v>1004044</v>
      </c>
    </row>
    <row r="19" spans="1:10" x14ac:dyDescent="0.25">
      <c r="A19" s="5">
        <v>45763</v>
      </c>
      <c r="B19" s="5">
        <v>45763</v>
      </c>
      <c r="C19" s="1" t="s">
        <v>18</v>
      </c>
      <c r="D19" s="1" t="s">
        <v>13</v>
      </c>
      <c r="E19" s="1" t="s">
        <v>8</v>
      </c>
      <c r="F19" s="1" t="s">
        <v>9</v>
      </c>
      <c r="G19" s="6">
        <v>533080</v>
      </c>
      <c r="H19" s="6">
        <v>0</v>
      </c>
      <c r="I19" s="6">
        <v>42646</v>
      </c>
      <c r="J19" s="6">
        <v>575726</v>
      </c>
    </row>
    <row r="20" spans="1:10" x14ac:dyDescent="0.25">
      <c r="A20" s="5">
        <v>45770</v>
      </c>
      <c r="B20" s="5">
        <v>45770</v>
      </c>
      <c r="C20" s="1" t="s">
        <v>5</v>
      </c>
      <c r="D20" s="1" t="s">
        <v>3</v>
      </c>
      <c r="E20" s="1" t="s">
        <v>8</v>
      </c>
      <c r="F20" s="1" t="s">
        <v>9</v>
      </c>
      <c r="G20" s="6">
        <v>563952</v>
      </c>
      <c r="H20" s="6">
        <v>0</v>
      </c>
      <c r="I20" s="6">
        <v>45116</v>
      </c>
      <c r="J20" s="6">
        <v>609068</v>
      </c>
    </row>
    <row r="21" spans="1:10" x14ac:dyDescent="0.25">
      <c r="A21" s="5">
        <v>45769</v>
      </c>
      <c r="B21" s="5">
        <v>45769</v>
      </c>
      <c r="C21" s="1" t="s">
        <v>50</v>
      </c>
      <c r="D21" s="1"/>
      <c r="E21" s="1" t="s">
        <v>8</v>
      </c>
      <c r="F21" s="1" t="s">
        <v>55</v>
      </c>
      <c r="G21" s="6">
        <v>-101546</v>
      </c>
      <c r="H21" s="6">
        <v>0</v>
      </c>
      <c r="I21" s="6">
        <v>-8124</v>
      </c>
      <c r="J21" s="6">
        <v>-109670</v>
      </c>
    </row>
    <row r="22" spans="1:10" x14ac:dyDescent="0.25">
      <c r="J22" s="3">
        <f>SUM(J3:J21)</f>
        <v>12079400</v>
      </c>
    </row>
  </sheetData>
  <autoFilter ref="A2:J2" xr:uid="{00000000-0009-0000-0000-000001000000}">
    <sortState xmlns:xlrd2="http://schemas.microsoft.com/office/spreadsheetml/2017/richdata2" ref="A3:L21">
      <sortCondition ref="F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2025-05-15T10:23:57Z</dcterms:created>
  <dcterms:modified xsi:type="dcterms:W3CDTF">2025-11-14T07:35:00Z</dcterms:modified>
</cp:coreProperties>
</file>