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EASY+GTGL đã nhap T8\"/>
    </mc:Choice>
  </mc:AlternateContent>
  <xr:revisionPtr revIDLastSave="0" documentId="13_ncr:1_{1B453C96-3638-40F4-9527-5DC40A7D65F2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Tổng hợp" sheetId="2" r:id="rId1"/>
    <sheet name="Ban_hang" sheetId="1" r:id="rId2"/>
  </sheets>
  <definedNames>
    <definedName name="_xlnm._FilterDatabase" localSheetId="1" hidden="1">Ban_hang!$A$2:$J$2</definedName>
  </definedNames>
  <calcPr calcId="191029"/>
</workbook>
</file>

<file path=xl/calcChain.xml><?xml version="1.0" encoding="utf-8"?>
<calcChain xmlns="http://schemas.openxmlformats.org/spreadsheetml/2006/main">
  <c r="G7" i="2" l="1"/>
  <c r="C9" i="2"/>
  <c r="C11" i="2" s="1"/>
  <c r="D9" i="2"/>
  <c r="D11" i="2" s="1"/>
  <c r="E9" i="2"/>
  <c r="E11" i="2" s="1"/>
  <c r="F9" i="2"/>
  <c r="F11" i="2" s="1"/>
  <c r="B9" i="2"/>
  <c r="B11" i="2" s="1"/>
  <c r="H14" i="1"/>
  <c r="I14" i="1"/>
  <c r="J14" i="1"/>
  <c r="G14" i="1"/>
  <c r="G8" i="2" l="1"/>
  <c r="G10" i="2"/>
  <c r="G9" i="2" l="1"/>
  <c r="G11" i="2" s="1"/>
</calcChain>
</file>

<file path=xl/sharedStrings.xml><?xml version="1.0" encoding="utf-8"?>
<sst xmlns="http://schemas.openxmlformats.org/spreadsheetml/2006/main" count="64" uniqueCount="54">
  <si>
    <t>Số hóa đơn</t>
  </si>
  <si>
    <t>Ngày chứng từ</t>
  </si>
  <si>
    <t>Tiền chiết khấu</t>
  </si>
  <si>
    <t>EASYMART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</si>
  <si>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</si>
  <si>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</si>
  <si>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</si>
  <si>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</si>
  <si>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</si>
  <si>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</si>
  <si>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</si>
  <si>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EASYMART 136 Hồ Tùng Mậu, Bắc Từ Liêm, HN</t>
  </si>
  <si>
    <t>DANH SÁCH BÁN HÀNG</t>
  </si>
  <si>
    <t>GTGL</t>
  </si>
  <si>
    <t>Easymart Mipec Rubik 360</t>
  </si>
  <si>
    <t>EASYMART The Terra An Hưng, Hà Đông, HN</t>
  </si>
  <si>
    <t>EASY+GTGL</t>
  </si>
  <si>
    <t>THE TERRA AN HƯNG</t>
  </si>
  <si>
    <t xml:space="preserve"> DIAMOND GOLDMARK</t>
  </si>
  <si>
    <t>MIPEC RUBIK</t>
  </si>
  <si>
    <t>CÔNG NỢ</t>
  </si>
  <si>
    <t>TRẢ HÀNG</t>
  </si>
  <si>
    <t>CHIẾT KHẤU</t>
  </si>
  <si>
    <t>THANH TOÁN</t>
  </si>
  <si>
    <t>CÒN NỢ</t>
  </si>
  <si>
    <t>Tổng công nợ</t>
  </si>
  <si>
    <t>Tháng 3/2025</t>
  </si>
  <si>
    <t>S2.03 Vinhome Smart City</t>
  </si>
  <si>
    <t>BH2321609</t>
  </si>
  <si>
    <t>00015976</t>
  </si>
  <si>
    <t>BH2321610</t>
  </si>
  <si>
    <t>00015977</t>
  </si>
  <si>
    <t>CÔNG TY TNHH GTGL VIỆT NAM / Easymart 47 Nguyễn Tuân</t>
  </si>
  <si>
    <t>BH2321611</t>
  </si>
  <si>
    <t>00015978</t>
  </si>
  <si>
    <t>BH2321612</t>
  </si>
  <si>
    <t>00015979</t>
  </si>
  <si>
    <t>BH2321892</t>
  </si>
  <si>
    <t>00017496</t>
  </si>
  <si>
    <t>EASYMART S2.03 VINHOME SMARTCITY + CK CỐ ĐỊNH 4% + 10% ĐƠN KHAI TRƯƠNG</t>
  </si>
  <si>
    <t>BH2322130</t>
  </si>
  <si>
    <t>00020507</t>
  </si>
  <si>
    <t>BH2322131</t>
  </si>
  <si>
    <t>00020508</t>
  </si>
  <si>
    <t xml:space="preserve">Easymart Mipec Rubik 360 </t>
  </si>
  <si>
    <t>HBTL25010559</t>
  </si>
  <si>
    <t>Hàng Trả - EASYMART The Terra An Hưng, Hà Đông, HN - easymartE06</t>
  </si>
  <si>
    <t>HBTL25010730</t>
  </si>
  <si>
    <t>Hàng Trả - Easymart Mipec Rubik 360 - easymartE05</t>
  </si>
  <si>
    <t xml:space="preserve"> 47 NGUYỄN TUÂN</t>
  </si>
  <si>
    <t>HBTL25010742</t>
  </si>
  <si>
    <t>Hàng trả - Easymart 47 Nguyễn Tuân - gtgl0001</t>
  </si>
  <si>
    <t>HBTL25010743</t>
  </si>
  <si>
    <t>Hàng trả - Easymart 136 Hồ Tùng Mậu Goldmark Diamond - easymartE04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</si>
</sst>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38" fontId="0" fillId="0" borderId="1" xfId="0" applyNumberForma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0" borderId="2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4" fillId="0" borderId="1" xfId="1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4" fontId="8" fillId="0" borderId="1" xfId="0" applyNumberFormat="1" applyFont="1" applyBorder="1"/>
    <xf numFmtId="0" fontId="8" fillId="0" borderId="1" xfId="0" applyFont="1" applyBorder="1"/>
    <xf numFmtId="38" fontId="8" fillId="0" borderId="1" xfId="0" applyNumberFormat="1" applyFont="1" applyBorder="1"/>
    <xf numFmtId="0" fontId="8" fillId="0" borderId="0" xfId="0" applyFont="1"/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8" fontId="9" fillId="2" borderId="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164" fontId="7" fillId="0" borderId="6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1" sqref="G11"/>
    </sheetView>
  </sheetViews>
  <sheetFormatPr defaultRowHeight="15" x14ac:dyDescent="0.25"/>
  <cols>
    <col min="1" max="1" width="19" customWidth="1"/>
    <col min="2" max="6" width="15.85546875" customWidth="1"/>
    <col min="7" max="7" width="14.28515625" customWidth="1"/>
  </cols>
  <sheetData>
    <row r="2" spans="1:7" x14ac:dyDescent="0.25">
      <c r="A2" s="6" t="s">
        <v>16</v>
      </c>
    </row>
    <row r="4" spans="1:7" x14ac:dyDescent="0.25">
      <c r="A4" s="7"/>
    </row>
    <row r="5" spans="1:7" ht="15" customHeight="1" x14ac:dyDescent="0.25">
      <c r="A5" s="8"/>
      <c r="B5" s="23" t="s">
        <v>26</v>
      </c>
      <c r="C5" s="24"/>
      <c r="D5" s="24"/>
      <c r="E5" s="24"/>
      <c r="F5" s="25"/>
      <c r="G5" s="26" t="s">
        <v>25</v>
      </c>
    </row>
    <row r="6" spans="1:7" ht="28.5" x14ac:dyDescent="0.25">
      <c r="A6" s="9"/>
      <c r="B6" s="10" t="s">
        <v>17</v>
      </c>
      <c r="C6" s="10" t="s">
        <v>18</v>
      </c>
      <c r="D6" s="10" t="s">
        <v>19</v>
      </c>
      <c r="E6" s="10" t="s">
        <v>27</v>
      </c>
      <c r="F6" s="10" t="s">
        <v>49</v>
      </c>
      <c r="G6" s="27"/>
    </row>
    <row r="7" spans="1:7" x14ac:dyDescent="0.25">
      <c r="A7" s="13" t="s">
        <v>20</v>
      </c>
      <c r="B7" s="14">
        <v>1867979</v>
      </c>
      <c r="C7" s="14">
        <v>4181711</v>
      </c>
      <c r="D7" s="14">
        <v>2987037</v>
      </c>
      <c r="E7" s="14">
        <v>1915311</v>
      </c>
      <c r="F7" s="14">
        <v>673121</v>
      </c>
      <c r="G7" s="14">
        <f>SUM(B7:F7)</f>
        <v>11625159</v>
      </c>
    </row>
    <row r="8" spans="1:7" x14ac:dyDescent="0.25">
      <c r="A8" s="13" t="s">
        <v>21</v>
      </c>
      <c r="B8" s="14">
        <v>109671</v>
      </c>
      <c r="C8" s="14">
        <v>230947</v>
      </c>
      <c r="D8" s="14">
        <v>462512</v>
      </c>
      <c r="E8" s="14"/>
      <c r="F8" s="14">
        <v>928323</v>
      </c>
      <c r="G8" s="14">
        <f>SUM(B8:F8)</f>
        <v>1731453</v>
      </c>
    </row>
    <row r="9" spans="1:7" x14ac:dyDescent="0.25">
      <c r="A9" s="13" t="s">
        <v>22</v>
      </c>
      <c r="B9" s="14">
        <f>(B7-B8)*2%</f>
        <v>35166.160000000003</v>
      </c>
      <c r="C9" s="14">
        <f t="shared" ref="C9:F9" si="0">(C7-C8)*2%</f>
        <v>79015.28</v>
      </c>
      <c r="D9" s="14">
        <f t="shared" si="0"/>
        <v>50490.5</v>
      </c>
      <c r="E9" s="14">
        <f t="shared" si="0"/>
        <v>38306.22</v>
      </c>
      <c r="F9" s="14">
        <f t="shared" si="0"/>
        <v>-5104.04</v>
      </c>
      <c r="G9" s="14">
        <f>SUM(B9:F9)</f>
        <v>197874.12</v>
      </c>
    </row>
    <row r="10" spans="1:7" x14ac:dyDescent="0.25">
      <c r="A10" s="13" t="s">
        <v>23</v>
      </c>
      <c r="B10" s="11"/>
      <c r="C10" s="11"/>
      <c r="D10" s="11"/>
      <c r="E10" s="11"/>
      <c r="F10" s="11"/>
      <c r="G10" s="11">
        <f>SUM(B10:F10)</f>
        <v>0</v>
      </c>
    </row>
    <row r="11" spans="1:7" x14ac:dyDescent="0.25">
      <c r="A11" s="15" t="s">
        <v>24</v>
      </c>
      <c r="B11" s="12">
        <f>+B7-B8-B9-B10</f>
        <v>1723141.84</v>
      </c>
      <c r="C11" s="12">
        <f t="shared" ref="C11:G11" si="1">+C7-C8-C9-C10</f>
        <v>3871748.72</v>
      </c>
      <c r="D11" s="12">
        <f t="shared" si="1"/>
        <v>2474034.5</v>
      </c>
      <c r="E11" s="12">
        <f t="shared" si="1"/>
        <v>1877004.78</v>
      </c>
      <c r="F11" s="12">
        <f t="shared" si="1"/>
        <v>-250097.96</v>
      </c>
      <c r="G11" s="12">
        <f t="shared" si="1"/>
        <v>9695831.8800000008</v>
      </c>
    </row>
  </sheetData>
  <mergeCells count="2">
    <mergeCell ref="B5:F5"/>
    <mergeCell ref="G5:G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4"/>
  <sheetViews>
    <sheetView tabSelected="1" zoomScaleNormal="100" workbookViewId="0">
      <selection activeCell="J14" sqref="J14"/>
    </sheetView>
  </sheetViews>
  <sheetFormatPr defaultColWidth="9.140625" defaultRowHeight="15" x14ac:dyDescent="0.25"/>
  <cols>
    <col min="1" max="1" width="14.85546875" style="2" customWidth="1"/>
    <col min="2" max="2" width="13.5703125" style="2" customWidth="1"/>
    <col min="3" max="3" width="17.140625" customWidth="1"/>
    <col min="4" max="4" width="15" customWidth="1"/>
    <col min="5" max="5" width="16.28515625" bestFit="1" customWidth="1"/>
    <col min="6" max="6" width="75.28515625" bestFit="1" customWidth="1"/>
    <col min="7" max="10" width="17.140625" style="1" customWidth="1"/>
  </cols>
  <sheetData>
    <row r="1" spans="1:10" ht="18" customHeight="1" x14ac:dyDescent="0.3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19" customFormat="1" ht="30.75" customHeight="1" x14ac:dyDescent="0.25">
      <c r="A2" s="20" t="s">
        <v>7</v>
      </c>
      <c r="B2" s="20" t="s">
        <v>1</v>
      </c>
      <c r="C2" s="21" t="s">
        <v>8</v>
      </c>
      <c r="D2" s="21" t="s">
        <v>0</v>
      </c>
      <c r="E2" s="21" t="s">
        <v>6</v>
      </c>
      <c r="F2" s="21" t="s">
        <v>9</v>
      </c>
      <c r="G2" s="22" t="s">
        <v>4</v>
      </c>
      <c r="H2" s="22" t="s">
        <v>2</v>
      </c>
      <c r="I2" s="22" t="s">
        <v>5</v>
      </c>
      <c r="J2" s="22" t="s">
        <v>10</v>
      </c>
    </row>
    <row r="3" spans="1:10" x14ac:dyDescent="0.25">
      <c r="A3" s="3">
        <v>45719</v>
      </c>
      <c r="B3" s="3">
        <v>45719</v>
      </c>
      <c r="C3" s="4" t="s">
        <v>45</v>
      </c>
      <c r="D3" s="4"/>
      <c r="E3" s="4" t="s">
        <v>3</v>
      </c>
      <c r="F3" s="4" t="s">
        <v>46</v>
      </c>
      <c r="G3" s="5">
        <v>-101547</v>
      </c>
      <c r="H3" s="5">
        <v>0</v>
      </c>
      <c r="I3" s="5">
        <v>-8124</v>
      </c>
      <c r="J3" s="5">
        <v>-109671</v>
      </c>
    </row>
    <row r="4" spans="1:10" x14ac:dyDescent="0.25">
      <c r="A4" s="3">
        <v>45727</v>
      </c>
      <c r="B4" s="3">
        <v>45727</v>
      </c>
      <c r="C4" s="4" t="s">
        <v>50</v>
      </c>
      <c r="D4" s="4"/>
      <c r="E4" s="4" t="s">
        <v>13</v>
      </c>
      <c r="F4" s="4" t="s">
        <v>51</v>
      </c>
      <c r="G4" s="5">
        <v>-859474</v>
      </c>
      <c r="H4" s="5">
        <v>0</v>
      </c>
      <c r="I4" s="5">
        <v>-68758</v>
      </c>
      <c r="J4" s="5">
        <v>-928232</v>
      </c>
    </row>
    <row r="5" spans="1:10" x14ac:dyDescent="0.25">
      <c r="A5" s="3">
        <v>45728</v>
      </c>
      <c r="B5" s="3">
        <v>45728</v>
      </c>
      <c r="C5" s="4" t="s">
        <v>30</v>
      </c>
      <c r="D5" s="4" t="s">
        <v>31</v>
      </c>
      <c r="E5" s="4" t="s">
        <v>13</v>
      </c>
      <c r="F5" s="4" t="s">
        <v>32</v>
      </c>
      <c r="G5" s="5">
        <v>623260</v>
      </c>
      <c r="H5" s="5">
        <v>0</v>
      </c>
      <c r="I5" s="5">
        <v>49861</v>
      </c>
      <c r="J5" s="5">
        <v>673121</v>
      </c>
    </row>
    <row r="6" spans="1:10" x14ac:dyDescent="0.25">
      <c r="A6" s="3">
        <v>45728</v>
      </c>
      <c r="B6" s="3">
        <v>45728</v>
      </c>
      <c r="C6" s="4" t="s">
        <v>33</v>
      </c>
      <c r="D6" s="4" t="s">
        <v>34</v>
      </c>
      <c r="E6" s="4" t="s">
        <v>3</v>
      </c>
      <c r="F6" s="4" t="s">
        <v>11</v>
      </c>
      <c r="G6" s="5">
        <v>2082080</v>
      </c>
      <c r="H6" s="5">
        <v>0</v>
      </c>
      <c r="I6" s="5">
        <v>166566</v>
      </c>
      <c r="J6" s="5">
        <v>2248646</v>
      </c>
    </row>
    <row r="7" spans="1:10" x14ac:dyDescent="0.25">
      <c r="A7" s="3">
        <v>45728</v>
      </c>
      <c r="B7" s="3">
        <v>45728</v>
      </c>
      <c r="C7" s="4" t="s">
        <v>28</v>
      </c>
      <c r="D7" s="4" t="s">
        <v>29</v>
      </c>
      <c r="E7" s="4" t="s">
        <v>3</v>
      </c>
      <c r="F7" s="4" t="s">
        <v>14</v>
      </c>
      <c r="G7" s="5">
        <v>929670</v>
      </c>
      <c r="H7" s="5">
        <v>0</v>
      </c>
      <c r="I7" s="5">
        <v>74374</v>
      </c>
      <c r="J7" s="5">
        <v>1004044</v>
      </c>
    </row>
    <row r="8" spans="1:10" x14ac:dyDescent="0.25">
      <c r="A8" s="3">
        <v>45728</v>
      </c>
      <c r="B8" s="3">
        <v>45728</v>
      </c>
      <c r="C8" s="4" t="s">
        <v>35</v>
      </c>
      <c r="D8" s="4" t="s">
        <v>36</v>
      </c>
      <c r="E8" s="4" t="s">
        <v>3</v>
      </c>
      <c r="F8" s="4" t="s">
        <v>15</v>
      </c>
      <c r="G8" s="5">
        <v>1729610</v>
      </c>
      <c r="H8" s="5">
        <v>0</v>
      </c>
      <c r="I8" s="5">
        <v>138369</v>
      </c>
      <c r="J8" s="5">
        <v>1867979</v>
      </c>
    </row>
    <row r="9" spans="1:10" x14ac:dyDescent="0.25">
      <c r="A9" s="3">
        <v>45735</v>
      </c>
      <c r="B9" s="3">
        <v>45735</v>
      </c>
      <c r="C9" s="4" t="s">
        <v>37</v>
      </c>
      <c r="D9" s="4" t="s">
        <v>38</v>
      </c>
      <c r="E9" s="4" t="s">
        <v>3</v>
      </c>
      <c r="F9" s="4" t="s">
        <v>39</v>
      </c>
      <c r="G9" s="5">
        <v>1970485</v>
      </c>
      <c r="H9" s="5">
        <v>197049</v>
      </c>
      <c r="I9" s="5">
        <v>141875</v>
      </c>
      <c r="J9" s="5">
        <v>1915311</v>
      </c>
    </row>
    <row r="10" spans="1:10" x14ac:dyDescent="0.25">
      <c r="A10" s="3">
        <v>45737</v>
      </c>
      <c r="B10" s="3">
        <v>45737</v>
      </c>
      <c r="C10" s="4" t="s">
        <v>47</v>
      </c>
      <c r="D10" s="4"/>
      <c r="E10" s="4" t="s">
        <v>3</v>
      </c>
      <c r="F10" s="4" t="s">
        <v>48</v>
      </c>
      <c r="G10" s="5">
        <v>-428251</v>
      </c>
      <c r="H10" s="5">
        <v>0</v>
      </c>
      <c r="I10" s="5">
        <v>-34261</v>
      </c>
      <c r="J10" s="5">
        <v>-462512</v>
      </c>
    </row>
    <row r="11" spans="1:10" x14ac:dyDescent="0.25">
      <c r="A11" s="3">
        <v>45744</v>
      </c>
      <c r="B11" s="3">
        <v>45744</v>
      </c>
      <c r="C11" s="4" t="s">
        <v>52</v>
      </c>
      <c r="D11" s="4"/>
      <c r="E11" s="4" t="s">
        <v>3</v>
      </c>
      <c r="F11" s="4" t="s">
        <v>53</v>
      </c>
      <c r="G11" s="5">
        <v>-213840</v>
      </c>
      <c r="H11" s="5">
        <v>0</v>
      </c>
      <c r="I11" s="5">
        <v>-17107</v>
      </c>
      <c r="J11" s="5">
        <v>-230947</v>
      </c>
    </row>
    <row r="12" spans="1:10" x14ac:dyDescent="0.25">
      <c r="A12" s="3">
        <v>45745</v>
      </c>
      <c r="B12" s="3">
        <v>45745</v>
      </c>
      <c r="C12" s="4" t="s">
        <v>40</v>
      </c>
      <c r="D12" s="4" t="s">
        <v>41</v>
      </c>
      <c r="E12" s="4" t="s">
        <v>3</v>
      </c>
      <c r="F12" s="4" t="s">
        <v>11</v>
      </c>
      <c r="G12" s="5">
        <v>1789875</v>
      </c>
      <c r="H12" s="5">
        <v>0</v>
      </c>
      <c r="I12" s="5">
        <v>143190</v>
      </c>
      <c r="J12" s="5">
        <v>1933065</v>
      </c>
    </row>
    <row r="13" spans="1:10" x14ac:dyDescent="0.25">
      <c r="A13" s="3">
        <v>45745</v>
      </c>
      <c r="B13" s="3">
        <v>45745</v>
      </c>
      <c r="C13" s="4" t="s">
        <v>42</v>
      </c>
      <c r="D13" s="4" t="s">
        <v>43</v>
      </c>
      <c r="E13" s="4" t="s">
        <v>3</v>
      </c>
      <c r="F13" s="4" t="s">
        <v>44</v>
      </c>
      <c r="G13" s="5">
        <v>1836105</v>
      </c>
      <c r="H13" s="5">
        <v>0</v>
      </c>
      <c r="I13" s="5">
        <v>146888</v>
      </c>
      <c r="J13" s="5">
        <v>1982993</v>
      </c>
    </row>
    <row r="14" spans="1:10" s="19" customFormat="1" x14ac:dyDescent="0.25">
      <c r="A14" s="16"/>
      <c r="B14" s="16"/>
      <c r="C14" s="17"/>
      <c r="D14" s="17"/>
      <c r="E14" s="17"/>
      <c r="F14" s="17"/>
      <c r="G14" s="18">
        <f>SUM(G3:G13)</f>
        <v>9357973</v>
      </c>
      <c r="H14" s="18">
        <f>SUM(H3:H13)</f>
        <v>197049</v>
      </c>
      <c r="I14" s="18">
        <f>SUM(I3:I13)</f>
        <v>732873</v>
      </c>
      <c r="J14" s="18">
        <f>SUM(J3:J13)</f>
        <v>9893797</v>
      </c>
    </row>
  </sheetData>
  <autoFilter ref="A2:J2" xr:uid="{00000000-0009-0000-0000-000001000000}">
    <sortState xmlns:xlrd2="http://schemas.microsoft.com/office/spreadsheetml/2017/richdata2" ref="A3:J12">
      <sortCondition ref="A2"/>
    </sortState>
  </autoFilter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2025-03-01T03:27:27Z</dcterms:created>
  <dcterms:modified xsi:type="dcterms:W3CDTF">2025-11-14T07:24:11Z</dcterms:modified>
</cp:coreProperties>
</file>