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T6 đã chốt-da nhap T7\"/>
    </mc:Choice>
  </mc:AlternateContent>
  <bookViews>
    <workbookView xWindow="0" yWindow="0" windowWidth="28800" windowHeight="12330"/>
  </bookViews>
  <sheets>
    <sheet name="Ban_hang" sheetId="1" r:id="rId1"/>
  </sheets>
  <definedNames>
    <definedName name="_xlnm._FilterDatabase" localSheetId="0" hidden="1">Ban_hang!$A$2:$I$6</definedName>
  </definedNames>
  <calcPr calcId="162913"/>
</workbook>
</file>

<file path=xl/calcChain.xml><?xml version="1.0" encoding="utf-8"?>
<calcChain xmlns="http://schemas.openxmlformats.org/spreadsheetml/2006/main">
  <c r="I11" i="1" l="1"/>
  <c r="I7" i="1" l="1"/>
  <c r="F12" i="1"/>
  <c r="F13" i="1"/>
  <c r="G12" i="1" l="1"/>
  <c r="G14" i="1" s="1"/>
  <c r="G16" i="1" s="1"/>
  <c r="H6" i="1"/>
  <c r="G6" i="1"/>
  <c r="F6" i="1"/>
  <c r="I5" i="1"/>
  <c r="I6" i="1" s="1"/>
  <c r="I4" i="1"/>
  <c r="I3" i="1"/>
  <c r="F15" i="1" l="1"/>
  <c r="F16" i="1"/>
  <c r="H16" i="1" s="1"/>
</calcChain>
</file>

<file path=xl/sharedStrings.xml><?xml version="1.0" encoding="utf-8"?>
<sst xmlns="http://schemas.openxmlformats.org/spreadsheetml/2006/main" count="31" uniqueCount="27">
  <si>
    <t>DANH SÁCH BÁN HÀNG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</si>
  <si>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</si>
  <si>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</si>
  <si>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</si>
  <si>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</si>
  <si>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</si>
  <si>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</si>
  <si>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</si>
  <si>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</si>
  <si>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</si>
  <si>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BH2325371</t>
  </si>
  <si>
    <t>CLEVERFOOD</t>
  </si>
  <si>
    <t>CÔNG TY CỔ PHẦN THỰC PHẨM SẠCH CLEVERFOOD</t>
  </si>
  <si>
    <t>cleverfood Lữ Đoàn 21 Lê Đức Thọ</t>
  </si>
  <si>
    <t>BH2325474</t>
  </si>
  <si>
    <t>cleverfood Lữ Đoàn 136 Hồ Tùng Mậu</t>
  </si>
  <si>
    <t>HBTL25012084</t>
  </si>
  <si>
    <t>Hàng Trả - cleverfood Lữ Đoàn 21 Lê Đức Thọ - cleverfood0006</t>
  </si>
  <si>
    <t>Tổng thanh toán (Sau chiết khấu)</t>
  </si>
  <si>
    <t>Phần tính CK</t>
  </si>
  <si>
    <t>tính trước thuế và trừ HTL</t>
  </si>
  <si>
    <t>tính trước thuế ko trừ HLT</t>
  </si>
  <si>
    <t>Tổng doanh số (T7.25)</t>
  </si>
  <si>
    <t>Chiết khấu thanh toán đúng hạn 1%</t>
  </si>
  <si>
    <t>Chiết khấu hỗ trợ trưng bày 1%</t>
  </si>
  <si>
    <t>Thưởng doanh thu năm KĐK 1%</t>
  </si>
  <si>
    <t>Tổng chiết khấu cấn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</si>
</sst>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##,###,###,###"/>
  </numFmts>
  <fonts count="11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0"/>
      <color rgb="FF000000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38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3" borderId="3" xfId="0" applyNumberFormat="1" applyFont="1" applyFill="1" applyBorder="1" applyAlignment="1">
      <alignment horizontal="right" vertical="center"/>
    </xf>
    <xf numFmtId="0" fontId="0" fillId="0" borderId="2" xfId="0" applyFont="1" applyBorder="1"/>
    <xf numFmtId="0" fontId="8" fillId="0" borderId="2" xfId="0" applyFont="1" applyBorder="1" applyAlignment="1">
      <alignment vertical="center" wrapText="1"/>
    </xf>
    <xf numFmtId="0" fontId="8" fillId="0" borderId="2" xfId="0" applyFont="1" applyBorder="1"/>
    <xf numFmtId="165" fontId="8" fillId="0" borderId="2" xfId="1" applyNumberFormat="1" applyFont="1" applyBorder="1" applyAlignment="1"/>
    <xf numFmtId="166" fontId="6" fillId="0" borderId="2" xfId="0" applyNumberFormat="1" applyFont="1" applyBorder="1"/>
    <xf numFmtId="0" fontId="9" fillId="0" borderId="2" xfId="0" applyFont="1" applyBorder="1"/>
    <xf numFmtId="165" fontId="9" fillId="0" borderId="2" xfId="0" applyNumberFormat="1" applyFont="1" applyBorder="1"/>
    <xf numFmtId="166" fontId="0" fillId="0" borderId="2" xfId="0" applyNumberFormat="1" applyFont="1" applyBorder="1"/>
    <xf numFmtId="165" fontId="8" fillId="0" borderId="2" xfId="0" applyNumberFormat="1" applyFont="1" applyBorder="1"/>
    <xf numFmtId="38" fontId="5" fillId="3" borderId="4" xfId="0" applyNumberFormat="1" applyFont="1" applyFill="1" applyBorder="1" applyAlignment="1">
      <alignment horizontal="right" vertical="center"/>
    </xf>
    <xf numFmtId="38" fontId="6" fillId="4" borderId="0" xfId="0" applyNumberFormat="1" applyFont="1" applyFill="1"/>
    <xf numFmtId="0" fontId="2" fillId="0" borderId="0" xfId="0" applyFont="1" applyAlignment="1">
      <alignment horizontal="center"/>
    </xf>
    <xf numFmtId="38" fontId="6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tabSelected="1" workbookViewId="0">
      <selection activeCell="I11" sqref="I11"/>
    </sheetView>
  </sheetViews>
  <sheetFormatPr defaultColWidth="8.85546875" defaultRowHeight="15"/>
  <cols>
    <col min="1" max="1" width="11.85546875" style="2" customWidth="1"/>
    <col min="2" max="2" width="13.28515625" customWidth="1"/>
    <col min="3" max="3" width="15.28515625" customWidth="1"/>
    <col min="4" max="4" width="24.7109375" customWidth="1"/>
    <col min="5" max="5" width="55.5703125" customWidth="1"/>
    <col min="6" max="6" width="15.42578125" style="3" customWidth="1"/>
    <col min="7" max="7" width="14.140625" style="3" customWidth="1"/>
    <col min="8" max="8" width="13.28515625" style="3" customWidth="1"/>
    <col min="9" max="9" width="18.42578125" style="3" customWidth="1"/>
  </cols>
  <sheetData>
    <row r="1" spans="1:9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21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s="1" customFormat="1" ht="18.75" customHeight="1">
      <c r="A3" s="7">
        <v>45848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569239</v>
      </c>
      <c r="G3" s="9">
        <v>0</v>
      </c>
      <c r="H3" s="9">
        <v>45539</v>
      </c>
      <c r="I3" s="9">
        <f>+F3+H3</f>
        <v>614778</v>
      </c>
    </row>
    <row r="4" spans="1:9" s="1" customFormat="1" ht="18.75" customHeight="1">
      <c r="A4" s="7">
        <v>45852</v>
      </c>
      <c r="B4" s="8" t="s">
        <v>14</v>
      </c>
      <c r="C4" s="8" t="s">
        <v>11</v>
      </c>
      <c r="D4" s="8" t="s">
        <v>12</v>
      </c>
      <c r="E4" s="8" t="s">
        <v>15</v>
      </c>
      <c r="F4" s="9">
        <v>1003428</v>
      </c>
      <c r="G4" s="9">
        <v>0</v>
      </c>
      <c r="H4" s="9">
        <v>80274</v>
      </c>
      <c r="I4" s="9">
        <f t="shared" ref="I4:I5" si="0">+F4+H4</f>
        <v>1083702</v>
      </c>
    </row>
    <row r="5" spans="1:9" s="1" customFormat="1" ht="18.75" customHeight="1">
      <c r="A5" s="7">
        <v>45848</v>
      </c>
      <c r="B5" s="8" t="s">
        <v>16</v>
      </c>
      <c r="C5" s="8" t="s">
        <v>11</v>
      </c>
      <c r="D5" s="8" t="s">
        <v>12</v>
      </c>
      <c r="E5" s="8" t="s">
        <v>17</v>
      </c>
      <c r="F5" s="9">
        <v>-96350</v>
      </c>
      <c r="G5" s="9">
        <v>0</v>
      </c>
      <c r="H5" s="9">
        <v>-7708</v>
      </c>
      <c r="I5" s="9">
        <f t="shared" si="0"/>
        <v>-104058</v>
      </c>
    </row>
    <row r="6" spans="1:9">
      <c r="F6" s="10">
        <f>SUM(F3:F5)</f>
        <v>1476317</v>
      </c>
      <c r="G6" s="10">
        <f>SUM(G3:G5)</f>
        <v>0</v>
      </c>
      <c r="H6" s="10">
        <f>SUM(H3:H5)</f>
        <v>118105</v>
      </c>
      <c r="I6" s="20">
        <f>SUM(I3:I5)</f>
        <v>1594422</v>
      </c>
    </row>
    <row r="7" spans="1:9">
      <c r="F7" s="23" t="s">
        <v>18</v>
      </c>
      <c r="G7" s="23"/>
      <c r="H7" s="23"/>
      <c r="I7" s="21">
        <f>+I6-H16</f>
        <v>1549168.99</v>
      </c>
    </row>
    <row r="9" spans="1:9">
      <c r="I9" s="3">
        <v>671452.6</v>
      </c>
    </row>
    <row r="10" spans="1:9">
      <c r="E10" s="24" t="s">
        <v>19</v>
      </c>
      <c r="F10" s="24"/>
      <c r="G10" s="24"/>
    </row>
    <row r="11" spans="1:9" ht="47.25">
      <c r="E11" s="11"/>
      <c r="F11" s="12" t="s">
        <v>20</v>
      </c>
      <c r="G11" s="12" t="s">
        <v>21</v>
      </c>
      <c r="I11" s="3">
        <f>I7+I9</f>
        <v>2220621.59</v>
      </c>
    </row>
    <row r="12" spans="1:9" ht="15.75">
      <c r="E12" s="13" t="s">
        <v>22</v>
      </c>
      <c r="F12" s="14">
        <f>F6</f>
        <v>1476317</v>
      </c>
      <c r="G12" s="15">
        <f>SUM(F3:F4)</f>
        <v>1572667</v>
      </c>
    </row>
    <row r="13" spans="1:9" ht="15.75">
      <c r="E13" s="16" t="s">
        <v>23</v>
      </c>
      <c r="F13" s="17">
        <f>F12*0.01</f>
        <v>14763.17</v>
      </c>
      <c r="G13" s="11"/>
    </row>
    <row r="14" spans="1:9" ht="15.75">
      <c r="E14" s="16" t="s">
        <v>24</v>
      </c>
      <c r="F14" s="17"/>
      <c r="G14" s="18">
        <f>G12*0.01</f>
        <v>15726.67</v>
      </c>
    </row>
    <row r="15" spans="1:9" ht="15.75">
      <c r="E15" s="16" t="s">
        <v>25</v>
      </c>
      <c r="F15" s="17">
        <f>F12*0.01</f>
        <v>14763.17</v>
      </c>
      <c r="G15" s="11"/>
    </row>
    <row r="16" spans="1:9" ht="15.75">
      <c r="E16" s="13" t="s">
        <v>26</v>
      </c>
      <c r="F16" s="19">
        <f>SUM(F13:F15)</f>
        <v>29526.34</v>
      </c>
      <c r="G16" s="19">
        <f>SUM(G13:G15)</f>
        <v>15726.67</v>
      </c>
      <c r="H16" s="3">
        <f>F16+G16</f>
        <v>45253.01</v>
      </c>
    </row>
  </sheetData>
  <mergeCells count="3">
    <mergeCell ref="A1:I1"/>
    <mergeCell ref="F7:H7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2025-07-21T04:27:00Z</dcterms:created>
  <dcterms:modified xsi:type="dcterms:W3CDTF">2025-08-22T04:35:54Z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