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CLEVERFOOD T6 đã chốt\"/>
    </mc:Choice>
  </mc:AlternateContent>
  <bookViews>
    <workbookView xWindow="-120" yWindow="-120" windowWidth="24270" windowHeight="13020"/>
  </bookViews>
  <sheets>
    <sheet name="Ban_hang" sheetId="1" r:id="rId1"/>
  </sheets>
  <definedNames>
    <definedName name="_xlnm._FilterDatabase" localSheetId="0" hidden="1">Ban_hang!$A$2:$I$9</definedName>
  </definedNames>
  <calcPr calcId="162913"/>
</workbook>
</file>

<file path=xl/calcChain.xml><?xml version="1.0" encoding="utf-8"?>
<calcChain xmlns="http://schemas.openxmlformats.org/spreadsheetml/2006/main">
  <c r="I10" i="1" l="1"/>
  <c r="G15" i="1" l="1"/>
  <c r="G17" i="1"/>
  <c r="G19" i="1" s="1"/>
  <c r="G9" i="1"/>
  <c r="H9" i="1"/>
  <c r="I9" i="1"/>
  <c r="F9" i="1"/>
  <c r="F15" i="1" s="1"/>
  <c r="F18" i="1" l="1"/>
  <c r="F16" i="1"/>
  <c r="F19" i="1" s="1"/>
  <c r="H19" i="1" s="1"/>
</calcChain>
</file>

<file path=xl/sharedStrings.xml><?xml version="1.0" encoding="utf-8"?>
<sst xmlns="http://schemas.openxmlformats.org/spreadsheetml/2006/main" count="43" uniqueCount="31">
  <si>
    <t>Ngày chứng từ</t>
  </si>
  <si>
    <t>Khách hàng</t>
  </si>
  <si>
    <t>Tiền chiết khấu</t>
  </si>
  <si>
    <t>cleverfood Lữ Đoàn 136 Hồ Tùng Mậu</t>
  </si>
  <si>
    <t>CLEVERFOOD</t>
  </si>
  <si>
    <t>Tổng tiền hàng</t>
  </si>
  <si>
    <t>Tiền thuế GTGT</t>
  </si>
  <si>
    <t>Mã khách hàng</t>
  </si>
  <si>
    <t>cleverfood Toà A Goldseason, Quận Thanh Xuân</t>
  </si>
  <si>
    <t>BH2324077</t>
  </si>
  <si>
    <t>Số chứng từ</t>
  </si>
  <si>
    <t>CÔNG TY CỔ PHẦN THỰC PHẨM SẠCH CLEVERFOOD</t>
  </si>
  <si>
    <t>Diễn giải</t>
  </si>
  <si>
    <t>BH2324654</t>
  </si>
  <si>
    <t>Tổng tiền thanh toán</t>
  </si>
  <si>
    <t>BH2324760</t>
  </si>
  <si>
    <t>Phần tính CK</t>
  </si>
  <si>
    <t>tính trước thuế và trừ HTL</t>
  </si>
  <si>
    <t>tính trước thuế ko trừ HLT</t>
  </si>
  <si>
    <t>Chiết khấu thanh toán đúng hạn 1%</t>
  </si>
  <si>
    <t>Chiết khấu hỗ trợ trưng bày 1%</t>
  </si>
  <si>
    <t>Thưởng doanh thu năm KĐK 1%</t>
  </si>
  <si>
    <t>Tổng chiết khấu cấn trừ</t>
  </si>
  <si>
    <t>Tổng doanh số (T6.25)</t>
  </si>
  <si>
    <t>HBTL25011664</t>
  </si>
  <si>
    <t>Hàng Trả - cleverfood Toà A Goldseason, Quận Thanh Xuân - cleverfood0012</t>
  </si>
  <si>
    <t>cleverfood0012</t>
  </si>
  <si>
    <t>DANH SÁCH BÁN HÀNG</t>
  </si>
  <si>
    <t>Tổng thanh toán</t>
  </si>
  <si>
    <t>HBTL25012103</t>
  </si>
  <si>
    <t>HBTL25012102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</si>
</sst>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###,###,###,###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3E3E3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6">
    <xf numFmtId="0" fontId="0" fillId="0" borderId="0" xfId="0"/>
    <xf numFmtId="14" fontId="0" fillId="0" borderId="0" xfId="0" applyNumberFormat="1"/>
    <xf numFmtId="14" fontId="2" fillId="2" borderId="2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9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right" vertical="center"/>
    </xf>
    <xf numFmtId="0" fontId="4" fillId="0" borderId="3" xfId="0" applyFont="1" applyBorder="1"/>
    <xf numFmtId="0" fontId="7" fillId="0" borderId="3" xfId="0" applyFont="1" applyBorder="1" applyAlignment="1">
      <alignment vertical="center" wrapText="1"/>
    </xf>
    <xf numFmtId="0" fontId="7" fillId="0" borderId="3" xfId="0" applyFont="1" applyBorder="1"/>
    <xf numFmtId="165" fontId="7" fillId="0" borderId="3" xfId="1" applyNumberFormat="1" applyFont="1" applyBorder="1" applyAlignment="1"/>
    <xf numFmtId="166" fontId="5" fillId="0" borderId="3" xfId="0" applyNumberFormat="1" applyFont="1" applyBorder="1"/>
    <xf numFmtId="0" fontId="8" fillId="0" borderId="3" xfId="0" applyFont="1" applyBorder="1"/>
    <xf numFmtId="165" fontId="8" fillId="0" borderId="3" xfId="0" applyNumberFormat="1" applyFont="1" applyBorder="1"/>
    <xf numFmtId="166" fontId="4" fillId="0" borderId="3" xfId="0" applyNumberFormat="1" applyFont="1" applyBorder="1"/>
    <xf numFmtId="165" fontId="7" fillId="0" borderId="3" xfId="0" applyNumberFormat="1" applyFont="1" applyBorder="1"/>
    <xf numFmtId="38" fontId="5" fillId="4" borderId="0" xfId="0" applyNumberFormat="1" applyFont="1" applyFill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8" fontId="5" fillId="4" borderId="4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9"/>
  <sheetViews>
    <sheetView tabSelected="1" zoomScaleNormal="100" workbookViewId="0">
      <selection activeCell="J18" sqref="J18"/>
    </sheetView>
  </sheetViews>
  <sheetFormatPr defaultColWidth="8.85546875" defaultRowHeight="15" x14ac:dyDescent="0.25"/>
  <cols>
    <col min="1" max="1" width="11.85546875" style="1" customWidth="1"/>
    <col min="2" max="2" width="13.28515625" customWidth="1"/>
    <col min="3" max="3" width="11.5703125" customWidth="1"/>
    <col min="4" max="4" width="24.7109375" customWidth="1"/>
    <col min="5" max="5" width="55.5703125" customWidth="1"/>
    <col min="6" max="6" width="15.42578125" style="8" customWidth="1"/>
    <col min="7" max="7" width="14.85546875" style="8" customWidth="1"/>
    <col min="8" max="8" width="13.28515625" style="8" customWidth="1"/>
    <col min="9" max="9" width="18.42578125" style="8" customWidth="1"/>
  </cols>
  <sheetData>
    <row r="1" spans="1:13" ht="18.75" x14ac:dyDescent="0.3">
      <c r="A1" s="23" t="s">
        <v>27</v>
      </c>
      <c r="B1" s="23"/>
      <c r="C1" s="23"/>
      <c r="D1" s="23"/>
      <c r="E1" s="23"/>
      <c r="F1" s="23"/>
      <c r="G1" s="23"/>
      <c r="H1" s="23"/>
      <c r="I1" s="23"/>
    </row>
    <row r="2" spans="1:13" ht="21" customHeight="1" x14ac:dyDescent="0.25">
      <c r="A2" s="2" t="s">
        <v>0</v>
      </c>
      <c r="B2" s="5" t="s">
        <v>10</v>
      </c>
      <c r="C2" s="5" t="s">
        <v>7</v>
      </c>
      <c r="D2" s="5" t="s">
        <v>1</v>
      </c>
      <c r="E2" s="5" t="s">
        <v>12</v>
      </c>
      <c r="F2" s="7" t="s">
        <v>5</v>
      </c>
      <c r="G2" s="7" t="s">
        <v>2</v>
      </c>
      <c r="H2" s="7" t="s">
        <v>6</v>
      </c>
      <c r="I2" s="7" t="s">
        <v>14</v>
      </c>
    </row>
    <row r="3" spans="1:13" x14ac:dyDescent="0.25">
      <c r="A3" s="3">
        <v>45810</v>
      </c>
      <c r="B3" s="6" t="s">
        <v>9</v>
      </c>
      <c r="C3" s="6" t="s">
        <v>4</v>
      </c>
      <c r="D3" s="6" t="s">
        <v>11</v>
      </c>
      <c r="E3" s="6" t="s">
        <v>8</v>
      </c>
      <c r="F3" s="4">
        <v>425322</v>
      </c>
      <c r="G3" s="4">
        <v>0</v>
      </c>
      <c r="H3" s="4">
        <v>34026</v>
      </c>
      <c r="I3" s="4">
        <v>459348</v>
      </c>
    </row>
    <row r="4" spans="1:13" x14ac:dyDescent="0.25">
      <c r="A4" s="3">
        <v>45827</v>
      </c>
      <c r="B4" s="6" t="s">
        <v>13</v>
      </c>
      <c r="C4" s="6" t="s">
        <v>4</v>
      </c>
      <c r="D4" s="6" t="s">
        <v>11</v>
      </c>
      <c r="E4" s="6" t="s">
        <v>3</v>
      </c>
      <c r="F4" s="4">
        <v>518478</v>
      </c>
      <c r="G4" s="4">
        <v>0</v>
      </c>
      <c r="H4" s="4">
        <v>41478</v>
      </c>
      <c r="I4" s="4">
        <v>559956</v>
      </c>
    </row>
    <row r="5" spans="1:13" x14ac:dyDescent="0.25">
      <c r="A5" s="3">
        <v>45831</v>
      </c>
      <c r="B5" s="6" t="s">
        <v>15</v>
      </c>
      <c r="C5" s="6" t="s">
        <v>4</v>
      </c>
      <c r="D5" s="6" t="s">
        <v>11</v>
      </c>
      <c r="E5" s="6" t="s">
        <v>8</v>
      </c>
      <c r="F5" s="4">
        <v>517870</v>
      </c>
      <c r="G5" s="4">
        <v>0</v>
      </c>
      <c r="H5" s="4">
        <v>41430</v>
      </c>
      <c r="I5" s="4">
        <v>559300</v>
      </c>
    </row>
    <row r="6" spans="1:13" x14ac:dyDescent="0.25">
      <c r="A6" s="11">
        <v>45831</v>
      </c>
      <c r="B6" s="10" t="s">
        <v>29</v>
      </c>
      <c r="C6" s="10" t="s">
        <v>4</v>
      </c>
      <c r="D6" s="10" t="s">
        <v>11</v>
      </c>
      <c r="E6" s="10" t="s">
        <v>25</v>
      </c>
      <c r="F6" s="12">
        <v>-284512</v>
      </c>
      <c r="G6" s="12">
        <v>0</v>
      </c>
      <c r="H6" s="12">
        <v>-22761</v>
      </c>
      <c r="I6" s="12">
        <v>-307273</v>
      </c>
      <c r="J6" s="8"/>
      <c r="K6" s="8"/>
      <c r="L6" s="8"/>
      <c r="M6" s="8"/>
    </row>
    <row r="7" spans="1:13" x14ac:dyDescent="0.25">
      <c r="A7" s="11">
        <v>45831</v>
      </c>
      <c r="B7" s="10" t="s">
        <v>30</v>
      </c>
      <c r="C7" s="10" t="s">
        <v>26</v>
      </c>
      <c r="D7" s="10" t="s">
        <v>8</v>
      </c>
      <c r="E7" s="10" t="s">
        <v>25</v>
      </c>
      <c r="F7" s="12">
        <v>-251267</v>
      </c>
      <c r="G7" s="12">
        <v>0</v>
      </c>
      <c r="H7" s="12">
        <v>-20101</v>
      </c>
      <c r="I7" s="12">
        <v>-271368</v>
      </c>
      <c r="J7" s="8"/>
      <c r="K7" s="8"/>
      <c r="L7" s="8"/>
      <c r="M7" s="8"/>
    </row>
    <row r="8" spans="1:13" x14ac:dyDescent="0.25">
      <c r="A8" s="11">
        <v>45810</v>
      </c>
      <c r="B8" s="10" t="s">
        <v>24</v>
      </c>
      <c r="C8" s="10" t="s">
        <v>4</v>
      </c>
      <c r="D8" s="10" t="s">
        <v>11</v>
      </c>
      <c r="E8" s="10" t="s">
        <v>25</v>
      </c>
      <c r="F8" s="12">
        <v>-278656</v>
      </c>
      <c r="G8" s="12">
        <v>0</v>
      </c>
      <c r="H8" s="12">
        <v>-22293</v>
      </c>
      <c r="I8" s="12">
        <v>-300949</v>
      </c>
      <c r="J8" s="8"/>
      <c r="K8" s="8"/>
      <c r="L8" s="8"/>
      <c r="M8" s="8"/>
    </row>
    <row r="9" spans="1:13" x14ac:dyDescent="0.25">
      <c r="F9" s="9">
        <f>SUM(F3:F8)</f>
        <v>647235</v>
      </c>
      <c r="G9" s="9">
        <f t="shared" ref="G9:I9" si="0">SUM(G3:G8)</f>
        <v>0</v>
      </c>
      <c r="H9" s="9">
        <f t="shared" si="0"/>
        <v>51779</v>
      </c>
      <c r="I9" s="9">
        <f t="shared" si="0"/>
        <v>699014</v>
      </c>
    </row>
    <row r="10" spans="1:13" x14ac:dyDescent="0.25">
      <c r="G10" s="25" t="s">
        <v>28</v>
      </c>
      <c r="H10" s="25"/>
      <c r="I10" s="22">
        <f>I9-H19</f>
        <v>671452.6</v>
      </c>
    </row>
    <row r="13" spans="1:13" x14ac:dyDescent="0.25">
      <c r="E13" s="24" t="s">
        <v>16</v>
      </c>
      <c r="F13" s="24"/>
      <c r="G13" s="24"/>
    </row>
    <row r="14" spans="1:13" ht="47.25" x14ac:dyDescent="0.25">
      <c r="E14" s="13"/>
      <c r="F14" s="14" t="s">
        <v>17</v>
      </c>
      <c r="G14" s="14" t="s">
        <v>18</v>
      </c>
    </row>
    <row r="15" spans="1:13" ht="15.75" x14ac:dyDescent="0.25">
      <c r="E15" s="15" t="s">
        <v>23</v>
      </c>
      <c r="F15" s="16">
        <f>F9</f>
        <v>647235</v>
      </c>
      <c r="G15" s="17">
        <f>SUM(F3:F5)</f>
        <v>1461670</v>
      </c>
    </row>
    <row r="16" spans="1:13" ht="15.75" x14ac:dyDescent="0.25">
      <c r="E16" s="18" t="s">
        <v>19</v>
      </c>
      <c r="F16" s="19">
        <f>F15*0.01</f>
        <v>6472.35</v>
      </c>
      <c r="G16" s="13"/>
    </row>
    <row r="17" spans="5:8" ht="15.75" x14ac:dyDescent="0.25">
      <c r="E17" s="18" t="s">
        <v>20</v>
      </c>
      <c r="F17" s="19"/>
      <c r="G17" s="20">
        <f>G15*0.01</f>
        <v>14616.7</v>
      </c>
    </row>
    <row r="18" spans="5:8" ht="15.75" x14ac:dyDescent="0.25">
      <c r="E18" s="18" t="s">
        <v>21</v>
      </c>
      <c r="F18" s="19">
        <f>F15*0.01</f>
        <v>6472.35</v>
      </c>
      <c r="G18" s="13"/>
    </row>
    <row r="19" spans="5:8" ht="15.75" x14ac:dyDescent="0.25">
      <c r="E19" s="15" t="s">
        <v>22</v>
      </c>
      <c r="F19" s="21">
        <f>SUM(F16:F18)</f>
        <v>12944.7</v>
      </c>
      <c r="G19" s="21">
        <f>SUM(G16:G18)</f>
        <v>14616.7</v>
      </c>
      <c r="H19" s="8">
        <f>F19+G19</f>
        <v>27561.4</v>
      </c>
    </row>
  </sheetData>
  <mergeCells count="3">
    <mergeCell ref="A1:I1"/>
    <mergeCell ref="E13:G13"/>
    <mergeCell ref="G10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2025-07-21T04:27:50Z</dcterms:created>
  <dcterms:modified xsi:type="dcterms:W3CDTF">2025-08-01T09:38:30Z</dcterms:modified>
</cp:coreProperties>
</file>