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CLEVERFOOD T6 đã gửi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8" i="1" l="1"/>
  <c r="J10" i="1" s="1"/>
  <c r="J11" i="1" s="1"/>
  <c r="I21" i="1"/>
  <c r="G10" i="1"/>
  <c r="G17" i="1"/>
  <c r="H17" i="1"/>
  <c r="H10" i="1" l="1"/>
  <c r="I10" i="1"/>
  <c r="J9" i="1"/>
  <c r="J7" i="1"/>
  <c r="H19" i="1" l="1"/>
  <c r="H21" i="1" s="1"/>
  <c r="G20" i="1" l="1"/>
  <c r="G18" i="1"/>
  <c r="G21" i="1" l="1"/>
</calcChain>
</file>

<file path=xl/sharedStrings.xml><?xml version="1.0" encoding="utf-8"?>
<sst xmlns="http://schemas.openxmlformats.org/spreadsheetml/2006/main" count="42" uniqueCount="32">
  <si>
    <t>Số hóa đơn</t>
  </si>
  <si>
    <t>BH2323820</t>
  </si>
  <si>
    <t>Ngày chứng từ</t>
  </si>
  <si>
    <t>Tiền chiết khấu</t>
  </si>
  <si>
    <t>cleverfood Lữ Đoàn 136 Hồ Tùng Mậu</t>
  </si>
  <si>
    <t>CLEVERFOOD</t>
  </si>
  <si>
    <t>BH2323217</t>
  </si>
  <si>
    <t>Tổng tiền hàng</t>
  </si>
  <si>
    <t>Tiền thuế GTGT</t>
  </si>
  <si>
    <t>cleverfood Lữ Đoàn 21 Lê Đức Thọ</t>
  </si>
  <si>
    <t>Mã khách hàng</t>
  </si>
  <si>
    <t>BH2323427</t>
  </si>
  <si>
    <t>Ngày hạch toán</t>
  </si>
  <si>
    <t>Số dòng = 4</t>
  </si>
  <si>
    <t>Số chứng từ</t>
  </si>
  <si>
    <t>Diễn giải</t>
  </si>
  <si>
    <t>Tổng tiền thanh toán</t>
  </si>
  <si>
    <t>BH2323821</t>
  </si>
  <si>
    <t>DANH SÁCH BÁN HÀNG</t>
  </si>
  <si>
    <t>HBTL25011340</t>
  </si>
  <si>
    <t>Hàng Trả - cleverfood Lữ Đoàn 136 Hồ Tùng Mậu - cleverfood0003</t>
  </si>
  <si>
    <t>HBTL25011280</t>
  </si>
  <si>
    <t>Hàng Trả - cleverfood Toà A Goldseason, Quận Thanh Xuân - phiếu : PXTH100003518 - cleverfood0012</t>
  </si>
  <si>
    <t>Phần tính CK</t>
  </si>
  <si>
    <t>tính trước thuế và trừ HTL</t>
  </si>
  <si>
    <t>tính trước thuế ko trừ HLT</t>
  </si>
  <si>
    <t>Tổng doanh số (T8.24)</t>
  </si>
  <si>
    <t>Chiết khấu thanh toán đúng hạn 1%</t>
  </si>
  <si>
    <t>Chiết khấu hỗ trợ trưng bày 1%</t>
  </si>
  <si>
    <t>Thưởng doanh thu năm KĐK 1%</t>
  </si>
  <si>
    <t>Tổng chiết khấu cấn trừ</t>
  </si>
  <si>
    <t>HBTL25011665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</si>
</sst>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##,###,###,###"/>
  </numFmts>
  <fonts count="12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4" fontId="1" fillId="2" borderId="1" xfId="0" applyNumberFormat="1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right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38" fontId="4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5" fillId="0" borderId="3" xfId="0" applyFont="1" applyFill="1" applyBorder="1" applyAlignment="1"/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/>
    <xf numFmtId="164" fontId="9" fillId="0" borderId="3" xfId="1" applyNumberFormat="1" applyFont="1" applyBorder="1" applyAlignment="1"/>
    <xf numFmtId="165" fontId="6" fillId="0" borderId="3" xfId="0" applyNumberFormat="1" applyFont="1" applyFill="1" applyBorder="1" applyAlignment="1"/>
    <xf numFmtId="0" fontId="10" fillId="0" borderId="3" xfId="0" applyFont="1" applyFill="1" applyBorder="1" applyAlignment="1"/>
    <xf numFmtId="164" fontId="10" fillId="0" borderId="3" xfId="0" applyNumberFormat="1" applyFont="1" applyFill="1" applyBorder="1" applyAlignment="1"/>
    <xf numFmtId="165" fontId="5" fillId="0" borderId="3" xfId="0" applyNumberFormat="1" applyFont="1" applyFill="1" applyBorder="1" applyAlignment="1"/>
    <xf numFmtId="164" fontId="9" fillId="0" borderId="3" xfId="0" applyNumberFormat="1" applyFont="1" applyFill="1" applyBorder="1" applyAlignment="1"/>
    <xf numFmtId="38" fontId="11" fillId="0" borderId="0" xfId="0" applyNumberFormat="1" applyFont="1"/>
    <xf numFmtId="14" fontId="1" fillId="0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38" fontId="1" fillId="0" borderId="1" xfId="0" applyNumberFormat="1" applyFont="1" applyFill="1" applyBorder="1" applyAlignment="1">
      <alignment horizontal="lef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7" fillId="0" borderId="0" xfId="0" applyFont="1" applyFill="1"/>
    <xf numFmtId="38" fontId="7" fillId="0" borderId="0" xfId="0" applyNumberFormat="1" applyFont="1" applyFill="1"/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1"/>
  <sheetViews>
    <sheetView tabSelected="1" topLeftCell="B1" zoomScaleNormal="100" workbookViewId="0">
      <selection activeCell="J17" sqref="J17"/>
    </sheetView>
  </sheetViews>
  <sheetFormatPr defaultColWidth="9.140625" defaultRowHeight="15" x14ac:dyDescent="0.25"/>
  <cols>
    <col min="1" max="1" width="14.28515625" style="5" customWidth="1"/>
    <col min="2" max="2" width="13.5703125" style="5" customWidth="1"/>
    <col min="3" max="3" width="13.140625" customWidth="1"/>
    <col min="4" max="4" width="15" customWidth="1"/>
    <col min="5" max="5" width="14.85546875" customWidth="1"/>
    <col min="6" max="6" width="74.42578125" bestFit="1" customWidth="1"/>
    <col min="7" max="9" width="17.140625" style="4" customWidth="1"/>
    <col min="10" max="10" width="20.5703125" style="4" customWidth="1"/>
  </cols>
  <sheetData>
    <row r="1" spans="1:10" ht="18.75" x14ac:dyDescent="0.3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 x14ac:dyDescent="0.25">
      <c r="A2" s="3" t="s">
        <v>12</v>
      </c>
      <c r="B2" s="3" t="s">
        <v>2</v>
      </c>
      <c r="C2" s="6" t="s">
        <v>14</v>
      </c>
      <c r="D2" s="6" t="s">
        <v>0</v>
      </c>
      <c r="E2" s="6" t="s">
        <v>10</v>
      </c>
      <c r="F2" s="6" t="s">
        <v>15</v>
      </c>
      <c r="G2" s="8" t="s">
        <v>7</v>
      </c>
      <c r="H2" s="8" t="s">
        <v>3</v>
      </c>
      <c r="I2" s="8" t="s">
        <v>8</v>
      </c>
      <c r="J2" s="8" t="s">
        <v>16</v>
      </c>
    </row>
    <row r="3" spans="1:10" x14ac:dyDescent="0.25">
      <c r="A3" s="9">
        <v>45782</v>
      </c>
      <c r="B3" s="9">
        <v>45782</v>
      </c>
      <c r="C3" s="7" t="s">
        <v>6</v>
      </c>
      <c r="D3" s="7"/>
      <c r="E3" s="7" t="s">
        <v>5</v>
      </c>
      <c r="F3" s="7" t="s">
        <v>4</v>
      </c>
      <c r="G3" s="10">
        <v>885550</v>
      </c>
      <c r="H3" s="10">
        <v>0</v>
      </c>
      <c r="I3" s="10">
        <v>70844</v>
      </c>
      <c r="J3" s="10">
        <v>956394</v>
      </c>
    </row>
    <row r="4" spans="1:10" x14ac:dyDescent="0.25">
      <c r="A4" s="9">
        <v>45786</v>
      </c>
      <c r="B4" s="9">
        <v>45786</v>
      </c>
      <c r="C4" s="7" t="s">
        <v>11</v>
      </c>
      <c r="D4" s="7"/>
      <c r="E4" s="7" t="s">
        <v>5</v>
      </c>
      <c r="F4" s="7" t="s">
        <v>9</v>
      </c>
      <c r="G4" s="10">
        <v>1182288</v>
      </c>
      <c r="H4" s="10">
        <v>0</v>
      </c>
      <c r="I4" s="10">
        <v>94583</v>
      </c>
      <c r="J4" s="10">
        <v>1276871</v>
      </c>
    </row>
    <row r="5" spans="1:10" s="14" customFormat="1" x14ac:dyDescent="0.25">
      <c r="A5" s="11">
        <v>45800</v>
      </c>
      <c r="B5" s="11">
        <v>45800</v>
      </c>
      <c r="C5" s="12" t="s">
        <v>17</v>
      </c>
      <c r="D5" s="12"/>
      <c r="E5" s="12" t="s">
        <v>5</v>
      </c>
      <c r="F5" s="12" t="s">
        <v>4</v>
      </c>
      <c r="G5" s="13">
        <v>698790</v>
      </c>
      <c r="H5" s="13">
        <v>0</v>
      </c>
      <c r="I5" s="13">
        <v>55903</v>
      </c>
      <c r="J5" s="13">
        <v>754693</v>
      </c>
    </row>
    <row r="6" spans="1:10" s="14" customFormat="1" x14ac:dyDescent="0.25">
      <c r="A6" s="11">
        <v>45800</v>
      </c>
      <c r="B6" s="11">
        <v>45800</v>
      </c>
      <c r="C6" s="12" t="s">
        <v>1</v>
      </c>
      <c r="D6" s="12"/>
      <c r="E6" s="12" t="s">
        <v>5</v>
      </c>
      <c r="F6" s="12" t="s">
        <v>9</v>
      </c>
      <c r="G6" s="13">
        <v>745170</v>
      </c>
      <c r="H6" s="13">
        <v>0</v>
      </c>
      <c r="I6" s="13">
        <v>59614</v>
      </c>
      <c r="J6" s="13">
        <v>804784</v>
      </c>
    </row>
    <row r="7" spans="1:10" s="30" customFormat="1" x14ac:dyDescent="0.25">
      <c r="A7" s="25">
        <v>45800</v>
      </c>
      <c r="B7" s="26">
        <v>45800</v>
      </c>
      <c r="C7" s="27" t="s">
        <v>31</v>
      </c>
      <c r="D7" s="27"/>
      <c r="E7" s="27" t="s">
        <v>5</v>
      </c>
      <c r="F7" s="28" t="s">
        <v>20</v>
      </c>
      <c r="G7" s="29">
        <v>-48175</v>
      </c>
      <c r="H7" s="29">
        <v>0</v>
      </c>
      <c r="I7" s="29">
        <v>-3854</v>
      </c>
      <c r="J7" s="31">
        <f>G7+I7</f>
        <v>-52029</v>
      </c>
    </row>
    <row r="8" spans="1:10" s="30" customFormat="1" x14ac:dyDescent="0.25">
      <c r="A8" s="25">
        <v>45785</v>
      </c>
      <c r="B8" s="26">
        <v>45785</v>
      </c>
      <c r="C8" s="27" t="s">
        <v>19</v>
      </c>
      <c r="D8" s="27"/>
      <c r="E8" s="27" t="s">
        <v>5</v>
      </c>
      <c r="F8" s="28" t="s">
        <v>20</v>
      </c>
      <c r="G8" s="29">
        <v>-352813</v>
      </c>
      <c r="H8" s="29">
        <v>0</v>
      </c>
      <c r="I8" s="29">
        <v>-28225</v>
      </c>
      <c r="J8" s="31">
        <f>G8+I8</f>
        <v>-381038</v>
      </c>
    </row>
    <row r="9" spans="1:10" s="30" customFormat="1" x14ac:dyDescent="0.25">
      <c r="A9" s="25">
        <v>45780</v>
      </c>
      <c r="B9" s="26">
        <v>45780</v>
      </c>
      <c r="C9" s="27" t="s">
        <v>21</v>
      </c>
      <c r="D9" s="27"/>
      <c r="E9" s="27" t="s">
        <v>5</v>
      </c>
      <c r="F9" s="28" t="s">
        <v>22</v>
      </c>
      <c r="G9" s="29">
        <v>-220800</v>
      </c>
      <c r="H9" s="29">
        <v>0</v>
      </c>
      <c r="I9" s="29">
        <v>-17664</v>
      </c>
      <c r="J9" s="31">
        <f t="shared" ref="J9" si="0">G9+I9</f>
        <v>-238464</v>
      </c>
    </row>
    <row r="10" spans="1:10" x14ac:dyDescent="0.25">
      <c r="A10" s="1" t="s">
        <v>13</v>
      </c>
      <c r="G10" s="2">
        <f>SUM(G3:G9)</f>
        <v>2890010</v>
      </c>
      <c r="H10" s="2">
        <f t="shared" ref="H10:I10" si="1">SUM(H3:H9)</f>
        <v>0</v>
      </c>
      <c r="I10" s="2">
        <f t="shared" si="1"/>
        <v>231201</v>
      </c>
      <c r="J10" s="2">
        <f>SUM(J3:J9)</f>
        <v>3121211</v>
      </c>
    </row>
    <row r="11" spans="1:10" x14ac:dyDescent="0.25">
      <c r="G11" s="24" t="s">
        <v>16</v>
      </c>
      <c r="H11" s="24"/>
      <c r="I11" s="24"/>
      <c r="J11" s="24">
        <f>J10-I21</f>
        <v>3028292.82</v>
      </c>
    </row>
    <row r="15" spans="1:10" x14ac:dyDescent="0.25">
      <c r="F15" s="33" t="s">
        <v>23</v>
      </c>
      <c r="G15" s="33"/>
      <c r="H15" s="33"/>
    </row>
    <row r="16" spans="1:10" ht="31.5" x14ac:dyDescent="0.25">
      <c r="F16" s="15"/>
      <c r="G16" s="16" t="s">
        <v>24</v>
      </c>
      <c r="H16" s="16" t="s">
        <v>25</v>
      </c>
    </row>
    <row r="17" spans="6:9" ht="15.75" x14ac:dyDescent="0.25">
      <c r="F17" s="17" t="s">
        <v>26</v>
      </c>
      <c r="G17" s="18">
        <f>G10</f>
        <v>2890010</v>
      </c>
      <c r="H17" s="19">
        <f>SUM(G3:G6)</f>
        <v>3511798</v>
      </c>
    </row>
    <row r="18" spans="6:9" ht="15.75" x14ac:dyDescent="0.25">
      <c r="F18" s="20" t="s">
        <v>27</v>
      </c>
      <c r="G18" s="21">
        <f>G17*1%</f>
        <v>28900.100000000002</v>
      </c>
      <c r="H18" s="15"/>
    </row>
    <row r="19" spans="6:9" ht="15.75" x14ac:dyDescent="0.25">
      <c r="F19" s="20" t="s">
        <v>28</v>
      </c>
      <c r="G19" s="21"/>
      <c r="H19" s="22">
        <f>H17*1%</f>
        <v>35117.980000000003</v>
      </c>
    </row>
    <row r="20" spans="6:9" ht="15.75" x14ac:dyDescent="0.25">
      <c r="F20" s="20" t="s">
        <v>29</v>
      </c>
      <c r="G20" s="21">
        <f>G17*1%</f>
        <v>28900.100000000002</v>
      </c>
      <c r="H20" s="15"/>
    </row>
    <row r="21" spans="6:9" ht="15.75" x14ac:dyDescent="0.25">
      <c r="F21" s="17" t="s">
        <v>30</v>
      </c>
      <c r="G21" s="23">
        <f>SUM(G18:G20)</f>
        <v>57800.200000000004</v>
      </c>
      <c r="H21" s="23">
        <f>SUM(H18:H20)</f>
        <v>35117.980000000003</v>
      </c>
      <c r="I21" s="4">
        <f>G21+H21</f>
        <v>92918.180000000008</v>
      </c>
    </row>
  </sheetData>
  <mergeCells count="2">
    <mergeCell ref="A1:J1"/>
    <mergeCell ref="F15:H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2025-06-02T08:18:23Z</dcterms:created>
  <dcterms:modified xsi:type="dcterms:W3CDTF">2025-07-24T02:57:32Z</dcterms:modified>
</cp:coreProperties>
</file>