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5 HONG\2025\CÔNG NỢ\CLEVERFOOD\"/>
    </mc:Choice>
  </mc:AlternateContent>
  <bookViews>
    <workbookView xWindow="1005" yWindow="1005" windowWidth="15000" windowHeight="10005"/>
  </bookViews>
  <sheets>
    <sheet name="Ban_hang" sheetId="1" r:id="rId1"/>
  </sheets>
  <calcPr calcId="162913"/>
</workbook>
</file>

<file path=xl/calcChain.xml><?xml version="1.0" encoding="utf-8"?>
<calcChain xmlns="http://schemas.openxmlformats.org/spreadsheetml/2006/main">
  <c r="I10" i="1" l="1"/>
  <c r="F20" i="1"/>
  <c r="G16" i="1"/>
  <c r="F16" i="1" l="1"/>
  <c r="G18" i="1"/>
  <c r="G20" i="1" s="1"/>
  <c r="F19" i="1"/>
  <c r="F17" i="1" l="1"/>
  <c r="H20" i="1" s="1"/>
  <c r="G9" i="1" l="1"/>
  <c r="H9" i="1"/>
  <c r="I9" i="1"/>
  <c r="F9" i="1"/>
</calcChain>
</file>

<file path=xl/sharedStrings.xml><?xml version="1.0" encoding="utf-8"?>
<sst xmlns="http://schemas.openxmlformats.org/spreadsheetml/2006/main" count="37" uniqueCount="30">
  <si>
    <t>Số hóa đơn</t>
  </si>
  <si>
    <t>Tiền chiết khấu</t>
  </si>
  <si>
    <t>BH2322967</t>
  </si>
  <si>
    <t>cleverfood Lữ Đoàn 136 Hồ Tùng Mậu</t>
  </si>
  <si>
    <t>CLEVERFOOD</t>
  </si>
  <si>
    <t>BH2322533</t>
  </si>
  <si>
    <t>Tổng tiền hàng</t>
  </si>
  <si>
    <t>Tiền thuế GTGT</t>
  </si>
  <si>
    <t>Mã khách hàng</t>
  </si>
  <si>
    <t>cleverfood Toà A Goldseason, Quận Thanh Xuân</t>
  </si>
  <si>
    <t>Ngày hạch toán</t>
  </si>
  <si>
    <t>BH2322876</t>
  </si>
  <si>
    <t>Số chứng từ</t>
  </si>
  <si>
    <t>Diễn giải</t>
  </si>
  <si>
    <t>Tổng tiền thanh toán</t>
  </si>
  <si>
    <t>DANH SÁCH BÁN HÀNG</t>
  </si>
  <si>
    <t>HBTL25010938</t>
  </si>
  <si>
    <t>Hàng Trả - cleverfood Toà A Goldseason, Quận Thanh Xuân - cleverfood0012</t>
  </si>
  <si>
    <t>HBTL25011150</t>
  </si>
  <si>
    <t>Hàng Trả - cleverfood Toà A Goldseason, Quận Thanh Xuân - phiếu : PXTH100003483 - cleverfood0012</t>
  </si>
  <si>
    <t>HBTL25011151</t>
  </si>
  <si>
    <t>Hàng Trả - cleverfood Lữ Đoàn 136 Hồ Tùng Mậu - phiếu: PXTH016003180 - cleverfood0003</t>
  </si>
  <si>
    <t>Phần tính CK</t>
  </si>
  <si>
    <t>tính trước thuế và trừ HTL</t>
  </si>
  <si>
    <t>tính trước thuế ko trừ HLT</t>
  </si>
  <si>
    <t>Tổng doanh số (T8.24)</t>
  </si>
  <si>
    <t>Chiết khấu thanh toán đúng hạn 1%</t>
  </si>
  <si>
    <t>Chiết khấu hỗ trợ trưng bày 1%</t>
  </si>
  <si>
    <t>Thưởng doanh thu năm KĐK 1%</t>
  </si>
  <si>
    <t>Tổng chiết khấu cấn trừ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</si>
</sst>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_);_(* \(#,##0\);_(* &quot;-&quot;??_);_(@_)"/>
    <numFmt numFmtId="165" formatCode="###,###,###,###"/>
  </numFmts>
  <fonts count="11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b/>
      <sz val="1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7">
    <xf numFmtId="0" fontId="0" fillId="0" borderId="0" xfId="0"/>
    <xf numFmtId="38" fontId="0" fillId="0" borderId="0" xfId="0" applyNumberFormat="1"/>
    <xf numFmtId="0" fontId="4" fillId="0" borderId="0" xfId="0" applyFont="1"/>
    <xf numFmtId="0" fontId="5" fillId="0" borderId="0" xfId="0" applyFont="1"/>
    <xf numFmtId="14" fontId="4" fillId="0" borderId="0" xfId="0" applyNumberFormat="1" applyFont="1"/>
    <xf numFmtId="38" fontId="4" fillId="0" borderId="0" xfId="0" applyNumberFormat="1" applyFont="1"/>
    <xf numFmtId="14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38" fontId="6" fillId="0" borderId="1" xfId="0" applyNumberFormat="1" applyFont="1" applyBorder="1" applyAlignment="1">
      <alignment horizontal="right" vertical="center"/>
    </xf>
    <xf numFmtId="14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38" fontId="7" fillId="0" borderId="1" xfId="0" applyNumberFormat="1" applyFont="1" applyBorder="1" applyAlignment="1">
      <alignment horizontal="right" vertical="center"/>
    </xf>
    <xf numFmtId="14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38" fontId="7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/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/>
    <xf numFmtId="164" fontId="9" fillId="0" borderId="1" xfId="1" applyNumberFormat="1" applyFont="1" applyBorder="1" applyAlignment="1"/>
    <xf numFmtId="165" fontId="3" fillId="0" borderId="1" xfId="0" applyNumberFormat="1" applyFont="1" applyFill="1" applyBorder="1" applyAlignment="1"/>
    <xf numFmtId="0" fontId="10" fillId="0" borderId="1" xfId="0" applyFont="1" applyFill="1" applyBorder="1" applyAlignment="1"/>
    <xf numFmtId="164" fontId="10" fillId="0" borderId="1" xfId="0" applyNumberFormat="1" applyFont="1" applyFill="1" applyBorder="1" applyAlignment="1"/>
    <xf numFmtId="165" fontId="2" fillId="0" borderId="1" xfId="0" applyNumberFormat="1" applyFont="1" applyFill="1" applyBorder="1" applyAlignment="1"/>
    <xf numFmtId="164" fontId="9" fillId="0" borderId="1" xfId="0" applyNumberFormat="1" applyFont="1" applyFill="1" applyBorder="1" applyAlignment="1"/>
    <xf numFmtId="38" fontId="5" fillId="0" borderId="0" xfId="0" applyNumberFormat="1" applyFont="1"/>
    <xf numFmtId="0" fontId="1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I20"/>
  <sheetViews>
    <sheetView tabSelected="1" topLeftCell="B1" zoomScaleNormal="100" workbookViewId="0">
      <selection activeCell="K18" sqref="K18"/>
    </sheetView>
  </sheetViews>
  <sheetFormatPr defaultColWidth="9.140625" defaultRowHeight="15" x14ac:dyDescent="0.25"/>
  <cols>
    <col min="1" max="1" width="15.28515625" style="4" bestFit="1" customWidth="1"/>
    <col min="2" max="2" width="14.7109375" style="2" bestFit="1" customWidth="1"/>
    <col min="3" max="3" width="11.140625" style="2" bestFit="1" customWidth="1"/>
    <col min="4" max="4" width="15.42578125" style="2" bestFit="1" customWidth="1"/>
    <col min="5" max="5" width="89.85546875" style="2" customWidth="1"/>
    <col min="6" max="6" width="15.140625" style="5" bestFit="1" customWidth="1"/>
    <col min="7" max="7" width="15.7109375" style="5" bestFit="1" customWidth="1"/>
    <col min="8" max="8" width="16.7109375" style="5" bestFit="1" customWidth="1"/>
    <col min="9" max="9" width="20.5703125" style="5" bestFit="1" customWidth="1"/>
    <col min="10" max="16384" width="9.140625" style="2"/>
  </cols>
  <sheetData>
    <row r="1" spans="1:9" ht="18.75" x14ac:dyDescent="0.3">
      <c r="A1" s="25" t="s">
        <v>15</v>
      </c>
      <c r="B1" s="25"/>
      <c r="C1" s="25"/>
      <c r="D1" s="25"/>
      <c r="E1" s="25"/>
      <c r="F1" s="25"/>
      <c r="G1" s="25"/>
      <c r="H1" s="25"/>
      <c r="I1" s="25"/>
    </row>
    <row r="2" spans="1:9" s="3" customFormat="1" ht="15" customHeight="1" x14ac:dyDescent="0.2">
      <c r="A2" s="12" t="s">
        <v>10</v>
      </c>
      <c r="B2" s="13" t="s">
        <v>12</v>
      </c>
      <c r="C2" s="13" t="s">
        <v>0</v>
      </c>
      <c r="D2" s="13" t="s">
        <v>8</v>
      </c>
      <c r="E2" s="13" t="s">
        <v>13</v>
      </c>
      <c r="F2" s="14" t="s">
        <v>6</v>
      </c>
      <c r="G2" s="14" t="s">
        <v>1</v>
      </c>
      <c r="H2" s="14" t="s">
        <v>7</v>
      </c>
      <c r="I2" s="14" t="s">
        <v>14</v>
      </c>
    </row>
    <row r="3" spans="1:9" x14ac:dyDescent="0.25">
      <c r="A3" s="6">
        <v>45758</v>
      </c>
      <c r="B3" s="7" t="s">
        <v>5</v>
      </c>
      <c r="C3" s="7"/>
      <c r="D3" s="7" t="s">
        <v>4</v>
      </c>
      <c r="E3" s="7" t="s">
        <v>3</v>
      </c>
      <c r="F3" s="8">
        <v>942370</v>
      </c>
      <c r="G3" s="8">
        <v>0</v>
      </c>
      <c r="H3" s="8">
        <v>75390</v>
      </c>
      <c r="I3" s="8">
        <v>1017760</v>
      </c>
    </row>
    <row r="4" spans="1:9" x14ac:dyDescent="0.25">
      <c r="A4" s="6">
        <v>45768</v>
      </c>
      <c r="B4" s="7" t="s">
        <v>11</v>
      </c>
      <c r="C4" s="7"/>
      <c r="D4" s="7" t="s">
        <v>4</v>
      </c>
      <c r="E4" s="7" t="s">
        <v>9</v>
      </c>
      <c r="F4" s="8">
        <v>1027985</v>
      </c>
      <c r="G4" s="8">
        <v>0</v>
      </c>
      <c r="H4" s="8">
        <v>82239</v>
      </c>
      <c r="I4" s="8">
        <v>1110224</v>
      </c>
    </row>
    <row r="5" spans="1:9" x14ac:dyDescent="0.25">
      <c r="A5" s="6">
        <v>45770</v>
      </c>
      <c r="B5" s="7" t="s">
        <v>2</v>
      </c>
      <c r="C5" s="7"/>
      <c r="D5" s="7" t="s">
        <v>4</v>
      </c>
      <c r="E5" s="7" t="s">
        <v>3</v>
      </c>
      <c r="F5" s="8">
        <v>744562</v>
      </c>
      <c r="G5" s="8">
        <v>0</v>
      </c>
      <c r="H5" s="8">
        <v>59565</v>
      </c>
      <c r="I5" s="8">
        <v>804127</v>
      </c>
    </row>
    <row r="6" spans="1:9" x14ac:dyDescent="0.25">
      <c r="A6" s="6">
        <v>45757</v>
      </c>
      <c r="B6" s="7" t="s">
        <v>16</v>
      </c>
      <c r="C6" s="7"/>
      <c r="D6" s="7" t="s">
        <v>4</v>
      </c>
      <c r="E6" s="7" t="s">
        <v>17</v>
      </c>
      <c r="F6" s="8">
        <v>-71280</v>
      </c>
      <c r="G6" s="8">
        <v>0</v>
      </c>
      <c r="H6" s="8">
        <v>-5702</v>
      </c>
      <c r="I6" s="8">
        <v>-76982</v>
      </c>
    </row>
    <row r="7" spans="1:9" x14ac:dyDescent="0.25">
      <c r="A7" s="6">
        <v>45768</v>
      </c>
      <c r="B7" s="7" t="s">
        <v>18</v>
      </c>
      <c r="C7" s="7"/>
      <c r="D7" s="7" t="s">
        <v>4</v>
      </c>
      <c r="E7" s="7" t="s">
        <v>19</v>
      </c>
      <c r="F7" s="8">
        <v>-144525</v>
      </c>
      <c r="G7" s="8">
        <v>0</v>
      </c>
      <c r="H7" s="8">
        <v>-11562</v>
      </c>
      <c r="I7" s="8">
        <v>-156087</v>
      </c>
    </row>
    <row r="8" spans="1:9" x14ac:dyDescent="0.25">
      <c r="A8" s="6">
        <v>45772</v>
      </c>
      <c r="B8" s="7" t="s">
        <v>20</v>
      </c>
      <c r="C8" s="7"/>
      <c r="D8" s="7" t="s">
        <v>4</v>
      </c>
      <c r="E8" s="7" t="s">
        <v>21</v>
      </c>
      <c r="F8" s="8">
        <v>-53371</v>
      </c>
      <c r="G8" s="8">
        <v>0</v>
      </c>
      <c r="H8" s="8">
        <v>-4270</v>
      </c>
      <c r="I8" s="8">
        <v>-57641</v>
      </c>
    </row>
    <row r="9" spans="1:9" s="3" customFormat="1" ht="14.25" x14ac:dyDescent="0.2">
      <c r="A9" s="9"/>
      <c r="B9" s="10"/>
      <c r="C9" s="10"/>
      <c r="D9" s="10"/>
      <c r="E9" s="10"/>
      <c r="F9" s="11">
        <f>SUM(F3:F8)</f>
        <v>2445741</v>
      </c>
      <c r="G9" s="11">
        <f t="shared" ref="G9:I9" si="0">SUM(G3:G8)</f>
        <v>0</v>
      </c>
      <c r="H9" s="11">
        <f t="shared" si="0"/>
        <v>195660</v>
      </c>
      <c r="I9" s="11">
        <f t="shared" si="0"/>
        <v>2641401</v>
      </c>
    </row>
    <row r="10" spans="1:9" x14ac:dyDescent="0.25">
      <c r="F10" s="24" t="s">
        <v>14</v>
      </c>
      <c r="G10" s="24"/>
      <c r="H10" s="24"/>
      <c r="I10" s="24">
        <f>I9-H20</f>
        <v>2565337.0099999998</v>
      </c>
    </row>
    <row r="14" spans="1:9" x14ac:dyDescent="0.25">
      <c r="E14" s="26" t="s">
        <v>22</v>
      </c>
      <c r="F14" s="26"/>
      <c r="G14" s="26"/>
      <c r="H14" s="1"/>
    </row>
    <row r="15" spans="1:9" ht="47.25" x14ac:dyDescent="0.25">
      <c r="E15" s="15"/>
      <c r="F15" s="16" t="s">
        <v>23</v>
      </c>
      <c r="G15" s="16" t="s">
        <v>24</v>
      </c>
      <c r="H15" s="1"/>
    </row>
    <row r="16" spans="1:9" ht="15.75" x14ac:dyDescent="0.25">
      <c r="E16" s="17" t="s">
        <v>25</v>
      </c>
      <c r="F16" s="18">
        <f>F9</f>
        <v>2445741</v>
      </c>
      <c r="G16" s="19">
        <f>SUM(F3:F5)</f>
        <v>2714917</v>
      </c>
      <c r="H16" s="1"/>
    </row>
    <row r="17" spans="5:8" ht="15.75" x14ac:dyDescent="0.25">
      <c r="E17" s="20" t="s">
        <v>26</v>
      </c>
      <c r="F17" s="21">
        <f>F16*1%</f>
        <v>24457.41</v>
      </c>
      <c r="G17" s="15"/>
      <c r="H17" s="1"/>
    </row>
    <row r="18" spans="5:8" ht="15.75" x14ac:dyDescent="0.25">
      <c r="E18" s="20" t="s">
        <v>27</v>
      </c>
      <c r="F18" s="21"/>
      <c r="G18" s="22">
        <f>G16*1%</f>
        <v>27149.170000000002</v>
      </c>
      <c r="H18" s="1"/>
    </row>
    <row r="19" spans="5:8" ht="15.75" x14ac:dyDescent="0.25">
      <c r="E19" s="20" t="s">
        <v>28</v>
      </c>
      <c r="F19" s="21">
        <f>F16*1%</f>
        <v>24457.41</v>
      </c>
      <c r="G19" s="15"/>
      <c r="H19" s="1"/>
    </row>
    <row r="20" spans="5:8" ht="15.75" x14ac:dyDescent="0.25">
      <c r="E20" s="17" t="s">
        <v>29</v>
      </c>
      <c r="F20" s="23">
        <f>SUM(F17:F19)</f>
        <v>48914.82</v>
      </c>
      <c r="G20" s="23">
        <f>SUM(G17:G19)</f>
        <v>27149.170000000002</v>
      </c>
      <c r="H20" s="1">
        <f>F20+G20</f>
        <v>76063.990000000005</v>
      </c>
    </row>
  </sheetData>
  <mergeCells count="2">
    <mergeCell ref="A1:I1"/>
    <mergeCell ref="E14:G14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Ban_hang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2025-05-12T09:15:45Z</dcterms:created>
  <dcterms:modified xsi:type="dcterms:W3CDTF">2025-06-25T03:55:04Z</dcterms:modified>
</cp:coreProperties>
</file>