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"/>
    </mc:Choice>
  </mc:AlternateContent>
  <bookViews>
    <workbookView xWindow="-105" yWindow="-105" windowWidth="19425" windowHeight="11505"/>
  </bookViews>
  <sheets>
    <sheet name="TOÀN QUỐC" sheetId="1" r:id="rId1"/>
    <sheet name="MB" sheetId="3" r:id="rId2"/>
  </sheets>
  <definedNames>
    <definedName name="_xlnm._FilterDatabase" localSheetId="0" hidden="1">'TOÀN QUỐC'!$A$3:$P$205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2" i="3"/>
  <c r="G10" i="3"/>
  <c r="G11" i="3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comments1.xml><?xml version="1.0" encoding="utf-8"?>
<comments xmlns="http://schemas.openxmlformats.org/spreadsheetml/2006/main">
  <authors>
    <author>Admin</author>
  </authors>
  <commentList>
    <comment ref="L3" authorId="0" shapeId="0">
      <text>
        <r>
          <rPr>
            <sz val="9"/>
            <color indexed="81"/>
            <rFont val="Tahoma"/>
            <family val="2"/>
          </rPr>
          <t xml:space="preserve">ĐÃ GỬI MAIL CHO ST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chuyển kỳ 12+13 -&gt; kỳ 14+15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chuyển kỳ 18+19+20 -&gt; kỳ 16+17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đề xuất thêm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đề xuất thêm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chuyển kỳ 5 -&gt; kỳ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giỗ tổ Hùng Vương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<sst xmlns="http://schemas.openxmlformats.org/spreadsheetml/2006/main" count="1229" uniqueCount="506">
  <si>
    <t>Kế hoạch chạy KM cho hệ thống siêu thị 2025</t>
  </si>
  <si>
    <t>HỆ THỐNG</t>
  </si>
  <si>
    <t>CHƯƠNG TRÌNH</t>
  </si>
  <si>
    <t>SẢN PHẨM</t>
  </si>
  <si>
    <t>ĐỀ XUẤT CK KM</t>
  </si>
  <si>
    <t>GIÁ NGUYÊN</t>
  </si>
  <si>
    <t>GIÁ KM</t>
  </si>
  <si>
    <t xml:space="preserve"> ÁP DỤNG ST</t>
  </si>
  <si>
    <t xml:space="preserve"> ÁP DỤNG NTD</t>
  </si>
  <si>
    <t>CTKM ĐƯỢC BGD PHÊ DUYỆT</t>
  </si>
  <si>
    <t>GHI CHÚ</t>
  </si>
  <si>
    <t>Note</t>
  </si>
  <si>
    <t>THỰC HIỆN</t>
  </si>
  <si>
    <t>phản hồi BGĐ</t>
  </si>
  <si>
    <t>chờ st xác nhận</t>
  </si>
  <si>
    <t>st đã xác nhận</t>
  </si>
  <si>
    <t>đang chạy km</t>
  </si>
  <si>
    <t>đã hết km</t>
  </si>
  <si>
    <t>BIGC</t>
  </si>
  <si>
    <t>C507</t>
  </si>
  <si>
    <t>chân giò heo muối 300g</t>
  </si>
  <si>
    <t>10/3-9/4</t>
  </si>
  <si>
    <t>27/3-9/4</t>
  </si>
  <si>
    <t>x</t>
  </si>
  <si>
    <t>OK-10% -NGÀY 10-2-2025</t>
  </si>
  <si>
    <t>C508</t>
  </si>
  <si>
    <t>không tham gia</t>
  </si>
  <si>
    <t>24/3-23/4</t>
  </si>
  <si>
    <t>10/4-23/4</t>
  </si>
  <si>
    <t>C509</t>
  </si>
  <si>
    <t>gà muối 500g</t>
  </si>
  <si>
    <t>7/4-7/5</t>
  </si>
  <si>
    <t>24/4-7/5</t>
  </si>
  <si>
    <t>OK-18% -NGÀY 10-2-2025</t>
  </si>
  <si>
    <t>C510</t>
  </si>
  <si>
    <t>21/4-21/5</t>
  </si>
  <si>
    <t>8/5-21/5</t>
  </si>
  <si>
    <t>C511</t>
  </si>
  <si>
    <t>giò tai lưỡi xào 250g</t>
  </si>
  <si>
    <t>5/5-4/6</t>
  </si>
  <si>
    <t>22/5-4/6</t>
  </si>
  <si>
    <t>C512</t>
  </si>
  <si>
    <t>19/5-18/6</t>
  </si>
  <si>
    <t>5/6-18/6</t>
  </si>
  <si>
    <t>C513</t>
  </si>
  <si>
    <t>2/6-2/7</t>
  </si>
  <si>
    <t>19/6-2/7</t>
  </si>
  <si>
    <t>sinh nhật BigC</t>
  </si>
  <si>
    <t>OK 20%</t>
  </si>
  <si>
    <t>C514</t>
  </si>
  <si>
    <t>16/6-16/7</t>
  </si>
  <si>
    <t>3/7-16/7</t>
  </si>
  <si>
    <t>C515</t>
  </si>
  <si>
    <t>30/6-30/7</t>
  </si>
  <si>
    <t>17/7-30/7</t>
  </si>
  <si>
    <t>OK-10%</t>
  </si>
  <si>
    <t>CO.OP</t>
  </si>
  <si>
    <t>12+13</t>
  </si>
  <si>
    <t>chả cốm 300g</t>
  </si>
  <si>
    <t>27/2-26/3</t>
  </si>
  <si>
    <t>27/02 - 26/03</t>
  </si>
  <si>
    <t>OK 20%-NGAY 10/2/2025</t>
  </si>
  <si>
    <t>14+15</t>
  </si>
  <si>
    <t>gà hun cỏ xạ hương 500g</t>
  </si>
  <si>
    <t>13/3-9/4</t>
  </si>
  <si>
    <t>27/03 - 09/04</t>
  </si>
  <si>
    <t>16+17</t>
  </si>
  <si>
    <t>gà xì dầu 500g</t>
  </si>
  <si>
    <t>27/3-23/4</t>
  </si>
  <si>
    <t>10/04 - 23/04</t>
  </si>
  <si>
    <t>OK -25% NGAY 10/2/2025</t>
  </si>
  <si>
    <t>18+19+20</t>
  </si>
  <si>
    <t>10/4-14/5</t>
  </si>
  <si>
    <t>24/04 - 14/05</t>
  </si>
  <si>
    <t>COOPFOOD</t>
  </si>
  <si>
    <t>OK 25%-NGAY 31/3/2025</t>
  </si>
  <si>
    <t>chân tayaki 450g</t>
  </si>
  <si>
    <t>OK 18%-NGAY 10/2/2025</t>
  </si>
  <si>
    <t>KINGFOOD</t>
  </si>
  <si>
    <t>kỳ 5</t>
  </si>
  <si>
    <t>19/2-19/3</t>
  </si>
  <si>
    <t>6/3-19/3</t>
  </si>
  <si>
    <t>kỳ 6</t>
  </si>
  <si>
    <t>5/3-2/4</t>
  </si>
  <si>
    <t>20/3-2/4</t>
  </si>
  <si>
    <t>kỳ 7</t>
  </si>
  <si>
    <t>19/3-16/4</t>
  </si>
  <si>
    <t>3/4-16/4</t>
  </si>
  <si>
    <t>kỳ 8</t>
  </si>
  <si>
    <t>chân giò heo muối 500g</t>
  </si>
  <si>
    <t>2/4-30/4</t>
  </si>
  <si>
    <t>17/4-30/4</t>
  </si>
  <si>
    <t>OK -15% NGAY 10/2/2025</t>
  </si>
  <si>
    <t>kỳ 9</t>
  </si>
  <si>
    <t>16/4-14/5</t>
  </si>
  <si>
    <t>1/5-14/5</t>
  </si>
  <si>
    <t>kỳ 10</t>
  </si>
  <si>
    <t>30/4-28/5</t>
  </si>
  <si>
    <t>15/5-28/5</t>
  </si>
  <si>
    <t>kỳ 11</t>
  </si>
  <si>
    <t>14/5-11/6</t>
  </si>
  <si>
    <t>29/5-11/6</t>
  </si>
  <si>
    <t>kỳ 12</t>
  </si>
  <si>
    <t>28/5-25/6</t>
  </si>
  <si>
    <t>12/6-25/6</t>
  </si>
  <si>
    <t>OK -20% NGAY 10/2/2025</t>
  </si>
  <si>
    <t>LOTTE</t>
  </si>
  <si>
    <t>26/2-25/3</t>
  </si>
  <si>
    <t>12/3-25/3</t>
  </si>
  <si>
    <t>12/3-8/4</t>
  </si>
  <si>
    <t>26/3-8/4</t>
  </si>
  <si>
    <t>OK-20% -NGAY 10/2/2025</t>
  </si>
  <si>
    <t>26/3-22/4</t>
  </si>
  <si>
    <t>9/4-22/4</t>
  </si>
  <si>
    <t>9/4-6/5</t>
  </si>
  <si>
    <t>23/4-6/5</t>
  </si>
  <si>
    <t>OK-15% -NGAY 10/2/2025</t>
  </si>
  <si>
    <t>23/4-20/5</t>
  </si>
  <si>
    <t>7/5-20/5</t>
  </si>
  <si>
    <t>7/5-3/6</t>
  </si>
  <si>
    <t>21/5-3/6</t>
  </si>
  <si>
    <t>tai heo muối 400g</t>
  </si>
  <si>
    <t>21/5-17/6</t>
  </si>
  <si>
    <t>4/6-17/6</t>
  </si>
  <si>
    <t>MEGA</t>
  </si>
  <si>
    <t>13/3-26/3</t>
  </si>
  <si>
    <t xml:space="preserve">onpost </t>
  </si>
  <si>
    <t>OK-20% -NGAY 14/2/2025</t>
  </si>
  <si>
    <t>10/4-7/5</t>
  </si>
  <si>
    <t xml:space="preserve">MM hỗ trợ chạy onpost </t>
  </si>
  <si>
    <t>24/4-21/5</t>
  </si>
  <si>
    <t>8/5-29/5</t>
  </si>
  <si>
    <t>22/5-29/5</t>
  </si>
  <si>
    <t>16/5-11/6</t>
  </si>
  <si>
    <t>30/5-11/6</t>
  </si>
  <si>
    <t>ONPOST</t>
  </si>
  <si>
    <t>29/5-25/6</t>
  </si>
  <si>
    <t>WIN</t>
  </si>
  <si>
    <t>post 5</t>
  </si>
  <si>
    <t>13/2-12/3</t>
  </si>
  <si>
    <t>27/2-12/3</t>
  </si>
  <si>
    <t>post 6</t>
  </si>
  <si>
    <t>bó kèm giò lụa cây 250g</t>
  </si>
  <si>
    <t>hàng không đổi trả, áp dụng WMP toàn quốc</t>
  </si>
  <si>
    <t>post 8</t>
  </si>
  <si>
    <t>tai heo muối 200g</t>
  </si>
  <si>
    <t>post 9</t>
  </si>
  <si>
    <t>post 11</t>
  </si>
  <si>
    <t>chả nướng 300g</t>
  </si>
  <si>
    <t>7/5 -4/6</t>
  </si>
  <si>
    <t>post 12</t>
  </si>
  <si>
    <t>21/5 - 18/6</t>
  </si>
  <si>
    <t>AEON MALL</t>
  </si>
  <si>
    <t>17/4-7/5</t>
  </si>
  <si>
    <t>OK-25%</t>
  </si>
  <si>
    <t>May</t>
  </si>
  <si>
    <t>24/4-11/5</t>
  </si>
  <si>
    <t>1/5-11/5</t>
  </si>
  <si>
    <t>JUN (FATHER'S DAY)</t>
  </si>
  <si>
    <t>29/5-18/6</t>
  </si>
  <si>
    <t>OK-20%</t>
  </si>
  <si>
    <t>LEAFLET MEMBER PRICE</t>
  </si>
  <si>
    <t>12/6-30/6</t>
  </si>
  <si>
    <t>19/6-30/6</t>
  </si>
  <si>
    <t>AEON CITIMART</t>
  </si>
  <si>
    <t>1/4-9/4</t>
  </si>
  <si>
    <t>OK-15%</t>
  </si>
  <si>
    <t>VN POST</t>
  </si>
  <si>
    <t xml:space="preserve">khai trương </t>
  </si>
  <si>
    <t>27/3-1/5</t>
  </si>
  <si>
    <t>ok</t>
  </si>
  <si>
    <t>khách hàng dời ngày khai trương, chờ phản hồi chính thức</t>
  </si>
  <si>
    <t>ok 15%</t>
  </si>
  <si>
    <t>mọc nấm hương 250g</t>
  </si>
  <si>
    <t>CO.OP - NHR</t>
  </si>
  <si>
    <t>25+26+27</t>
  </si>
  <si>
    <t>29/5-2/7</t>
  </si>
  <si>
    <t>12/6-2/7</t>
  </si>
  <si>
    <t>28+29</t>
  </si>
  <si>
    <t>23/06 - 16/07</t>
  </si>
  <si>
    <t>03/07 - 16/07</t>
  </si>
  <si>
    <t>ADHOC</t>
  </si>
  <si>
    <t>36+37+38</t>
  </si>
  <si>
    <t>14/8-17/9</t>
  </si>
  <si>
    <t>28/8-17/9</t>
  </si>
  <si>
    <t>OK 15%</t>
  </si>
  <si>
    <t>12/6 -09/7</t>
  </si>
  <si>
    <t>26/06 - 09/07</t>
  </si>
  <si>
    <t>SINH NHẬT MM - SAMPLING 3 STORE: 
*AN PHÚ TỪ 28,29/06 ; 05,06,12,13,19,20/07 (8 buổi)
*BÌNH PHÚ, HIỆP PHÚ TỪ 28,29/06 ; 05,06/07(4 buổi*2)</t>
  </si>
  <si>
    <t>26/06 - 23/07</t>
  </si>
  <si>
    <t>10/07 - 23/07</t>
  </si>
  <si>
    <t>adhoc : CHẠY TẶNG ĐIỂM 18% 
200 ĐIỂM = 10.000VND</t>
  </si>
  <si>
    <t>10/07 - 06/08</t>
  </si>
  <si>
    <t>24/07 - 06/08</t>
  </si>
  <si>
    <t>MỘC NẤM HƯƠNG 500g</t>
  </si>
  <si>
    <t>24/07 -19/08</t>
  </si>
  <si>
    <t>07/08 - 19/08</t>
  </si>
  <si>
    <t>06/08 - 27/08</t>
  </si>
  <si>
    <t>20/08 - 27/08</t>
  </si>
  <si>
    <t>23/08 - 24/09</t>
  </si>
  <si>
    <t>11/09 - 24/09</t>
  </si>
  <si>
    <t>8/9-21/10</t>
  </si>
  <si>
    <t>24/9-21/10</t>
  </si>
  <si>
    <t>22/09 - 14/11</t>
  </si>
  <si>
    <t>08/10 - 14/11</t>
  </si>
  <si>
    <t>13/11-10/12</t>
  </si>
  <si>
    <t>27/11-10/12</t>
  </si>
  <si>
    <t>27/11-24/12</t>
  </si>
  <si>
    <t>11/12-24/12</t>
  </si>
  <si>
    <t>LL</t>
  </si>
  <si>
    <t>11/12-7/1/2026</t>
  </si>
  <si>
    <t>25/12-7/1/2026</t>
  </si>
  <si>
    <t>C517</t>
  </si>
  <si>
    <t>04/8-27/8</t>
  </si>
  <si>
    <t>14/8-27/8</t>
  </si>
  <si>
    <t>C520</t>
  </si>
  <si>
    <t>15/9-8/10</t>
  </si>
  <si>
    <t>25/9-8/10</t>
  </si>
  <si>
    <t>POST15</t>
  </si>
  <si>
    <t>2/7-30/7</t>
  </si>
  <si>
    <t>OK 18%</t>
  </si>
  <si>
    <t>post 16</t>
  </si>
  <si>
    <t>16/7-13/8</t>
  </si>
  <si>
    <t>31/7-13/8</t>
  </si>
  <si>
    <t>post 20</t>
  </si>
  <si>
    <t>10/9-8/10</t>
  </si>
  <si>
    <t>post 21</t>
  </si>
  <si>
    <t>24/9-22/10</t>
  </si>
  <si>
    <t>9/10-22/10</t>
  </si>
  <si>
    <t>posst 22</t>
  </si>
  <si>
    <t>Mộc nấm hương 250g</t>
  </si>
  <si>
    <t>8/10-5/11</t>
  </si>
  <si>
    <t>23/10-5/11</t>
  </si>
  <si>
    <t>giò sụn gà 250g</t>
  </si>
  <si>
    <t>posst 23</t>
  </si>
  <si>
    <t>22/10-19/11</t>
  </si>
  <si>
    <t>6/11-19/11</t>
  </si>
  <si>
    <t>posst 24</t>
  </si>
  <si>
    <t>5/11-3/12</t>
  </si>
  <si>
    <t>20/11-3/12</t>
  </si>
  <si>
    <t>KHÔNG THAM GIA</t>
  </si>
  <si>
    <t>posst 25</t>
  </si>
  <si>
    <t>19/11-17/12</t>
  </si>
  <si>
    <t>4/12-17/12</t>
  </si>
  <si>
    <t>posst 26</t>
  </si>
  <si>
    <t>3/12-31/12</t>
  </si>
  <si>
    <t>18/12-31/12</t>
  </si>
  <si>
    <t>post 1/2026</t>
  </si>
  <si>
    <t>17/12-15/1/2026</t>
  </si>
  <si>
    <t>1/1-15/1/2026</t>
  </si>
  <si>
    <t>post 2/2026</t>
  </si>
  <si>
    <t>1/1-31/1/2026</t>
  </si>
  <si>
    <t>16/1-31/1/2026</t>
  </si>
  <si>
    <t xml:space="preserve">CO.OP </t>
  </si>
  <si>
    <t>23+24</t>
  </si>
  <si>
    <t>15/5-11/6</t>
  </si>
  <si>
    <t>29/5- 11/6</t>
  </si>
  <si>
    <t>ok 20%</t>
  </si>
  <si>
    <t xml:space="preserve">chả nướng300g </t>
  </si>
  <si>
    <t>30+31</t>
  </si>
  <si>
    <t>3/7-30/7</t>
  </si>
  <si>
    <t>WIN - winlife</t>
  </si>
  <si>
    <t>POST 11</t>
  </si>
  <si>
    <t>7/5 - 4/6</t>
  </si>
  <si>
    <t>22/5 - 4/6</t>
  </si>
  <si>
    <t>WIN -rural</t>
  </si>
  <si>
    <t>POST 12</t>
  </si>
  <si>
    <t>5/6 - 18/6</t>
  </si>
  <si>
    <t>WIN - urban</t>
  </si>
  <si>
    <t>post 10</t>
  </si>
  <si>
    <t>30/4 - 28/5</t>
  </si>
  <si>
    <t>15/5 - 28/5</t>
  </si>
  <si>
    <t>post 13</t>
  </si>
  <si>
    <t>11/6 - 9/7</t>
  </si>
  <si>
    <t>26/6 - 9/7</t>
  </si>
  <si>
    <t>post 15</t>
  </si>
  <si>
    <t>9/7 - 6/8</t>
  </si>
  <si>
    <t>24/7 - 6/8</t>
  </si>
  <si>
    <t>post 17</t>
  </si>
  <si>
    <t>06/08 - 03/09</t>
  </si>
  <si>
    <t>21/08 - 03/09</t>
  </si>
  <si>
    <t>post 19 - sinh nhật</t>
  </si>
  <si>
    <t>3/9 - 01/10</t>
  </si>
  <si>
    <t>18/9 - 01/10</t>
  </si>
  <si>
    <t>post 22</t>
  </si>
  <si>
    <t>15/10- 12/11</t>
  </si>
  <si>
    <t>30/10-12/11</t>
  </si>
  <si>
    <t>post 24</t>
  </si>
  <si>
    <t>12/11 - 10/12</t>
  </si>
  <si>
    <t>27/11 - 10/12</t>
  </si>
  <si>
    <t>post 25</t>
  </si>
  <si>
    <t>26/11- 24/12</t>
  </si>
  <si>
    <t>SEVEN</t>
  </si>
  <si>
    <t>POST 5</t>
  </si>
  <si>
    <t>chân giò heo 100g</t>
  </si>
  <si>
    <t>16/9 -27/10</t>
  </si>
  <si>
    <t xml:space="preserve">OK 15% </t>
  </si>
  <si>
    <t xml:space="preserve">post 7 </t>
  </si>
  <si>
    <t>9/12 - 19/01/2026</t>
  </si>
  <si>
    <t xml:space="preserve">OK 20% </t>
  </si>
  <si>
    <t>BHX</t>
  </si>
  <si>
    <t>1/5 - 30/6</t>
  </si>
  <si>
    <t>OK 10%</t>
  </si>
  <si>
    <t>04/06-01/07/2025</t>
  </si>
  <si>
    <t>18/06-01/07/2025</t>
  </si>
  <si>
    <t>KO CHẠY CHUYỂN KỲ 2513</t>
  </si>
  <si>
    <t>SAMPLING LOTTE NSG, GÒ VẤP 21,22,28,29/06</t>
  </si>
  <si>
    <t>02/07 - 29/07</t>
  </si>
  <si>
    <t>16/07 - 29/07</t>
  </si>
  <si>
    <t>Chuyển 2513 qua 2514</t>
  </si>
  <si>
    <t>02/07-29/07</t>
  </si>
  <si>
    <t>16/7 - 29/07</t>
  </si>
  <si>
    <t>16/07 - 12/08</t>
  </si>
  <si>
    <t>30/07- 12/08</t>
  </si>
  <si>
    <t>10/09- 07/10</t>
  </si>
  <si>
    <t>24/09 - 07/10</t>
  </si>
  <si>
    <t>24/09 - 21/10</t>
  </si>
  <si>
    <t>08/10 - 21/10</t>
  </si>
  <si>
    <t>SAMPLING LOTTE NSG, GÒ VẤP 11,12,18,19/10</t>
  </si>
  <si>
    <t>22/10 - 18/11</t>
  </si>
  <si>
    <t>05/11 - 18/11</t>
  </si>
  <si>
    <t>05/11 - 02/12</t>
  </si>
  <si>
    <t>19/11 - 02/12</t>
  </si>
  <si>
    <t>19/11 - 16/12</t>
  </si>
  <si>
    <t>03/12 - 16/12</t>
  </si>
  <si>
    <t>SAMPLING LOTTE NSG, GÒ VẤP 06,07,13,14/12</t>
  </si>
  <si>
    <t>03/12 - 30/12</t>
  </si>
  <si>
    <t>17/12 - 30/12</t>
  </si>
  <si>
    <t>OK15%</t>
  </si>
  <si>
    <t>SAMPLING LOTTE NSG, GÒ VẤP 20,21,27,28/12</t>
  </si>
  <si>
    <t>17/12 - 13/01</t>
  </si>
  <si>
    <t>31/12 - 13/01</t>
  </si>
  <si>
    <t>GS25</t>
  </si>
  <si>
    <t>Kỳ 6</t>
  </si>
  <si>
    <t>Gà hun khói 300g</t>
  </si>
  <si>
    <t>01/06 - 30/06</t>
  </si>
  <si>
    <t>Kỳ 7</t>
  </si>
  <si>
    <t>01/07 - 10/08</t>
  </si>
  <si>
    <t>áp dụng po trước 10 ngày</t>
  </si>
  <si>
    <t>Kỳ 8</t>
  </si>
  <si>
    <t>01/08 - 31/08</t>
  </si>
  <si>
    <t>Kỳ 11</t>
  </si>
  <si>
    <t>01/11 - 30/11</t>
  </si>
  <si>
    <t>Kỳ 12</t>
  </si>
  <si>
    <t>01/12 - 31/12</t>
  </si>
  <si>
    <t>CIRCLEK</t>
  </si>
  <si>
    <t>Kỳ 9</t>
  </si>
  <si>
    <t>Chân Giò Muối 100G</t>
  </si>
  <si>
    <t>01/09 - 30/09</t>
  </si>
  <si>
    <t>OK</t>
  </si>
  <si>
    <t>Đề xuất</t>
  </si>
  <si>
    <t>NHẬT MINH(OSIFOOD)</t>
  </si>
  <si>
    <t>CHÂN GÀ SẢ TẮC 250g</t>
  </si>
  <si>
    <t>25/06 - 31/07</t>
  </si>
  <si>
    <t>01/07 - 31/07</t>
  </si>
  <si>
    <t>SAMPLING :
Sky9 05,06/7
Ngkhoai 12,13/07
XVNT 19,20/7
Nguyễn văn công 26,27/7
Bình hòa 2,3/8</t>
  </si>
  <si>
    <t>TAI HEO SỐT THÁI 250g</t>
  </si>
  <si>
    <t>GIÒ SỤN GÀ 250g</t>
  </si>
  <si>
    <t>21/07 - 31/08</t>
  </si>
  <si>
    <t>GIÒ LỤA CÂY 250g</t>
  </si>
  <si>
    <t>22/08 - 30/09</t>
  </si>
  <si>
    <t>Kỳ 10</t>
  </si>
  <si>
    <t>GÀ Ủ MUỐI 500g</t>
  </si>
  <si>
    <t>23/09 - 31/10</t>
  </si>
  <si>
    <t>01/10 - 31/10</t>
  </si>
  <si>
    <t>CHÂN GIÒ HEO MUỐI 300g</t>
  </si>
  <si>
    <t>24/10 - 30/11</t>
  </si>
  <si>
    <t>TAI HEO MUỐI 400g</t>
  </si>
  <si>
    <t>20/11 - 31/12</t>
  </si>
  <si>
    <t>SAIGON HD( GENSHAI)</t>
  </si>
  <si>
    <t>Kỳ 0006025</t>
  </si>
  <si>
    <t>Chân Giò Muối 300G</t>
  </si>
  <si>
    <t>23/06 - 31/07</t>
  </si>
  <si>
    <t>công nợ</t>
  </si>
  <si>
    <t>Kỳ 0008025</t>
  </si>
  <si>
    <t>Gà Muối 500G</t>
  </si>
  <si>
    <t>23/07 - 31/08</t>
  </si>
  <si>
    <t>Kỳ BB0003025</t>
  </si>
  <si>
    <t>Tai Heo Muối 200G</t>
  </si>
  <si>
    <t>23/08 - 30/09</t>
  </si>
  <si>
    <t>31/08 - 30/09</t>
  </si>
  <si>
    <t>Kỳ 0009025</t>
  </si>
  <si>
    <t>Tai Heo Muối 400G</t>
  </si>
  <si>
    <t>Kỳ BB005025</t>
  </si>
  <si>
    <t>21/11 - 28/11</t>
  </si>
  <si>
    <t>15/11 - 28/11</t>
  </si>
  <si>
    <t>Kỳ BB006025</t>
  </si>
  <si>
    <t>Chân Giò Muối 500G</t>
  </si>
  <si>
    <t>23/11 - 31/12</t>
  </si>
  <si>
    <t>15/12 - 31/12</t>
  </si>
  <si>
    <t>JULY  - JAPAN FAIR</t>
  </si>
  <si>
    <t>10.07 - 30.07</t>
  </si>
  <si>
    <t>17.07 - 30.07.25</t>
  </si>
  <si>
    <t>Trước ngày 10.06.2025</t>
  </si>
  <si>
    <t>SAMPLING AEON TÂN PHÚ, BÌNH TÂN, NGUYỄN VĂN LINH 09, 10, 16, 17, 23,24//08 - 20,21,27,28/09 - 04, 05/10</t>
  </si>
  <si>
    <t>AUG 1 - SUPER SALE</t>
  </si>
  <si>
    <t>CHẢ NƯỚNG 300g</t>
  </si>
  <si>
    <t>24.07 - 13.08</t>
  </si>
  <si>
    <t>31.07 - 13.08.25</t>
  </si>
  <si>
    <t>Trước ngày 24.06.2025</t>
  </si>
  <si>
    <t>AUG 2 - NATIONAL HOLIDAY
(4 days off)</t>
  </si>
  <si>
    <t>14.08 - 03.09</t>
  </si>
  <si>
    <t>21.08 - 03.09.25</t>
  </si>
  <si>
    <t>Trước ngày 14.07.2025</t>
  </si>
  <si>
    <t>SEP 1 - BABY FAIR</t>
  </si>
  <si>
    <t>GIÒ TAI LƯỠI XÀO 250g</t>
  </si>
  <si>
    <t>04.09 - 24.09</t>
  </si>
  <si>
    <t>11.09 - 24.09.25</t>
  </si>
  <si>
    <t>Trước ngày 04.08.2025</t>
  </si>
  <si>
    <t>SEP 2 - MID AUTUMN</t>
  </si>
  <si>
    <t>18.09 - 08.10</t>
  </si>
  <si>
    <t>25.09 - 08.10.25</t>
  </si>
  <si>
    <t>Trước ngày 18.08.2025</t>
  </si>
  <si>
    <t>30/09 -21/10</t>
  </si>
  <si>
    <t>13/10 - 21/10</t>
  </si>
  <si>
    <t>ADHOC 
NGÀY DỰ KIẾN CHƯA CÓ LỊCH CỤ THỂ</t>
  </si>
  <si>
    <t>14/10 - 04/11</t>
  </si>
  <si>
    <t>22/10 - 04/11</t>
  </si>
  <si>
    <t>28/10 - 18/11</t>
  </si>
  <si>
    <t>VNPOST</t>
  </si>
  <si>
    <t>KHAI TRƯƠNG</t>
  </si>
  <si>
    <t>27/6 - 31/7/2025</t>
  </si>
  <si>
    <t>TAI HEO MUỐI 200g</t>
  </si>
  <si>
    <t>MỘC NẤM HƯƠNG 250g</t>
  </si>
  <si>
    <t>CHẢ CỐM 300g</t>
  </si>
  <si>
    <t>Kỳ 08</t>
  </si>
  <si>
    <t>10/08 - 10/09</t>
  </si>
  <si>
    <t>Kỳ 09</t>
  </si>
  <si>
    <t>11/09 - 10/10</t>
  </si>
  <si>
    <t>11/10 - 10/11</t>
  </si>
  <si>
    <t>11/11 - 10/12</t>
  </si>
  <si>
    <t>SATRA</t>
  </si>
  <si>
    <t>Post 12</t>
  </si>
  <si>
    <t>08/07 - 29/07</t>
  </si>
  <si>
    <t>18/07 - 29/07</t>
  </si>
  <si>
    <t>Post 16</t>
  </si>
  <si>
    <t>22/07 - 12/08</t>
  </si>
  <si>
    <t>01/08 - 12/08</t>
  </si>
  <si>
    <t>Post 17</t>
  </si>
  <si>
    <t>23/09 - 14/10</t>
  </si>
  <si>
    <t>03/10 - 14/10</t>
  </si>
  <si>
    <t>Post 18</t>
  </si>
  <si>
    <t xml:space="preserve">08/10 - 27/10 - </t>
  </si>
  <si>
    <t>18/10 - 27/10</t>
  </si>
  <si>
    <t>Post 19</t>
  </si>
  <si>
    <t>20/10 - 13/11</t>
  </si>
  <si>
    <t>30/10 -13/11</t>
  </si>
  <si>
    <t>Post 21</t>
  </si>
  <si>
    <t>22/11 - 15/12</t>
  </si>
  <si>
    <t>02/12 - 15/12</t>
  </si>
  <si>
    <t>Post 22</t>
  </si>
  <si>
    <t>07/12 - 28/12</t>
  </si>
  <si>
    <t>17/12 - 28/12</t>
  </si>
  <si>
    <t>39+40</t>
  </si>
  <si>
    <t>chả cốm</t>
  </si>
  <si>
    <t>04/09 -01/10</t>
  </si>
  <si>
    <t>18/09 - 01/10</t>
  </si>
  <si>
    <t>41+42</t>
  </si>
  <si>
    <t>18/09 - 15/10</t>
  </si>
  <si>
    <t>02/10 -15/10</t>
  </si>
  <si>
    <t>43+44</t>
  </si>
  <si>
    <t>0210 - 29/10</t>
  </si>
  <si>
    <t>16/10 - 29/10</t>
  </si>
  <si>
    <t>45+46+47</t>
  </si>
  <si>
    <t>16/10 - 19/11</t>
  </si>
  <si>
    <t>30/10 - 19/11</t>
  </si>
  <si>
    <t>48+49</t>
  </si>
  <si>
    <t>06/11 - 03/12</t>
  </si>
  <si>
    <t>20/11 - 03/12</t>
  </si>
  <si>
    <t>50+51</t>
  </si>
  <si>
    <t>20/11 - 19/12</t>
  </si>
  <si>
    <t>04/12 - 19/12</t>
  </si>
  <si>
    <t>Áp dụng cho siêu thị Fujimart + BRG</t>
  </si>
  <si>
    <t>Từ 10/12-31/12 ÁP DỤNG NTD</t>
  </si>
  <si>
    <t>TỪ 1/12-31/12 ÁP DỤNG ST</t>
  </si>
  <si>
    <t>T12-2025</t>
  </si>
  <si>
    <t>Gói</t>
  </si>
  <si>
    <t>Chân giò heo muối 300g</t>
  </si>
  <si>
    <t>BRG</t>
  </si>
  <si>
    <t>Gà Muối 500g</t>
  </si>
  <si>
    <t>Fujimart</t>
  </si>
  <si>
    <t>Từ 10/9-30/9 ÁP DỤNG NTD</t>
  </si>
  <si>
    <t>TỪ 1/9-30/9 ÁP DỤNG ST</t>
  </si>
  <si>
    <t>T9-2025</t>
  </si>
  <si>
    <t>Ghi chú</t>
  </si>
  <si>
    <t xml:space="preserve">đến ngày </t>
  </si>
  <si>
    <t xml:space="preserve">Từ ngày </t>
  </si>
  <si>
    <t>Chương trình khuyến mại</t>
  </si>
  <si>
    <t>Tỉ lệ KM</t>
  </si>
  <si>
    <t>Giá KM (0VAT)</t>
  </si>
  <si>
    <t>Giá chưa KM ( 0VAT)</t>
  </si>
  <si>
    <t>ĐVT</t>
  </si>
  <si>
    <t>Tên  hàng</t>
  </si>
  <si>
    <t>Mã vạch</t>
  </si>
  <si>
    <t>STT</t>
  </si>
  <si>
    <t>Thời gian KM</t>
  </si>
  <si>
    <t>NCC Công ty Ngọc Thơm              đồng ý thực hiện CTKM tại Siêu thị Fujimart như sau:</t>
  </si>
  <si>
    <t>Kính gửi: Công ty TNHH bán lẻ Fujimart Việt Nam</t>
  </si>
  <si>
    <t>THÔNG BÁO CTKM</t>
  </si>
  <si>
    <t>Trụ Sở: Số 12/14/18 đường 49, KP7, P.Hiệp Bình , TP.HCM.</t>
  </si>
  <si>
    <t xml:space="preserve">Địa chỉ: </t>
  </si>
  <si>
    <t>TNHH một thành viên và dịch vụ Ngọc Thơm</t>
  </si>
  <si>
    <t>Công ty</t>
  </si>
  <si>
    <t>TỪ 20/8-20/9 ÁP DỤNG ST</t>
  </si>
  <si>
    <t>Từ 10/9-20/9 ÁP DỤNG NTD</t>
  </si>
  <si>
    <t>Áp dụng cho siêu thị  BRG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</si>
</sst>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(* #,##0_);_(* \(#,##0\);_(* &quot;-&quot;??_);_(@_)"/>
    <numFmt numFmtId="166" formatCode="B1mmm\-yy"/>
    <numFmt numFmtId="167" formatCode="_-* #,##0_-;\-* #,##0_-;_-* &quot;-&quot;??_-;_-@_-"/>
    <numFmt numFmtId="168" formatCode="_ * #,##0_ ;_ * \-#,##0_ ;_ * &quot;-&quot;??_ ;_ @_ "/>
    <numFmt numFmtId="169" formatCode="_-* #,##0_-;\-* #,##0_-;_-* &quot;-&quot;_-;_-@_-"/>
    <numFmt numFmtId="170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50005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color rgb="FFFFFF00"/>
      <name val="Arial"/>
      <family val="2"/>
    </font>
    <font>
      <sz val="14"/>
      <name val="Times New Roman"/>
      <family val="1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47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14" fontId="11" fillId="0" borderId="8" xfId="0" applyNumberFormat="1" applyFont="1" applyBorder="1"/>
    <xf numFmtId="49" fontId="11" fillId="0" borderId="8" xfId="0" applyNumberFormat="1" applyFont="1" applyBorder="1"/>
    <xf numFmtId="0" fontId="12" fillId="0" borderId="8" xfId="0" applyFont="1" applyBorder="1"/>
    <xf numFmtId="170" fontId="12" fillId="0" borderId="8" xfId="3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/>
    <xf numFmtId="0" fontId="0" fillId="0" borderId="8" xfId="0" applyBorder="1" applyAlignment="1">
      <alignment horizontal="center"/>
    </xf>
    <xf numFmtId="1" fontId="11" fillId="0" borderId="8" xfId="0" applyNumberFormat="1" applyFont="1" applyBorder="1"/>
    <xf numFmtId="0" fontId="11" fillId="0" borderId="8" xfId="0" applyFont="1" applyBorder="1" applyAlignment="1">
      <alignment horizontal="center"/>
    </xf>
    <xf numFmtId="1" fontId="11" fillId="0" borderId="8" xfId="0" applyNumberFormat="1" applyFont="1" applyBorder="1" applyAlignment="1">
      <alignment horizontal="center" wrapText="1"/>
    </xf>
    <xf numFmtId="170" fontId="12" fillId="0" borderId="8" xfId="3" applyNumberFormat="1" applyFont="1" applyFill="1" applyBorder="1" applyAlignment="1">
      <alignment wrapText="1"/>
    </xf>
    <xf numFmtId="0" fontId="13" fillId="0" borderId="0" xfId="0" applyFont="1" applyAlignment="1">
      <alignment vertical="center"/>
    </xf>
    <xf numFmtId="0" fontId="13" fillId="8" borderId="8" xfId="0" applyFont="1" applyFill="1" applyBorder="1" applyAlignment="1">
      <alignment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8" xfId="0" applyFont="1" applyFill="1" applyBorder="1" applyAlignment="1">
      <alignment horizontal="left" vertical="center"/>
    </xf>
    <xf numFmtId="9" fontId="16" fillId="2" borderId="8" xfId="0" applyNumberFormat="1" applyFont="1" applyFill="1" applyBorder="1" applyAlignment="1">
      <alignment horizontal="center" vertical="center"/>
    </xf>
    <xf numFmtId="165" fontId="16" fillId="2" borderId="8" xfId="1" applyNumberFormat="1" applyFont="1" applyFill="1" applyBorder="1" applyAlignment="1">
      <alignment horizontal="center" vertical="center"/>
    </xf>
    <xf numFmtId="165" fontId="17" fillId="2" borderId="8" xfId="1" applyNumberFormat="1" applyFont="1" applyFill="1" applyBorder="1" applyAlignment="1">
      <alignment horizontal="center" vertical="center"/>
    </xf>
    <xf numFmtId="2" fontId="18" fillId="2" borderId="8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9" fontId="16" fillId="4" borderId="8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2" fontId="18" fillId="2" borderId="8" xfId="0" quotePrefix="1" applyNumberFormat="1" applyFont="1" applyFill="1" applyBorder="1" applyAlignment="1">
      <alignment horizontal="center" vertical="center"/>
    </xf>
    <xf numFmtId="14" fontId="20" fillId="4" borderId="8" xfId="0" quotePrefix="1" applyNumberFormat="1" applyFont="1" applyFill="1" applyBorder="1" applyAlignment="1">
      <alignment horizontal="center" vertical="center"/>
    </xf>
    <xf numFmtId="14" fontId="20" fillId="2" borderId="8" xfId="0" quotePrefix="1" applyNumberFormat="1" applyFont="1" applyFill="1" applyBorder="1" applyAlignment="1">
      <alignment horizontal="center" vertical="center"/>
    </xf>
    <xf numFmtId="14" fontId="19" fillId="4" borderId="8" xfId="0" quotePrefix="1" applyNumberFormat="1" applyFont="1" applyFill="1" applyBorder="1" applyAlignment="1">
      <alignment horizontal="center" vertical="center"/>
    </xf>
    <xf numFmtId="14" fontId="19" fillId="2" borderId="8" xfId="0" quotePrefix="1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165" fontId="16" fillId="2" borderId="8" xfId="1" applyNumberFormat="1" applyFont="1" applyFill="1" applyBorder="1" applyAlignment="1">
      <alignment horizontal="right" vertical="center"/>
    </xf>
    <xf numFmtId="166" fontId="16" fillId="2" borderId="8" xfId="0" applyNumberFormat="1" applyFont="1" applyFill="1" applyBorder="1" applyAlignment="1">
      <alignment horizontal="left" vertical="center"/>
    </xf>
    <xf numFmtId="0" fontId="16" fillId="2" borderId="8" xfId="0" applyFont="1" applyFill="1" applyBorder="1" applyAlignment="1">
      <alignment vertical="center"/>
    </xf>
    <xf numFmtId="9" fontId="17" fillId="4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horizontal="left" vertical="center"/>
    </xf>
    <xf numFmtId="9" fontId="16" fillId="5" borderId="8" xfId="0" applyNumberFormat="1" applyFont="1" applyFill="1" applyBorder="1" applyAlignment="1">
      <alignment horizontal="center" vertical="center"/>
    </xf>
    <xf numFmtId="165" fontId="16" fillId="5" borderId="8" xfId="1" applyNumberFormat="1" applyFont="1" applyFill="1" applyBorder="1" applyAlignment="1">
      <alignment horizontal="center" vertical="center"/>
    </xf>
    <xf numFmtId="165" fontId="17" fillId="5" borderId="8" xfId="1" applyNumberFormat="1" applyFont="1" applyFill="1" applyBorder="1" applyAlignment="1">
      <alignment horizontal="center" vertical="center"/>
    </xf>
    <xf numFmtId="2" fontId="18" fillId="5" borderId="8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 wrapText="1"/>
    </xf>
    <xf numFmtId="2" fontId="18" fillId="2" borderId="1" xfId="0" quotePrefix="1" applyNumberFormat="1" applyFont="1" applyFill="1" applyBorder="1" applyAlignment="1">
      <alignment horizontal="center" vertical="center"/>
    </xf>
    <xf numFmtId="9" fontId="18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2" fontId="17" fillId="2" borderId="8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167" fontId="16" fillId="2" borderId="8" xfId="1" applyNumberFormat="1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2" fillId="2" borderId="8" xfId="4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2" fontId="17" fillId="4" borderId="8" xfId="0" applyNumberFormat="1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16" fontId="16" fillId="2" borderId="7" xfId="0" applyNumberFormat="1" applyFont="1" applyFill="1" applyBorder="1" applyAlignment="1">
      <alignment horizontal="center" vertical="center"/>
    </xf>
    <xf numFmtId="168" fontId="20" fillId="2" borderId="8" xfId="1" applyNumberFormat="1" applyFont="1" applyFill="1" applyBorder="1" applyAlignment="1">
      <alignment vertical="center"/>
    </xf>
    <xf numFmtId="14" fontId="16" fillId="2" borderId="5" xfId="0" applyNumberFormat="1" applyFont="1" applyFill="1" applyBorder="1" applyAlignment="1">
      <alignment horizontal="center" vertical="center"/>
    </xf>
    <xf numFmtId="16" fontId="16" fillId="2" borderId="5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168" fontId="20" fillId="2" borderId="8" xfId="5" applyNumberFormat="1" applyFont="1" applyFill="1" applyBorder="1" applyAlignment="1">
      <alignment vertical="center"/>
    </xf>
    <xf numFmtId="0" fontId="19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vertical="center"/>
    </xf>
    <xf numFmtId="9" fontId="20" fillId="2" borderId="8" xfId="0" applyNumberFormat="1" applyFont="1" applyFill="1" applyBorder="1" applyAlignment="1">
      <alignment horizontal="center" vertical="center"/>
    </xf>
    <xf numFmtId="165" fontId="20" fillId="2" borderId="8" xfId="1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vertical="center"/>
    </xf>
    <xf numFmtId="0" fontId="20" fillId="7" borderId="8" xfId="0" applyFont="1" applyFill="1" applyBorder="1" applyAlignment="1">
      <alignment horizontal="left" vertical="center"/>
    </xf>
    <xf numFmtId="165" fontId="20" fillId="2" borderId="8" xfId="1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vertical="center"/>
    </xf>
    <xf numFmtId="168" fontId="20" fillId="2" borderId="8" xfId="6" applyNumberFormat="1" applyFont="1" applyFill="1" applyBorder="1" applyAlignment="1"/>
    <xf numFmtId="168" fontId="20" fillId="2" borderId="8" xfId="7" applyNumberFormat="1" applyFont="1" applyFill="1" applyBorder="1" applyAlignment="1">
      <alignment vertical="center"/>
    </xf>
    <xf numFmtId="168" fontId="20" fillId="2" borderId="8" xfId="6" applyNumberFormat="1" applyFont="1" applyFill="1" applyBorder="1" applyAlignment="1">
      <alignment vertical="center"/>
    </xf>
    <xf numFmtId="9" fontId="16" fillId="2" borderId="3" xfId="0" applyNumberFormat="1" applyFont="1" applyFill="1" applyBorder="1" applyAlignment="1">
      <alignment horizontal="center" vertical="center"/>
    </xf>
    <xf numFmtId="9" fontId="20" fillId="2" borderId="8" xfId="3" applyFont="1" applyFill="1" applyBorder="1" applyAlignment="1">
      <alignment horizontal="center" vertical="center"/>
    </xf>
    <xf numFmtId="16" fontId="16" fillId="2" borderId="8" xfId="0" quotePrefix="1" applyNumberFormat="1" applyFont="1" applyFill="1" applyBorder="1" applyAlignment="1">
      <alignment horizontal="left" vertical="center"/>
    </xf>
    <xf numFmtId="2" fontId="17" fillId="2" borderId="8" xfId="0" quotePrefix="1" applyNumberFormat="1" applyFont="1" applyFill="1" applyBorder="1" applyAlignment="1">
      <alignment horizontal="center" vertical="center"/>
    </xf>
    <xf numFmtId="0" fontId="20" fillId="4" borderId="8" xfId="0" quotePrefix="1" applyFont="1" applyFill="1" applyBorder="1" applyAlignment="1">
      <alignment horizontal="center" vertical="center"/>
    </xf>
    <xf numFmtId="16" fontId="20" fillId="2" borderId="5" xfId="0" quotePrefix="1" applyNumberFormat="1" applyFont="1" applyFill="1" applyBorder="1" applyAlignment="1">
      <alignment horizontal="center" vertical="center"/>
    </xf>
    <xf numFmtId="16" fontId="16" fillId="2" borderId="8" xfId="0" quotePrefix="1" applyNumberFormat="1" applyFont="1" applyFill="1" applyBorder="1" applyAlignment="1">
      <alignment horizontal="left" vertical="center" wrapText="1"/>
    </xf>
    <xf numFmtId="0" fontId="20" fillId="2" borderId="5" xfId="0" quotePrefix="1" applyFont="1" applyFill="1" applyBorder="1" applyAlignment="1">
      <alignment horizontal="center" vertical="center"/>
    </xf>
    <xf numFmtId="16" fontId="16" fillId="4" borderId="8" xfId="0" quotePrefix="1" applyNumberFormat="1" applyFont="1" applyFill="1" applyBorder="1" applyAlignment="1">
      <alignment horizontal="left" vertical="center"/>
    </xf>
    <xf numFmtId="0" fontId="20" fillId="4" borderId="8" xfId="4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168" fontId="20" fillId="2" borderId="8" xfId="7" applyNumberFormat="1" applyFont="1" applyFill="1" applyBorder="1" applyAlignment="1"/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0" fillId="2" borderId="3" xfId="4" applyFont="1" applyFill="1" applyBorder="1" applyAlignment="1">
      <alignment vertical="center"/>
    </xf>
    <xf numFmtId="168" fontId="20" fillId="2" borderId="3" xfId="7" applyNumberFormat="1" applyFont="1" applyFill="1" applyBorder="1" applyAlignment="1"/>
    <xf numFmtId="2" fontId="17" fillId="2" borderId="3" xfId="0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22" fillId="4" borderId="8" xfId="4" applyFont="1" applyFill="1" applyBorder="1" applyAlignment="1">
      <alignment horizontal="left" vertical="center"/>
    </xf>
    <xf numFmtId="168" fontId="22" fillId="2" borderId="8" xfId="5" applyNumberFormat="1" applyFont="1" applyFill="1" applyBorder="1" applyAlignment="1">
      <alignment horizontal="center" vertical="center"/>
    </xf>
    <xf numFmtId="9" fontId="18" fillId="4" borderId="8" xfId="3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165" fontId="17" fillId="2" borderId="3" xfId="1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9" fontId="16" fillId="2" borderId="8" xfId="2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left" vertical="center"/>
    </xf>
    <xf numFmtId="169" fontId="20" fillId="2" borderId="8" xfId="2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6" fillId="9" borderId="8" xfId="0" applyFont="1" applyFill="1" applyBorder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9" fontId="16" fillId="9" borderId="8" xfId="0" applyNumberFormat="1" applyFont="1" applyFill="1" applyBorder="1" applyAlignment="1">
      <alignment horizontal="center" vertical="center"/>
    </xf>
    <xf numFmtId="165" fontId="16" fillId="9" borderId="8" xfId="1" applyNumberFormat="1" applyFont="1" applyFill="1" applyBorder="1" applyAlignment="1">
      <alignment horizontal="right" vertical="center"/>
    </xf>
    <xf numFmtId="165" fontId="17" fillId="9" borderId="8" xfId="1" applyNumberFormat="1" applyFont="1" applyFill="1" applyBorder="1" applyAlignment="1">
      <alignment horizontal="center" vertical="center"/>
    </xf>
    <xf numFmtId="2" fontId="17" fillId="9" borderId="8" xfId="0" applyNumberFormat="1" applyFont="1" applyFill="1" applyBorder="1" applyAlignment="1">
      <alignment horizontal="center" vertical="center"/>
    </xf>
    <xf numFmtId="2" fontId="18" fillId="9" borderId="1" xfId="0" applyNumberFormat="1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0" xfId="0" applyFont="1" applyFill="1" applyAlignment="1">
      <alignment vertical="center"/>
    </xf>
    <xf numFmtId="0" fontId="16" fillId="4" borderId="8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168" fontId="20" fillId="4" borderId="8" xfId="1" applyNumberFormat="1" applyFont="1" applyFill="1" applyBorder="1" applyAlignment="1">
      <alignment vertical="center"/>
    </xf>
    <xf numFmtId="165" fontId="17" fillId="4" borderId="8" xfId="1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65" fontId="16" fillId="4" borderId="8" xfId="1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10" borderId="8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left" vertical="center"/>
    </xf>
    <xf numFmtId="9" fontId="16" fillId="10" borderId="8" xfId="0" applyNumberFormat="1" applyFont="1" applyFill="1" applyBorder="1" applyAlignment="1">
      <alignment horizontal="center" vertical="center"/>
    </xf>
    <xf numFmtId="165" fontId="16" fillId="10" borderId="8" xfId="1" applyNumberFormat="1" applyFont="1" applyFill="1" applyBorder="1" applyAlignment="1">
      <alignment horizontal="center" vertical="center"/>
    </xf>
    <xf numFmtId="165" fontId="17" fillId="10" borderId="8" xfId="1" applyNumberFormat="1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0" xfId="0" applyFont="1" applyFill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5" xfId="0" applyNumberFormat="1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2" fontId="17" fillId="2" borderId="12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2" fontId="17" fillId="10" borderId="1" xfId="0" applyNumberFormat="1" applyFont="1" applyFill="1" applyBorder="1" applyAlignment="1">
      <alignment horizontal="center" vertical="center"/>
    </xf>
    <xf numFmtId="2" fontId="17" fillId="10" borderId="2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/>
    </xf>
  </cellXfs>
  <cellStyles count="8">
    <cellStyle name="Comma" xfId="1" builtinId="3"/>
    <cellStyle name="Comma [0]" xfId="2" builtinId="6"/>
    <cellStyle name="Comma 2" xfId="5"/>
    <cellStyle name="Comma 2 2" xfId="7"/>
    <cellStyle name="Comma 4" xfId="6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206"/>
  <sheetViews>
    <sheetView tabSelected="1" zoomScale="72" zoomScaleNormal="130" zoomScaleSheetLayoutView="91" workbookViewId="0">
      <pane ySplit="3" topLeftCell="A4" activePane="bottomLeft" state="frozen"/>
      <selection pane="bottomLeft" activeCell="G210" sqref="G210"/>
    </sheetView>
  </sheetViews>
  <sheetFormatPr defaultColWidth="8.85546875" defaultRowHeight="19.7" customHeight="1" x14ac:dyDescent="0.25"/>
  <cols>
    <col min="1" max="1" width="25.28515625" style="7" customWidth="1"/>
    <col min="2" max="2" width="22.7109375" style="7" customWidth="1"/>
    <col min="3" max="3" width="34.28515625" style="7" customWidth="1"/>
    <col min="4" max="4" width="10.5703125" style="6" customWidth="1"/>
    <col min="5" max="5" width="18.140625" style="6" customWidth="1"/>
    <col min="6" max="6" width="19.5703125" style="10" customWidth="1"/>
    <col min="7" max="7" width="23.7109375" style="8" customWidth="1"/>
    <col min="8" max="8" width="27.140625" style="9" customWidth="1"/>
    <col min="9" max="9" width="14.140625" style="10" customWidth="1"/>
    <col min="10" max="10" width="35.140625" style="6" customWidth="1"/>
    <col min="11" max="11" width="37.42578125" style="6" customWidth="1"/>
    <col min="12" max="12" width="14.42578125" style="5" customWidth="1"/>
    <col min="13" max="13" width="9.5703125" style="6" customWidth="1"/>
    <col min="14" max="14" width="15.42578125" style="5" hidden="1" customWidth="1"/>
    <col min="15" max="15" width="12.85546875" style="5" hidden="1" customWidth="1"/>
    <col min="16" max="16" width="29.140625" style="6" customWidth="1"/>
    <col min="17" max="17" width="8.85546875" style="5" customWidth="1"/>
    <col min="18" max="16384" width="8.85546875" style="5"/>
  </cols>
  <sheetData>
    <row r="1" spans="1:16" s="2" customFormat="1" ht="54.6" customHeight="1" x14ac:dyDescent="0.25">
      <c r="A1" s="206" t="s">
        <v>0</v>
      </c>
      <c r="B1" s="207"/>
      <c r="C1" s="208"/>
      <c r="D1" s="207"/>
      <c r="E1" s="207"/>
      <c r="F1" s="207"/>
      <c r="G1" s="207"/>
      <c r="H1" s="207"/>
      <c r="I1" s="207"/>
      <c r="J1" s="207"/>
      <c r="K1" s="207"/>
      <c r="L1" s="1"/>
      <c r="N1" s="1"/>
      <c r="O1" s="1"/>
      <c r="P1" s="1"/>
    </row>
    <row r="2" spans="1:16" s="3" customFormat="1" ht="19.7" customHeight="1" x14ac:dyDescent="0.25">
      <c r="A2" s="188" t="s">
        <v>1</v>
      </c>
      <c r="B2" s="188" t="s">
        <v>2</v>
      </c>
      <c r="C2" s="188" t="s">
        <v>3</v>
      </c>
      <c r="D2" s="188" t="s">
        <v>4</v>
      </c>
      <c r="E2" s="188" t="s">
        <v>5</v>
      </c>
      <c r="F2" s="188" t="s">
        <v>6</v>
      </c>
      <c r="G2" s="209" t="s">
        <v>7</v>
      </c>
      <c r="H2" s="211" t="s">
        <v>8</v>
      </c>
      <c r="I2" s="188" t="s">
        <v>9</v>
      </c>
      <c r="J2" s="213" t="s">
        <v>10</v>
      </c>
      <c r="K2" s="188" t="s">
        <v>11</v>
      </c>
      <c r="L2" s="186" t="s">
        <v>12</v>
      </c>
      <c r="M2" s="186"/>
      <c r="N2" s="186"/>
      <c r="O2" s="187"/>
      <c r="P2" s="188" t="s">
        <v>13</v>
      </c>
    </row>
    <row r="3" spans="1:16" s="3" customFormat="1" ht="40.700000000000003" customHeight="1" x14ac:dyDescent="0.25">
      <c r="A3" s="189"/>
      <c r="B3" s="189"/>
      <c r="C3" s="189"/>
      <c r="D3" s="189"/>
      <c r="E3" s="189"/>
      <c r="F3" s="189"/>
      <c r="G3" s="210"/>
      <c r="H3" s="212"/>
      <c r="I3" s="189"/>
      <c r="J3" s="214"/>
      <c r="K3" s="189"/>
      <c r="L3" s="4" t="s">
        <v>14</v>
      </c>
      <c r="M3" s="4" t="s">
        <v>15</v>
      </c>
      <c r="N3" s="4" t="s">
        <v>16</v>
      </c>
      <c r="O3" s="4" t="s">
        <v>17</v>
      </c>
      <c r="P3" s="189"/>
    </row>
    <row r="4" spans="1:16" s="40" customFormat="1" ht="19.7" hidden="1" customHeight="1" x14ac:dyDescent="0.25">
      <c r="A4" s="32" t="s">
        <v>18</v>
      </c>
      <c r="B4" s="32" t="s">
        <v>19</v>
      </c>
      <c r="C4" s="32" t="s">
        <v>20</v>
      </c>
      <c r="D4" s="33">
        <v>0.1</v>
      </c>
      <c r="E4" s="34">
        <v>73431</v>
      </c>
      <c r="F4" s="35">
        <f>IFERROR(E4-E4*D4,"")</f>
        <v>66087.899999999994</v>
      </c>
      <c r="G4" s="36" t="s">
        <v>21</v>
      </c>
      <c r="H4" s="36" t="s">
        <v>22</v>
      </c>
      <c r="I4" s="37"/>
      <c r="J4" s="38"/>
      <c r="K4" s="39"/>
      <c r="L4" s="39"/>
      <c r="M4" s="39"/>
      <c r="N4" s="39"/>
      <c r="O4" s="39" t="s">
        <v>23</v>
      </c>
      <c r="P4" s="39" t="s">
        <v>24</v>
      </c>
    </row>
    <row r="5" spans="1:16" s="40" customFormat="1" ht="19.7" hidden="1" customHeight="1" x14ac:dyDescent="0.25">
      <c r="A5" s="32" t="s">
        <v>18</v>
      </c>
      <c r="B5" s="32" t="s">
        <v>25</v>
      </c>
      <c r="C5" s="32"/>
      <c r="D5" s="33" t="s">
        <v>26</v>
      </c>
      <c r="E5" s="34"/>
      <c r="F5" s="35" t="str">
        <f t="shared" ref="F5:F79" si="0">IFERROR(E5-E5*D5,"")</f>
        <v/>
      </c>
      <c r="G5" s="36" t="s">
        <v>27</v>
      </c>
      <c r="H5" s="36" t="s">
        <v>28</v>
      </c>
      <c r="I5" s="41"/>
      <c r="J5" s="42"/>
      <c r="K5" s="39"/>
      <c r="L5" s="39"/>
      <c r="M5" s="39"/>
      <c r="N5" s="39"/>
      <c r="O5" s="39"/>
      <c r="P5" s="39"/>
    </row>
    <row r="6" spans="1:16" s="40" customFormat="1" ht="19.7" hidden="1" customHeight="1" x14ac:dyDescent="0.25">
      <c r="A6" s="32" t="s">
        <v>18</v>
      </c>
      <c r="B6" s="32" t="s">
        <v>29</v>
      </c>
      <c r="C6" s="32" t="s">
        <v>30</v>
      </c>
      <c r="D6" s="33">
        <v>0.18</v>
      </c>
      <c r="E6" s="34">
        <v>111058</v>
      </c>
      <c r="F6" s="35">
        <f>IFERROR(E6-E6*D6,"")</f>
        <v>91067.56</v>
      </c>
      <c r="G6" s="36" t="s">
        <v>31</v>
      </c>
      <c r="H6" s="36" t="s">
        <v>32</v>
      </c>
      <c r="I6" s="41"/>
      <c r="J6" s="42"/>
      <c r="K6" s="39"/>
      <c r="L6" s="39"/>
      <c r="M6" s="39"/>
      <c r="N6" s="39" t="s">
        <v>23</v>
      </c>
      <c r="O6" s="39"/>
      <c r="P6" s="39" t="s">
        <v>33</v>
      </c>
    </row>
    <row r="7" spans="1:16" s="40" customFormat="1" ht="19.7" hidden="1" customHeight="1" x14ac:dyDescent="0.25">
      <c r="A7" s="32" t="s">
        <v>18</v>
      </c>
      <c r="B7" s="32" t="s">
        <v>34</v>
      </c>
      <c r="C7" s="32"/>
      <c r="D7" s="33" t="s">
        <v>26</v>
      </c>
      <c r="E7" s="34"/>
      <c r="F7" s="35" t="str">
        <f t="shared" si="0"/>
        <v/>
      </c>
      <c r="G7" s="36" t="s">
        <v>35</v>
      </c>
      <c r="H7" s="36" t="s">
        <v>36</v>
      </c>
      <c r="I7" s="41"/>
      <c r="J7" s="42"/>
      <c r="K7" s="39"/>
      <c r="L7" s="39"/>
      <c r="M7" s="39"/>
      <c r="N7" s="39"/>
      <c r="O7" s="39"/>
      <c r="P7" s="39"/>
    </row>
    <row r="8" spans="1:16" s="40" customFormat="1" ht="19.7" hidden="1" customHeight="1" x14ac:dyDescent="0.25">
      <c r="A8" s="32" t="s">
        <v>18</v>
      </c>
      <c r="B8" s="32" t="s">
        <v>37</v>
      </c>
      <c r="C8" s="32" t="s">
        <v>38</v>
      </c>
      <c r="D8" s="33">
        <v>0.1</v>
      </c>
      <c r="E8" s="34">
        <v>50183</v>
      </c>
      <c r="F8" s="35">
        <f>IFERROR(E8-E8*D8,"")</f>
        <v>45164.7</v>
      </c>
      <c r="G8" s="36" t="s">
        <v>39</v>
      </c>
      <c r="H8" s="36" t="s">
        <v>40</v>
      </c>
      <c r="I8" s="43">
        <v>0.1</v>
      </c>
      <c r="J8" s="44"/>
      <c r="K8" s="39"/>
      <c r="L8" s="39"/>
      <c r="M8" s="39" t="s">
        <v>23</v>
      </c>
      <c r="N8" s="39"/>
      <c r="O8" s="39"/>
      <c r="P8" s="39" t="s">
        <v>24</v>
      </c>
    </row>
    <row r="9" spans="1:16" s="40" customFormat="1" ht="19.7" hidden="1" customHeight="1" x14ac:dyDescent="0.25">
      <c r="A9" s="32" t="s">
        <v>18</v>
      </c>
      <c r="B9" s="32" t="s">
        <v>41</v>
      </c>
      <c r="C9" s="32"/>
      <c r="D9" s="33" t="s">
        <v>26</v>
      </c>
      <c r="E9" s="34"/>
      <c r="F9" s="35" t="str">
        <f t="shared" si="0"/>
        <v/>
      </c>
      <c r="G9" s="36" t="s">
        <v>42</v>
      </c>
      <c r="H9" s="36" t="s">
        <v>43</v>
      </c>
      <c r="I9" s="45"/>
      <c r="J9" s="42"/>
      <c r="K9" s="39"/>
      <c r="L9" s="39"/>
      <c r="M9" s="39"/>
      <c r="N9" s="39"/>
      <c r="O9" s="39"/>
      <c r="P9" s="39"/>
    </row>
    <row r="10" spans="1:16" s="40" customFormat="1" ht="19.7" hidden="1" customHeight="1" x14ac:dyDescent="0.25">
      <c r="A10" s="32" t="s">
        <v>18</v>
      </c>
      <c r="B10" s="32" t="s">
        <v>44</v>
      </c>
      <c r="C10" s="32" t="s">
        <v>30</v>
      </c>
      <c r="D10" s="33">
        <v>0.2</v>
      </c>
      <c r="E10" s="34">
        <v>111058</v>
      </c>
      <c r="F10" s="35">
        <f>IFERROR(E10-E10*D10,"")</f>
        <v>88846.399999999994</v>
      </c>
      <c r="G10" s="36" t="s">
        <v>45</v>
      </c>
      <c r="H10" s="36" t="s">
        <v>46</v>
      </c>
      <c r="I10" s="41"/>
      <c r="J10" s="42"/>
      <c r="K10" s="39" t="s">
        <v>47</v>
      </c>
      <c r="L10" s="39" t="s">
        <v>23</v>
      </c>
      <c r="M10" s="39"/>
      <c r="N10" s="39"/>
      <c r="O10" s="39"/>
      <c r="P10" s="39" t="s">
        <v>48</v>
      </c>
    </row>
    <row r="11" spans="1:16" s="40" customFormat="1" ht="19.7" hidden="1" customHeight="1" x14ac:dyDescent="0.25">
      <c r="A11" s="32" t="s">
        <v>18</v>
      </c>
      <c r="B11" s="32" t="s">
        <v>49</v>
      </c>
      <c r="C11" s="32"/>
      <c r="D11" s="33" t="s">
        <v>26</v>
      </c>
      <c r="E11" s="34"/>
      <c r="F11" s="35" t="str">
        <f t="shared" si="0"/>
        <v/>
      </c>
      <c r="G11" s="36" t="s">
        <v>50</v>
      </c>
      <c r="H11" s="36" t="s">
        <v>51</v>
      </c>
      <c r="I11" s="41"/>
      <c r="J11" s="42"/>
      <c r="K11" s="39"/>
      <c r="L11" s="39"/>
      <c r="M11" s="39"/>
      <c r="N11" s="39"/>
      <c r="O11" s="39"/>
      <c r="P11" s="39"/>
    </row>
    <row r="12" spans="1:16" s="40" customFormat="1" ht="19.7" hidden="1" customHeight="1" x14ac:dyDescent="0.25">
      <c r="A12" s="32" t="s">
        <v>18</v>
      </c>
      <c r="B12" s="32" t="s">
        <v>52</v>
      </c>
      <c r="C12" s="32" t="s">
        <v>20</v>
      </c>
      <c r="D12" s="33">
        <v>0.15</v>
      </c>
      <c r="E12" s="34">
        <v>73431</v>
      </c>
      <c r="F12" s="35">
        <f>IFERROR(E12-E12*D12,"")</f>
        <v>62416.35</v>
      </c>
      <c r="G12" s="36" t="s">
        <v>53</v>
      </c>
      <c r="H12" s="36" t="s">
        <v>54</v>
      </c>
      <c r="I12" s="41"/>
      <c r="J12" s="42"/>
      <c r="K12" s="39"/>
      <c r="L12" s="39" t="s">
        <v>23</v>
      </c>
      <c r="M12" s="39"/>
      <c r="N12" s="39"/>
      <c r="O12" s="39"/>
      <c r="P12" s="39" t="s">
        <v>55</v>
      </c>
    </row>
    <row r="13" spans="1:16" s="40" customFormat="1" ht="19.7" hidden="1" customHeight="1" x14ac:dyDescent="0.25">
      <c r="A13" s="32" t="s">
        <v>56</v>
      </c>
      <c r="B13" s="32" t="s">
        <v>57</v>
      </c>
      <c r="C13" s="32" t="s">
        <v>58</v>
      </c>
      <c r="D13" s="33">
        <v>0.2</v>
      </c>
      <c r="E13" s="34">
        <v>74250</v>
      </c>
      <c r="F13" s="35">
        <f>IFERROR(E13-E13*D13,"")</f>
        <v>59400</v>
      </c>
      <c r="G13" s="36" t="s">
        <v>59</v>
      </c>
      <c r="H13" s="46" t="s">
        <v>60</v>
      </c>
      <c r="I13" s="47"/>
      <c r="J13" s="48"/>
      <c r="K13" s="39"/>
      <c r="L13" s="39"/>
      <c r="M13" s="39"/>
      <c r="N13" s="39"/>
      <c r="O13" s="39" t="s">
        <v>23</v>
      </c>
      <c r="P13" s="39" t="s">
        <v>61</v>
      </c>
    </row>
    <row r="14" spans="1:16" s="40" customFormat="1" ht="19.7" hidden="1" customHeight="1" x14ac:dyDescent="0.25">
      <c r="A14" s="32" t="s">
        <v>56</v>
      </c>
      <c r="B14" s="32" t="s">
        <v>62</v>
      </c>
      <c r="C14" s="32" t="s">
        <v>63</v>
      </c>
      <c r="D14" s="33">
        <v>0.2</v>
      </c>
      <c r="E14" s="34">
        <v>110250</v>
      </c>
      <c r="F14" s="35">
        <f t="shared" si="0"/>
        <v>88200</v>
      </c>
      <c r="G14" s="36" t="s">
        <v>64</v>
      </c>
      <c r="H14" s="46" t="s">
        <v>65</v>
      </c>
      <c r="I14" s="49"/>
      <c r="J14" s="50"/>
      <c r="K14" s="39"/>
      <c r="L14" s="39"/>
      <c r="M14" s="39"/>
      <c r="N14" s="39"/>
      <c r="O14" s="39" t="s">
        <v>23</v>
      </c>
      <c r="P14" s="39" t="s">
        <v>61</v>
      </c>
    </row>
    <row r="15" spans="1:16" s="40" customFormat="1" ht="19.7" hidden="1" customHeight="1" x14ac:dyDescent="0.25">
      <c r="A15" s="32" t="s">
        <v>56</v>
      </c>
      <c r="B15" s="32" t="s">
        <v>66</v>
      </c>
      <c r="C15" s="32" t="s">
        <v>67</v>
      </c>
      <c r="D15" s="33">
        <v>0.25</v>
      </c>
      <c r="E15" s="34">
        <v>111606</v>
      </c>
      <c r="F15" s="35">
        <f t="shared" si="0"/>
        <v>83704.5</v>
      </c>
      <c r="G15" s="36" t="s">
        <v>68</v>
      </c>
      <c r="H15" s="46" t="s">
        <v>69</v>
      </c>
      <c r="I15" s="47"/>
      <c r="J15" s="48"/>
      <c r="K15" s="39"/>
      <c r="L15" s="39"/>
      <c r="M15" s="39"/>
      <c r="N15" s="39" t="s">
        <v>23</v>
      </c>
      <c r="O15" s="39"/>
      <c r="P15" s="39" t="s">
        <v>70</v>
      </c>
    </row>
    <row r="16" spans="1:16" s="40" customFormat="1" ht="19.7" hidden="1" customHeight="1" x14ac:dyDescent="0.25">
      <c r="A16" s="32" t="s">
        <v>56</v>
      </c>
      <c r="B16" s="32" t="s">
        <v>71</v>
      </c>
      <c r="C16" s="32" t="s">
        <v>30</v>
      </c>
      <c r="D16" s="33">
        <v>0.2</v>
      </c>
      <c r="E16" s="34">
        <v>111058</v>
      </c>
      <c r="F16" s="35">
        <f t="shared" si="0"/>
        <v>88846.399999999994</v>
      </c>
      <c r="G16" s="36" t="s">
        <v>72</v>
      </c>
      <c r="H16" s="46" t="s">
        <v>73</v>
      </c>
      <c r="I16" s="47"/>
      <c r="J16" s="48"/>
      <c r="K16" s="39"/>
      <c r="L16" s="39"/>
      <c r="M16" s="39"/>
      <c r="N16" s="39" t="s">
        <v>23</v>
      </c>
      <c r="O16" s="39"/>
      <c r="P16" s="39" t="s">
        <v>61</v>
      </c>
    </row>
    <row r="17" spans="1:16" s="40" customFormat="1" ht="19.7" hidden="1" customHeight="1" x14ac:dyDescent="0.25">
      <c r="A17" s="32" t="s">
        <v>74</v>
      </c>
      <c r="B17" s="32" t="s">
        <v>71</v>
      </c>
      <c r="C17" s="32" t="s">
        <v>67</v>
      </c>
      <c r="D17" s="33">
        <v>0.25</v>
      </c>
      <c r="E17" s="34">
        <v>111606</v>
      </c>
      <c r="F17" s="35">
        <f t="shared" si="0"/>
        <v>83704.5</v>
      </c>
      <c r="G17" s="36" t="s">
        <v>72</v>
      </c>
      <c r="H17" s="46" t="s">
        <v>73</v>
      </c>
      <c r="I17" s="47"/>
      <c r="J17" s="48"/>
      <c r="K17" s="39"/>
      <c r="L17" s="39"/>
      <c r="M17" s="39"/>
      <c r="N17" s="39" t="s">
        <v>23</v>
      </c>
      <c r="O17" s="39"/>
      <c r="P17" s="39" t="s">
        <v>75</v>
      </c>
    </row>
    <row r="18" spans="1:16" s="40" customFormat="1" ht="19.7" hidden="1" customHeight="1" x14ac:dyDescent="0.25">
      <c r="A18" s="32" t="s">
        <v>56</v>
      </c>
      <c r="B18" s="32" t="s">
        <v>71</v>
      </c>
      <c r="C18" s="32" t="s">
        <v>76</v>
      </c>
      <c r="D18" s="33">
        <v>0.18</v>
      </c>
      <c r="E18" s="34">
        <v>106050</v>
      </c>
      <c r="F18" s="35">
        <f t="shared" si="0"/>
        <v>86961</v>
      </c>
      <c r="G18" s="36" t="s">
        <v>72</v>
      </c>
      <c r="H18" s="46" t="s">
        <v>73</v>
      </c>
      <c r="I18" s="47"/>
      <c r="J18" s="48"/>
      <c r="K18" s="39"/>
      <c r="L18" s="39"/>
      <c r="M18" s="39"/>
      <c r="N18" s="39"/>
      <c r="O18" s="39" t="s">
        <v>23</v>
      </c>
      <c r="P18" s="39" t="s">
        <v>77</v>
      </c>
    </row>
    <row r="19" spans="1:16" s="40" customFormat="1" ht="19.7" hidden="1" customHeight="1" x14ac:dyDescent="0.25">
      <c r="A19" s="32" t="s">
        <v>78</v>
      </c>
      <c r="B19" s="32" t="s">
        <v>79</v>
      </c>
      <c r="C19" s="32"/>
      <c r="D19" s="33" t="s">
        <v>26</v>
      </c>
      <c r="E19" s="34"/>
      <c r="F19" s="35" t="str">
        <f t="shared" si="0"/>
        <v/>
      </c>
      <c r="G19" s="36" t="s">
        <v>80</v>
      </c>
      <c r="H19" s="36" t="s">
        <v>81</v>
      </c>
      <c r="I19" s="41"/>
      <c r="J19" s="42"/>
      <c r="K19" s="39"/>
      <c r="L19" s="39"/>
      <c r="M19" s="39"/>
      <c r="N19" s="39"/>
      <c r="O19" s="39"/>
      <c r="P19" s="39"/>
    </row>
    <row r="20" spans="1:16" s="40" customFormat="1" ht="19.7" hidden="1" customHeight="1" x14ac:dyDescent="0.25">
      <c r="A20" s="32" t="s">
        <v>78</v>
      </c>
      <c r="B20" s="32" t="s">
        <v>82</v>
      </c>
      <c r="C20" s="32" t="s">
        <v>38</v>
      </c>
      <c r="D20" s="33">
        <v>0.2</v>
      </c>
      <c r="E20" s="34">
        <v>50183</v>
      </c>
      <c r="F20" s="35">
        <f t="shared" si="0"/>
        <v>40146.400000000001</v>
      </c>
      <c r="G20" s="36" t="s">
        <v>83</v>
      </c>
      <c r="H20" s="36" t="s">
        <v>84</v>
      </c>
      <c r="I20" s="51"/>
      <c r="J20" s="38"/>
      <c r="K20" s="39"/>
      <c r="L20" s="39"/>
      <c r="M20" s="39"/>
      <c r="N20" s="39"/>
      <c r="O20" s="39" t="s">
        <v>23</v>
      </c>
      <c r="P20" s="39" t="s">
        <v>61</v>
      </c>
    </row>
    <row r="21" spans="1:16" s="40" customFormat="1" ht="19.7" hidden="1" customHeight="1" x14ac:dyDescent="0.25">
      <c r="A21" s="32" t="s">
        <v>78</v>
      </c>
      <c r="B21" s="32" t="s">
        <v>85</v>
      </c>
      <c r="C21" s="32" t="s">
        <v>67</v>
      </c>
      <c r="D21" s="33">
        <v>0.25</v>
      </c>
      <c r="E21" s="34">
        <v>111606</v>
      </c>
      <c r="F21" s="35">
        <f t="shared" si="0"/>
        <v>83704.5</v>
      </c>
      <c r="G21" s="36" t="s">
        <v>86</v>
      </c>
      <c r="H21" s="36" t="s">
        <v>87</v>
      </c>
      <c r="I21" s="41"/>
      <c r="J21" s="42"/>
      <c r="K21" s="39"/>
      <c r="L21" s="39"/>
      <c r="M21" s="39"/>
      <c r="N21" s="39"/>
      <c r="O21" s="39" t="s">
        <v>23</v>
      </c>
      <c r="P21" s="39" t="s">
        <v>70</v>
      </c>
    </row>
    <row r="22" spans="1:16" s="40" customFormat="1" ht="19.7" hidden="1" customHeight="1" x14ac:dyDescent="0.25">
      <c r="A22" s="32" t="s">
        <v>78</v>
      </c>
      <c r="B22" s="32" t="s">
        <v>88</v>
      </c>
      <c r="C22" s="32" t="s">
        <v>89</v>
      </c>
      <c r="D22" s="33">
        <v>0.15</v>
      </c>
      <c r="E22" s="52">
        <v>119066</v>
      </c>
      <c r="F22" s="35">
        <f t="shared" si="0"/>
        <v>101206.1</v>
      </c>
      <c r="G22" s="36" t="s">
        <v>90</v>
      </c>
      <c r="H22" s="36" t="s">
        <v>91</v>
      </c>
      <c r="I22" s="41"/>
      <c r="J22" s="42"/>
      <c r="K22" s="39"/>
      <c r="L22" s="39"/>
      <c r="M22" s="39"/>
      <c r="N22" s="39" t="s">
        <v>23</v>
      </c>
      <c r="O22" s="39"/>
      <c r="P22" s="39" t="s">
        <v>92</v>
      </c>
    </row>
    <row r="23" spans="1:16" s="40" customFormat="1" ht="19.7" hidden="1" customHeight="1" x14ac:dyDescent="0.25">
      <c r="A23" s="32" t="s">
        <v>78</v>
      </c>
      <c r="B23" s="32" t="s">
        <v>93</v>
      </c>
      <c r="C23" s="32"/>
      <c r="D23" s="33" t="s">
        <v>26</v>
      </c>
      <c r="E23" s="52"/>
      <c r="F23" s="35" t="str">
        <f t="shared" si="0"/>
        <v/>
      </c>
      <c r="G23" s="36" t="s">
        <v>94</v>
      </c>
      <c r="H23" s="36" t="s">
        <v>95</v>
      </c>
      <c r="I23" s="41"/>
      <c r="J23" s="42"/>
      <c r="K23" s="39"/>
      <c r="L23" s="39"/>
      <c r="M23" s="39"/>
      <c r="N23" s="39"/>
      <c r="O23" s="39"/>
      <c r="P23" s="39"/>
    </row>
    <row r="24" spans="1:16" s="40" customFormat="1" ht="19.7" hidden="1" customHeight="1" x14ac:dyDescent="0.25">
      <c r="A24" s="32" t="s">
        <v>78</v>
      </c>
      <c r="B24" s="32" t="s">
        <v>96</v>
      </c>
      <c r="C24" s="32"/>
      <c r="D24" s="33" t="s">
        <v>26</v>
      </c>
      <c r="E24" s="52"/>
      <c r="F24" s="35" t="str">
        <f t="shared" si="0"/>
        <v/>
      </c>
      <c r="G24" s="36" t="s">
        <v>97</v>
      </c>
      <c r="H24" s="36" t="s">
        <v>98</v>
      </c>
      <c r="I24" s="41"/>
      <c r="J24" s="42"/>
      <c r="K24" s="39"/>
      <c r="L24" s="39"/>
      <c r="M24" s="39"/>
      <c r="N24" s="39"/>
      <c r="O24" s="39"/>
      <c r="P24" s="39"/>
    </row>
    <row r="25" spans="1:16" s="40" customFormat="1" ht="19.7" hidden="1" customHeight="1" x14ac:dyDescent="0.25">
      <c r="A25" s="32" t="s">
        <v>78</v>
      </c>
      <c r="B25" s="32" t="s">
        <v>99</v>
      </c>
      <c r="C25" s="32"/>
      <c r="D25" s="33" t="s">
        <v>26</v>
      </c>
      <c r="E25" s="34"/>
      <c r="F25" s="35" t="str">
        <f t="shared" si="0"/>
        <v/>
      </c>
      <c r="G25" s="36" t="s">
        <v>100</v>
      </c>
      <c r="H25" s="36" t="s">
        <v>101</v>
      </c>
      <c r="I25" s="41"/>
      <c r="J25" s="42"/>
      <c r="K25" s="39"/>
      <c r="L25" s="39"/>
      <c r="M25" s="39"/>
      <c r="N25" s="39"/>
      <c r="O25" s="39"/>
      <c r="P25" s="39"/>
    </row>
    <row r="26" spans="1:16" s="40" customFormat="1" ht="19.7" hidden="1" customHeight="1" x14ac:dyDescent="0.25">
      <c r="A26" s="32" t="s">
        <v>78</v>
      </c>
      <c r="B26" s="32" t="s">
        <v>102</v>
      </c>
      <c r="C26" s="32" t="s">
        <v>30</v>
      </c>
      <c r="D26" s="33">
        <v>0.2</v>
      </c>
      <c r="E26" s="34">
        <v>111058</v>
      </c>
      <c r="F26" s="35">
        <f t="shared" si="0"/>
        <v>88846.399999999994</v>
      </c>
      <c r="G26" s="36" t="s">
        <v>103</v>
      </c>
      <c r="H26" s="36" t="s">
        <v>104</v>
      </c>
      <c r="I26" s="41"/>
      <c r="J26" s="42"/>
      <c r="K26" s="39"/>
      <c r="L26" s="39" t="s">
        <v>23</v>
      </c>
      <c r="M26" s="39"/>
      <c r="N26" s="39"/>
      <c r="O26" s="39"/>
      <c r="P26" s="39" t="s">
        <v>105</v>
      </c>
    </row>
    <row r="27" spans="1:16" s="40" customFormat="1" ht="19.7" hidden="1" customHeight="1" x14ac:dyDescent="0.25">
      <c r="A27" s="32" t="s">
        <v>106</v>
      </c>
      <c r="B27" s="32">
        <v>2505</v>
      </c>
      <c r="C27" s="32"/>
      <c r="D27" s="33" t="s">
        <v>26</v>
      </c>
      <c r="E27" s="52"/>
      <c r="F27" s="35" t="str">
        <f t="shared" si="0"/>
        <v/>
      </c>
      <c r="G27" s="36" t="s">
        <v>107</v>
      </c>
      <c r="H27" s="36" t="s">
        <v>108</v>
      </c>
      <c r="I27" s="41"/>
      <c r="J27" s="42"/>
      <c r="K27" s="39"/>
      <c r="L27" s="39"/>
      <c r="M27" s="39"/>
      <c r="N27" s="39"/>
      <c r="O27" s="39"/>
      <c r="P27" s="39"/>
    </row>
    <row r="28" spans="1:16" s="40" customFormat="1" ht="19.7" hidden="1" customHeight="1" x14ac:dyDescent="0.25">
      <c r="A28" s="32" t="s">
        <v>106</v>
      </c>
      <c r="B28" s="32">
        <v>2506</v>
      </c>
      <c r="C28" s="32" t="s">
        <v>30</v>
      </c>
      <c r="D28" s="33">
        <v>0.2</v>
      </c>
      <c r="E28" s="34">
        <v>111058</v>
      </c>
      <c r="F28" s="35">
        <f t="shared" si="0"/>
        <v>88846.399999999994</v>
      </c>
      <c r="G28" s="36" t="s">
        <v>109</v>
      </c>
      <c r="H28" s="36" t="s">
        <v>110</v>
      </c>
      <c r="I28" s="51"/>
      <c r="J28" s="38"/>
      <c r="K28" s="39"/>
      <c r="L28" s="39"/>
      <c r="M28" s="39"/>
      <c r="N28" s="39" t="s">
        <v>23</v>
      </c>
      <c r="O28" s="39"/>
      <c r="P28" s="39" t="s">
        <v>111</v>
      </c>
    </row>
    <row r="29" spans="1:16" s="40" customFormat="1" ht="19.7" hidden="1" customHeight="1" x14ac:dyDescent="0.25">
      <c r="A29" s="32" t="s">
        <v>106</v>
      </c>
      <c r="B29" s="32">
        <v>2507</v>
      </c>
      <c r="C29" s="32"/>
      <c r="D29" s="33" t="s">
        <v>26</v>
      </c>
      <c r="E29" s="34"/>
      <c r="F29" s="35" t="str">
        <f t="shared" si="0"/>
        <v/>
      </c>
      <c r="G29" s="36" t="s">
        <v>112</v>
      </c>
      <c r="H29" s="36" t="s">
        <v>113</v>
      </c>
      <c r="I29" s="41"/>
      <c r="J29" s="42"/>
      <c r="K29" s="39"/>
      <c r="L29" s="39"/>
      <c r="M29" s="39"/>
      <c r="N29" s="39"/>
      <c r="O29" s="39"/>
      <c r="P29" s="39"/>
    </row>
    <row r="30" spans="1:16" s="40" customFormat="1" ht="19.7" hidden="1" customHeight="1" x14ac:dyDescent="0.25">
      <c r="A30" s="32" t="s">
        <v>106</v>
      </c>
      <c r="B30" s="32">
        <v>2508</v>
      </c>
      <c r="C30" s="32" t="s">
        <v>89</v>
      </c>
      <c r="D30" s="33">
        <v>0.15</v>
      </c>
      <c r="E30" s="52">
        <v>119066</v>
      </c>
      <c r="F30" s="35">
        <f t="shared" si="0"/>
        <v>101206.1</v>
      </c>
      <c r="G30" s="36" t="s">
        <v>114</v>
      </c>
      <c r="H30" s="36" t="s">
        <v>115</v>
      </c>
      <c r="I30" s="41"/>
      <c r="J30" s="42"/>
      <c r="K30" s="39"/>
      <c r="L30" s="39" t="s">
        <v>23</v>
      </c>
      <c r="M30" s="39"/>
      <c r="N30" s="39"/>
      <c r="O30" s="39"/>
      <c r="P30" s="39" t="s">
        <v>116</v>
      </c>
    </row>
    <row r="31" spans="1:16" s="40" customFormat="1" ht="19.7" hidden="1" customHeight="1" x14ac:dyDescent="0.25">
      <c r="A31" s="32" t="s">
        <v>106</v>
      </c>
      <c r="B31" s="32">
        <v>2509</v>
      </c>
      <c r="C31" s="32"/>
      <c r="D31" s="33" t="s">
        <v>26</v>
      </c>
      <c r="E31" s="34"/>
      <c r="F31" s="35" t="str">
        <f t="shared" si="0"/>
        <v/>
      </c>
      <c r="G31" s="36" t="s">
        <v>117</v>
      </c>
      <c r="H31" s="36" t="s">
        <v>118</v>
      </c>
      <c r="I31" s="41"/>
      <c r="J31" s="42"/>
      <c r="K31" s="39"/>
      <c r="L31" s="39"/>
      <c r="M31" s="39"/>
      <c r="N31" s="39"/>
      <c r="O31" s="39"/>
      <c r="P31" s="39"/>
    </row>
    <row r="32" spans="1:16" s="40" customFormat="1" ht="19.7" hidden="1" customHeight="1" x14ac:dyDescent="0.25">
      <c r="A32" s="32" t="s">
        <v>106</v>
      </c>
      <c r="B32" s="32">
        <v>2510</v>
      </c>
      <c r="C32" s="32"/>
      <c r="D32" s="33" t="s">
        <v>26</v>
      </c>
      <c r="E32" s="34"/>
      <c r="F32" s="35" t="str">
        <f t="shared" si="0"/>
        <v/>
      </c>
      <c r="G32" s="36" t="s">
        <v>119</v>
      </c>
      <c r="H32" s="36" t="s">
        <v>120</v>
      </c>
      <c r="I32" s="41"/>
      <c r="J32" s="42"/>
      <c r="K32" s="39"/>
      <c r="L32" s="39"/>
      <c r="M32" s="39"/>
      <c r="N32" s="39"/>
      <c r="O32" s="39"/>
      <c r="P32" s="39"/>
    </row>
    <row r="33" spans="1:16" s="40" customFormat="1" ht="19.7" hidden="1" customHeight="1" x14ac:dyDescent="0.25">
      <c r="A33" s="32" t="s">
        <v>106</v>
      </c>
      <c r="B33" s="32">
        <v>2511</v>
      </c>
      <c r="C33" s="32" t="s">
        <v>121</v>
      </c>
      <c r="D33" s="33">
        <v>0.2</v>
      </c>
      <c r="E33" s="34">
        <v>107205</v>
      </c>
      <c r="F33" s="35">
        <f t="shared" si="0"/>
        <v>85764</v>
      </c>
      <c r="G33" s="36" t="s">
        <v>122</v>
      </c>
      <c r="H33" s="36" t="s">
        <v>123</v>
      </c>
      <c r="I33" s="41"/>
      <c r="J33" s="42"/>
      <c r="K33" s="39"/>
      <c r="L33" s="39" t="s">
        <v>23</v>
      </c>
      <c r="M33" s="39"/>
      <c r="N33" s="39"/>
      <c r="O33" s="39"/>
      <c r="P33" s="39" t="s">
        <v>111</v>
      </c>
    </row>
    <row r="34" spans="1:16" s="40" customFormat="1" ht="19.7" hidden="1" customHeight="1" x14ac:dyDescent="0.25">
      <c r="A34" s="32" t="s">
        <v>124</v>
      </c>
      <c r="B34" s="32">
        <v>2507</v>
      </c>
      <c r="C34" s="32" t="s">
        <v>67</v>
      </c>
      <c r="D34" s="33">
        <v>0.2</v>
      </c>
      <c r="E34" s="34">
        <v>111606</v>
      </c>
      <c r="F34" s="35">
        <f t="shared" si="0"/>
        <v>89284.800000000003</v>
      </c>
      <c r="G34" s="36" t="s">
        <v>59</v>
      </c>
      <c r="H34" s="36" t="s">
        <v>125</v>
      </c>
      <c r="I34" s="41"/>
      <c r="J34" s="42"/>
      <c r="K34" s="39"/>
      <c r="L34" s="39"/>
      <c r="M34" s="39"/>
      <c r="N34" s="39"/>
      <c r="O34" s="39" t="s">
        <v>23</v>
      </c>
      <c r="P34" s="39" t="s">
        <v>111</v>
      </c>
    </row>
    <row r="35" spans="1:16" s="40" customFormat="1" ht="19.7" hidden="1" customHeight="1" x14ac:dyDescent="0.25">
      <c r="A35" s="32" t="s">
        <v>124</v>
      </c>
      <c r="B35" s="32">
        <v>2508</v>
      </c>
      <c r="C35" s="32"/>
      <c r="D35" s="33" t="s">
        <v>26</v>
      </c>
      <c r="E35" s="34"/>
      <c r="F35" s="35" t="str">
        <f t="shared" si="0"/>
        <v/>
      </c>
      <c r="G35" s="36" t="s">
        <v>22</v>
      </c>
      <c r="H35" s="36" t="s">
        <v>64</v>
      </c>
      <c r="I35" s="41"/>
      <c r="J35" s="42"/>
      <c r="K35" s="39"/>
      <c r="L35" s="39"/>
      <c r="M35" s="39"/>
      <c r="N35" s="39"/>
      <c r="O35" s="39"/>
      <c r="P35" s="39"/>
    </row>
    <row r="36" spans="1:16" s="40" customFormat="1" ht="19.7" hidden="1" customHeight="1" x14ac:dyDescent="0.25">
      <c r="A36" s="32" t="s">
        <v>124</v>
      </c>
      <c r="B36" s="32">
        <v>2509</v>
      </c>
      <c r="C36" s="32" t="s">
        <v>30</v>
      </c>
      <c r="D36" s="33">
        <v>0.2</v>
      </c>
      <c r="E36" s="34">
        <v>111058</v>
      </c>
      <c r="F36" s="35">
        <f t="shared" si="0"/>
        <v>88846.399999999994</v>
      </c>
      <c r="G36" s="36" t="s">
        <v>68</v>
      </c>
      <c r="H36" s="36" t="s">
        <v>28</v>
      </c>
      <c r="I36" s="41"/>
      <c r="J36" s="42"/>
      <c r="K36" s="39" t="s">
        <v>126</v>
      </c>
      <c r="L36" s="39"/>
      <c r="M36" s="39"/>
      <c r="N36" s="39" t="s">
        <v>23</v>
      </c>
      <c r="O36" s="39"/>
      <c r="P36" s="39" t="s">
        <v>127</v>
      </c>
    </row>
    <row r="37" spans="1:16" s="40" customFormat="1" ht="19.7" hidden="1" customHeight="1" x14ac:dyDescent="0.25">
      <c r="A37" s="32" t="s">
        <v>124</v>
      </c>
      <c r="B37" s="32">
        <v>2510</v>
      </c>
      <c r="C37" s="32" t="s">
        <v>89</v>
      </c>
      <c r="D37" s="33">
        <v>0.18</v>
      </c>
      <c r="E37" s="52">
        <v>119066</v>
      </c>
      <c r="F37" s="35">
        <f t="shared" si="0"/>
        <v>97634.12</v>
      </c>
      <c r="G37" s="36" t="s">
        <v>128</v>
      </c>
      <c r="H37" s="36" t="s">
        <v>32</v>
      </c>
      <c r="I37" s="41"/>
      <c r="J37" s="42"/>
      <c r="K37" s="39" t="s">
        <v>129</v>
      </c>
      <c r="L37" s="39"/>
      <c r="M37" s="39"/>
      <c r="N37" s="39" t="s">
        <v>23</v>
      </c>
      <c r="O37" s="39"/>
      <c r="P37" s="39" t="s">
        <v>116</v>
      </c>
    </row>
    <row r="38" spans="1:16" s="40" customFormat="1" ht="19.7" hidden="1" customHeight="1" x14ac:dyDescent="0.25">
      <c r="A38" s="32" t="s">
        <v>124</v>
      </c>
      <c r="B38" s="32">
        <v>2511</v>
      </c>
      <c r="C38" s="32"/>
      <c r="D38" s="33" t="s">
        <v>26</v>
      </c>
      <c r="E38" s="34"/>
      <c r="F38" s="35" t="str">
        <f t="shared" si="0"/>
        <v/>
      </c>
      <c r="G38" s="36" t="s">
        <v>130</v>
      </c>
      <c r="H38" s="36" t="s">
        <v>36</v>
      </c>
      <c r="I38" s="41"/>
      <c r="J38" s="42"/>
      <c r="K38" s="39"/>
      <c r="L38" s="39"/>
      <c r="M38" s="39"/>
      <c r="N38" s="39"/>
      <c r="O38" s="39"/>
      <c r="P38" s="39"/>
    </row>
    <row r="39" spans="1:16" s="40" customFormat="1" ht="19.7" hidden="1" customHeight="1" x14ac:dyDescent="0.25">
      <c r="A39" s="32" t="s">
        <v>124</v>
      </c>
      <c r="B39" s="32">
        <v>2512</v>
      </c>
      <c r="C39" s="32"/>
      <c r="D39" s="33" t="s">
        <v>26</v>
      </c>
      <c r="E39" s="34"/>
      <c r="F39" s="35" t="str">
        <f t="shared" si="0"/>
        <v/>
      </c>
      <c r="G39" s="36" t="s">
        <v>131</v>
      </c>
      <c r="H39" s="36" t="s">
        <v>132</v>
      </c>
      <c r="I39" s="41"/>
      <c r="J39" s="42"/>
      <c r="K39" s="39"/>
      <c r="L39" s="39"/>
      <c r="M39" s="39"/>
      <c r="N39" s="39"/>
      <c r="O39" s="39"/>
      <c r="P39" s="39"/>
    </row>
    <row r="40" spans="1:16" s="40" customFormat="1" ht="19.7" hidden="1" customHeight="1" x14ac:dyDescent="0.25">
      <c r="A40" s="32" t="s">
        <v>124</v>
      </c>
      <c r="B40" s="32">
        <v>2513</v>
      </c>
      <c r="C40" s="32" t="s">
        <v>20</v>
      </c>
      <c r="D40" s="33">
        <v>0.15</v>
      </c>
      <c r="E40" s="34">
        <v>73431</v>
      </c>
      <c r="F40" s="35">
        <f t="shared" si="0"/>
        <v>62416.35</v>
      </c>
      <c r="G40" s="36" t="s">
        <v>133</v>
      </c>
      <c r="H40" s="36" t="s">
        <v>134</v>
      </c>
      <c r="I40" s="43">
        <v>0.15</v>
      </c>
      <c r="J40" s="44"/>
      <c r="K40" s="39" t="s">
        <v>135</v>
      </c>
      <c r="L40" s="39"/>
      <c r="M40" s="39" t="s">
        <v>23</v>
      </c>
      <c r="N40" s="39"/>
      <c r="O40" s="39"/>
      <c r="P40" s="39" t="s">
        <v>116</v>
      </c>
    </row>
    <row r="41" spans="1:16" s="40" customFormat="1" ht="19.7" hidden="1" customHeight="1" x14ac:dyDescent="0.25">
      <c r="A41" s="32" t="s">
        <v>124</v>
      </c>
      <c r="B41" s="32">
        <v>2514</v>
      </c>
      <c r="C41" s="32"/>
      <c r="D41" s="33" t="s">
        <v>26</v>
      </c>
      <c r="E41" s="34"/>
      <c r="F41" s="35" t="str">
        <f t="shared" si="0"/>
        <v/>
      </c>
      <c r="G41" s="36" t="s">
        <v>136</v>
      </c>
      <c r="H41" s="36" t="s">
        <v>104</v>
      </c>
      <c r="I41" s="45"/>
      <c r="J41" s="42"/>
      <c r="K41" s="39"/>
      <c r="L41" s="39"/>
      <c r="M41" s="39"/>
      <c r="N41" s="39"/>
      <c r="O41" s="39"/>
      <c r="P41" s="39"/>
    </row>
    <row r="42" spans="1:16" s="40" customFormat="1" ht="19.7" hidden="1" customHeight="1" x14ac:dyDescent="0.25">
      <c r="A42" s="32" t="s">
        <v>137</v>
      </c>
      <c r="B42" s="32" t="s">
        <v>138</v>
      </c>
      <c r="C42" s="32" t="s">
        <v>58</v>
      </c>
      <c r="D42" s="33">
        <v>0.2</v>
      </c>
      <c r="E42" s="34">
        <v>74250</v>
      </c>
      <c r="F42" s="35">
        <f t="shared" si="0"/>
        <v>59400</v>
      </c>
      <c r="G42" s="36" t="s">
        <v>139</v>
      </c>
      <c r="H42" s="36" t="s">
        <v>140</v>
      </c>
      <c r="I42" s="41"/>
      <c r="J42" s="42"/>
      <c r="K42" s="39"/>
      <c r="L42" s="39"/>
      <c r="M42" s="39"/>
      <c r="N42" s="39"/>
      <c r="O42" s="39" t="s">
        <v>23</v>
      </c>
      <c r="P42" s="38"/>
    </row>
    <row r="43" spans="1:16" s="40" customFormat="1" ht="19.7" hidden="1" customHeight="1" x14ac:dyDescent="0.25">
      <c r="A43" s="32" t="s">
        <v>137</v>
      </c>
      <c r="B43" s="32" t="s">
        <v>141</v>
      </c>
      <c r="C43" s="32" t="s">
        <v>67</v>
      </c>
      <c r="D43" s="33" t="s">
        <v>142</v>
      </c>
      <c r="E43" s="34">
        <v>111606</v>
      </c>
      <c r="F43" s="35" t="str">
        <f t="shared" si="0"/>
        <v/>
      </c>
      <c r="G43" s="36" t="s">
        <v>59</v>
      </c>
      <c r="H43" s="36" t="s">
        <v>125</v>
      </c>
      <c r="I43" s="41"/>
      <c r="J43" s="42"/>
      <c r="K43" s="39" t="s">
        <v>143</v>
      </c>
      <c r="L43" s="39"/>
      <c r="M43" s="39"/>
      <c r="N43" s="39"/>
      <c r="O43" s="39" t="s">
        <v>23</v>
      </c>
      <c r="P43" s="38"/>
    </row>
    <row r="44" spans="1:16" s="40" customFormat="1" ht="19.7" hidden="1" customHeight="1" x14ac:dyDescent="0.25">
      <c r="A44" s="32" t="s">
        <v>137</v>
      </c>
      <c r="B44" s="32" t="s">
        <v>144</v>
      </c>
      <c r="C44" s="32" t="s">
        <v>145</v>
      </c>
      <c r="D44" s="33">
        <v>0.2</v>
      </c>
      <c r="E44" s="34">
        <v>55595</v>
      </c>
      <c r="F44" s="35">
        <f t="shared" si="0"/>
        <v>44476</v>
      </c>
      <c r="G44" s="36" t="s">
        <v>68</v>
      </c>
      <c r="H44" s="36" t="s">
        <v>28</v>
      </c>
      <c r="I44" s="41"/>
      <c r="J44" s="42"/>
      <c r="K44" s="39"/>
      <c r="L44" s="39"/>
      <c r="M44" s="39"/>
      <c r="N44" s="39" t="s">
        <v>23</v>
      </c>
      <c r="O44" s="39"/>
      <c r="P44" s="38"/>
    </row>
    <row r="45" spans="1:16" s="40" customFormat="1" ht="19.7" hidden="1" customHeight="1" x14ac:dyDescent="0.25">
      <c r="A45" s="32" t="s">
        <v>137</v>
      </c>
      <c r="B45" s="32" t="s">
        <v>146</v>
      </c>
      <c r="C45" s="32" t="s">
        <v>30</v>
      </c>
      <c r="D45" s="33">
        <v>0.2</v>
      </c>
      <c r="E45" s="34">
        <v>111058</v>
      </c>
      <c r="F45" s="35">
        <f t="shared" si="0"/>
        <v>88846.399999999994</v>
      </c>
      <c r="G45" s="36" t="s">
        <v>128</v>
      </c>
      <c r="H45" s="36" t="s">
        <v>32</v>
      </c>
      <c r="I45" s="41"/>
      <c r="J45" s="42"/>
      <c r="K45" s="39"/>
      <c r="L45" s="39"/>
      <c r="M45" s="39"/>
      <c r="N45" s="39" t="s">
        <v>23</v>
      </c>
      <c r="O45" s="39"/>
      <c r="P45" s="38"/>
    </row>
    <row r="46" spans="1:16" s="40" customFormat="1" ht="19.7" hidden="1" customHeight="1" x14ac:dyDescent="0.25">
      <c r="A46" s="32" t="s">
        <v>137</v>
      </c>
      <c r="B46" s="32" t="s">
        <v>147</v>
      </c>
      <c r="C46" s="32" t="s">
        <v>148</v>
      </c>
      <c r="D46" s="33">
        <v>0.2</v>
      </c>
      <c r="E46" s="34">
        <v>70950</v>
      </c>
      <c r="F46" s="35">
        <f t="shared" si="0"/>
        <v>56760</v>
      </c>
      <c r="G46" s="36" t="s">
        <v>149</v>
      </c>
      <c r="H46" s="36" t="s">
        <v>40</v>
      </c>
      <c r="I46" s="41"/>
      <c r="J46" s="42"/>
      <c r="K46" s="39"/>
      <c r="L46" s="39" t="s">
        <v>23</v>
      </c>
      <c r="M46" s="39"/>
      <c r="N46" s="39"/>
      <c r="O46" s="39"/>
      <c r="P46" s="38"/>
    </row>
    <row r="47" spans="1:16" s="40" customFormat="1" ht="19.7" hidden="1" customHeight="1" x14ac:dyDescent="0.25">
      <c r="A47" s="32" t="s">
        <v>137</v>
      </c>
      <c r="B47" s="32" t="s">
        <v>150</v>
      </c>
      <c r="C47" s="32" t="s">
        <v>20</v>
      </c>
      <c r="D47" s="33">
        <v>0.18</v>
      </c>
      <c r="E47" s="34">
        <v>73431</v>
      </c>
      <c r="F47" s="35">
        <f t="shared" si="0"/>
        <v>60213.42</v>
      </c>
      <c r="G47" s="36" t="s">
        <v>151</v>
      </c>
      <c r="H47" s="36" t="s">
        <v>43</v>
      </c>
      <c r="I47" s="41"/>
      <c r="J47" s="42"/>
      <c r="K47" s="39"/>
      <c r="L47" s="39" t="s">
        <v>23</v>
      </c>
      <c r="M47" s="39"/>
      <c r="N47" s="39"/>
      <c r="O47" s="39"/>
      <c r="P47" s="38"/>
    </row>
    <row r="48" spans="1:16" s="40" customFormat="1" ht="19.7" customHeight="1" x14ac:dyDescent="0.25">
      <c r="A48" s="32" t="s">
        <v>152</v>
      </c>
      <c r="B48" s="53">
        <v>37347</v>
      </c>
      <c r="C48" s="32" t="s">
        <v>30</v>
      </c>
      <c r="D48" s="33">
        <v>0.25</v>
      </c>
      <c r="E48" s="34">
        <v>111058</v>
      </c>
      <c r="F48" s="35">
        <f t="shared" si="0"/>
        <v>83293.5</v>
      </c>
      <c r="G48" s="36" t="s">
        <v>153</v>
      </c>
      <c r="H48" s="36" t="s">
        <v>32</v>
      </c>
      <c r="I48" s="43">
        <v>0.25</v>
      </c>
      <c r="J48" s="44"/>
      <c r="K48" s="39"/>
      <c r="L48" s="39"/>
      <c r="M48" s="39" t="s">
        <v>23</v>
      </c>
      <c r="N48" s="39"/>
      <c r="O48" s="39"/>
      <c r="P48" s="38" t="s">
        <v>154</v>
      </c>
    </row>
    <row r="49" spans="1:16" s="40" customFormat="1" ht="19.7" customHeight="1" x14ac:dyDescent="0.25">
      <c r="A49" s="32" t="s">
        <v>152</v>
      </c>
      <c r="B49" s="32" t="s">
        <v>155</v>
      </c>
      <c r="C49" s="32"/>
      <c r="D49" s="33" t="s">
        <v>26</v>
      </c>
      <c r="E49" s="34"/>
      <c r="F49" s="35" t="str">
        <f t="shared" si="0"/>
        <v/>
      </c>
      <c r="G49" s="36" t="s">
        <v>156</v>
      </c>
      <c r="H49" s="36" t="s">
        <v>157</v>
      </c>
      <c r="I49" s="45"/>
      <c r="J49" s="42"/>
      <c r="K49" s="39"/>
      <c r="L49" s="39"/>
      <c r="M49" s="39"/>
      <c r="N49" s="39"/>
      <c r="O49" s="39"/>
      <c r="P49" s="38"/>
    </row>
    <row r="50" spans="1:16" s="40" customFormat="1" ht="19.7" customHeight="1" x14ac:dyDescent="0.25">
      <c r="A50" s="32" t="s">
        <v>152</v>
      </c>
      <c r="B50" s="32" t="s">
        <v>158</v>
      </c>
      <c r="C50" s="32" t="s">
        <v>38</v>
      </c>
      <c r="D50" s="33">
        <v>0.2</v>
      </c>
      <c r="E50" s="34">
        <v>50183</v>
      </c>
      <c r="F50" s="35">
        <f t="shared" si="0"/>
        <v>40146.400000000001</v>
      </c>
      <c r="G50" s="36" t="s">
        <v>159</v>
      </c>
      <c r="H50" s="36" t="s">
        <v>43</v>
      </c>
      <c r="I50" s="43">
        <v>0.2</v>
      </c>
      <c r="J50" s="44"/>
      <c r="K50" s="54"/>
      <c r="L50" s="39"/>
      <c r="M50" s="39" t="s">
        <v>23</v>
      </c>
      <c r="N50" s="39"/>
      <c r="O50" s="39"/>
      <c r="P50" s="38" t="s">
        <v>160</v>
      </c>
    </row>
    <row r="51" spans="1:16" s="40" customFormat="1" ht="19.7" customHeight="1" x14ac:dyDescent="0.25">
      <c r="A51" s="32" t="s">
        <v>152</v>
      </c>
      <c r="B51" s="32" t="s">
        <v>161</v>
      </c>
      <c r="C51" s="32" t="s">
        <v>148</v>
      </c>
      <c r="D51" s="33">
        <v>0.2</v>
      </c>
      <c r="E51" s="34">
        <v>70950</v>
      </c>
      <c r="F51" s="35">
        <f t="shared" si="0"/>
        <v>56760</v>
      </c>
      <c r="G51" s="36" t="s">
        <v>162</v>
      </c>
      <c r="H51" s="36" t="s">
        <v>163</v>
      </c>
      <c r="I51" s="55">
        <v>0.2</v>
      </c>
      <c r="J51" s="44"/>
      <c r="K51" s="56"/>
      <c r="L51" s="39"/>
      <c r="M51" s="39" t="s">
        <v>23</v>
      </c>
      <c r="N51" s="39"/>
      <c r="O51" s="39"/>
      <c r="P51" s="38" t="s">
        <v>160</v>
      </c>
    </row>
    <row r="52" spans="1:16" s="40" customFormat="1" ht="19.7" customHeight="1" x14ac:dyDescent="0.25">
      <c r="A52" s="32" t="s">
        <v>164</v>
      </c>
      <c r="B52" s="53"/>
      <c r="C52" s="32" t="s">
        <v>30</v>
      </c>
      <c r="D52" s="33">
        <v>0.15</v>
      </c>
      <c r="E52" s="34">
        <v>111058</v>
      </c>
      <c r="F52" s="35">
        <f t="shared" si="0"/>
        <v>94399.3</v>
      </c>
      <c r="G52" s="36" t="s">
        <v>22</v>
      </c>
      <c r="H52" s="36" t="s">
        <v>165</v>
      </c>
      <c r="I52" s="45"/>
      <c r="J52" s="42"/>
      <c r="K52" s="39"/>
      <c r="L52" s="39"/>
      <c r="M52" s="39"/>
      <c r="N52" s="39"/>
      <c r="O52" s="39" t="s">
        <v>23</v>
      </c>
      <c r="P52" s="38" t="s">
        <v>166</v>
      </c>
    </row>
    <row r="53" spans="1:16" s="40" customFormat="1" ht="19.7" hidden="1" customHeight="1" x14ac:dyDescent="0.25">
      <c r="A53" s="32" t="s">
        <v>167</v>
      </c>
      <c r="B53" s="32" t="s">
        <v>168</v>
      </c>
      <c r="C53" s="32" t="s">
        <v>30</v>
      </c>
      <c r="D53" s="33">
        <v>0.15</v>
      </c>
      <c r="E53" s="34">
        <v>111058</v>
      </c>
      <c r="F53" s="35">
        <f t="shared" si="0"/>
        <v>94399.3</v>
      </c>
      <c r="G53" s="36" t="s">
        <v>169</v>
      </c>
      <c r="H53" s="36" t="s">
        <v>169</v>
      </c>
      <c r="I53" s="57" t="s">
        <v>170</v>
      </c>
      <c r="J53" s="58"/>
      <c r="K53" s="174" t="s">
        <v>171</v>
      </c>
      <c r="L53" s="39" t="s">
        <v>23</v>
      </c>
      <c r="M53" s="39"/>
      <c r="N53" s="39"/>
      <c r="O53" s="39"/>
      <c r="P53" s="38" t="s">
        <v>172</v>
      </c>
    </row>
    <row r="54" spans="1:16" s="40" customFormat="1" ht="19.7" hidden="1" customHeight="1" x14ac:dyDescent="0.25">
      <c r="A54" s="32" t="s">
        <v>167</v>
      </c>
      <c r="B54" s="32" t="s">
        <v>168</v>
      </c>
      <c r="C54" s="32" t="s">
        <v>20</v>
      </c>
      <c r="D54" s="33">
        <v>0.15</v>
      </c>
      <c r="E54" s="34">
        <v>73431</v>
      </c>
      <c r="F54" s="35">
        <f t="shared" si="0"/>
        <v>62416.35</v>
      </c>
      <c r="G54" s="36" t="s">
        <v>169</v>
      </c>
      <c r="H54" s="36" t="s">
        <v>169</v>
      </c>
      <c r="I54" s="57" t="s">
        <v>170</v>
      </c>
      <c r="J54" s="59"/>
      <c r="K54" s="190"/>
      <c r="L54" s="39" t="s">
        <v>23</v>
      </c>
      <c r="M54" s="39"/>
      <c r="N54" s="39"/>
      <c r="O54" s="39"/>
      <c r="P54" s="38" t="s">
        <v>172</v>
      </c>
    </row>
    <row r="55" spans="1:16" s="40" customFormat="1" ht="19.7" hidden="1" customHeight="1" x14ac:dyDescent="0.25">
      <c r="A55" s="32" t="s">
        <v>167</v>
      </c>
      <c r="B55" s="32" t="s">
        <v>168</v>
      </c>
      <c r="C55" s="32" t="s">
        <v>38</v>
      </c>
      <c r="D55" s="33">
        <v>0.15</v>
      </c>
      <c r="E55" s="34">
        <v>50183</v>
      </c>
      <c r="F55" s="35">
        <f t="shared" si="0"/>
        <v>42655.55</v>
      </c>
      <c r="G55" s="36" t="s">
        <v>169</v>
      </c>
      <c r="H55" s="36" t="s">
        <v>169</v>
      </c>
      <c r="I55" s="57" t="s">
        <v>170</v>
      </c>
      <c r="J55" s="59"/>
      <c r="K55" s="190"/>
      <c r="L55" s="39" t="s">
        <v>23</v>
      </c>
      <c r="M55" s="39"/>
      <c r="N55" s="39"/>
      <c r="O55" s="39"/>
      <c r="P55" s="38" t="s">
        <v>172</v>
      </c>
    </row>
    <row r="56" spans="1:16" s="40" customFormat="1" ht="19.7" hidden="1" customHeight="1" x14ac:dyDescent="0.25">
      <c r="A56" s="32" t="s">
        <v>167</v>
      </c>
      <c r="B56" s="32" t="s">
        <v>168</v>
      </c>
      <c r="C56" s="32" t="s">
        <v>58</v>
      </c>
      <c r="D56" s="33">
        <v>0.15</v>
      </c>
      <c r="E56" s="34">
        <v>74250</v>
      </c>
      <c r="F56" s="35">
        <f t="shared" si="0"/>
        <v>63112.5</v>
      </c>
      <c r="G56" s="36" t="s">
        <v>169</v>
      </c>
      <c r="H56" s="36" t="s">
        <v>169</v>
      </c>
      <c r="I56" s="57" t="s">
        <v>170</v>
      </c>
      <c r="J56" s="59"/>
      <c r="K56" s="190"/>
      <c r="L56" s="39" t="s">
        <v>23</v>
      </c>
      <c r="M56" s="39"/>
      <c r="N56" s="39"/>
      <c r="O56" s="39"/>
      <c r="P56" s="38" t="s">
        <v>172</v>
      </c>
    </row>
    <row r="57" spans="1:16" s="40" customFormat="1" ht="19.7" hidden="1" customHeight="1" x14ac:dyDescent="0.25">
      <c r="A57" s="32" t="s">
        <v>167</v>
      </c>
      <c r="B57" s="32" t="s">
        <v>168</v>
      </c>
      <c r="C57" s="32" t="s">
        <v>173</v>
      </c>
      <c r="D57" s="33">
        <v>0.15</v>
      </c>
      <c r="E57" s="34">
        <v>46000</v>
      </c>
      <c r="F57" s="35">
        <f t="shared" si="0"/>
        <v>39100</v>
      </c>
      <c r="G57" s="36" t="s">
        <v>169</v>
      </c>
      <c r="H57" s="36" t="s">
        <v>169</v>
      </c>
      <c r="I57" s="57" t="s">
        <v>170</v>
      </c>
      <c r="J57" s="59"/>
      <c r="K57" s="190"/>
      <c r="L57" s="39" t="s">
        <v>23</v>
      </c>
      <c r="M57" s="39"/>
      <c r="N57" s="39"/>
      <c r="O57" s="39"/>
      <c r="P57" s="38" t="s">
        <v>172</v>
      </c>
    </row>
    <row r="58" spans="1:16" s="40" customFormat="1" ht="19.7" hidden="1" customHeight="1" x14ac:dyDescent="0.25">
      <c r="A58" s="32" t="s">
        <v>167</v>
      </c>
      <c r="B58" s="32" t="s">
        <v>168</v>
      </c>
      <c r="C58" s="32" t="s">
        <v>145</v>
      </c>
      <c r="D58" s="33">
        <v>0.15</v>
      </c>
      <c r="E58" s="34">
        <v>55595</v>
      </c>
      <c r="F58" s="35">
        <f t="shared" si="0"/>
        <v>47255.75</v>
      </c>
      <c r="G58" s="36" t="s">
        <v>169</v>
      </c>
      <c r="H58" s="36" t="s">
        <v>169</v>
      </c>
      <c r="I58" s="57" t="s">
        <v>170</v>
      </c>
      <c r="J58" s="60"/>
      <c r="K58" s="191"/>
      <c r="L58" s="39" t="s">
        <v>23</v>
      </c>
      <c r="M58" s="39"/>
      <c r="N58" s="39"/>
      <c r="O58" s="39"/>
      <c r="P58" s="38" t="s">
        <v>172</v>
      </c>
    </row>
    <row r="59" spans="1:16" s="72" customFormat="1" ht="6.6" hidden="1" customHeight="1" x14ac:dyDescent="0.25">
      <c r="A59" s="61"/>
      <c r="B59" s="62"/>
      <c r="C59" s="62"/>
      <c r="D59" s="63"/>
      <c r="E59" s="64"/>
      <c r="F59" s="65"/>
      <c r="G59" s="66"/>
      <c r="H59" s="66"/>
      <c r="I59" s="67"/>
      <c r="J59" s="68"/>
      <c r="K59" s="69"/>
      <c r="L59" s="70"/>
      <c r="M59" s="70"/>
      <c r="N59" s="70"/>
      <c r="O59" s="70"/>
      <c r="P59" s="71"/>
    </row>
    <row r="60" spans="1:16" s="40" customFormat="1" ht="19.7" hidden="1" customHeight="1" x14ac:dyDescent="0.25">
      <c r="A60" s="54" t="s">
        <v>174</v>
      </c>
      <c r="B60" s="32" t="s">
        <v>175</v>
      </c>
      <c r="C60" s="32" t="s">
        <v>63</v>
      </c>
      <c r="D60" s="33">
        <v>0.2</v>
      </c>
      <c r="E60" s="34">
        <v>110250</v>
      </c>
      <c r="F60" s="35">
        <f t="shared" si="0"/>
        <v>88200</v>
      </c>
      <c r="G60" s="36" t="s">
        <v>176</v>
      </c>
      <c r="H60" s="73" t="s">
        <v>177</v>
      </c>
      <c r="I60" s="74" t="s">
        <v>48</v>
      </c>
      <c r="J60" s="44"/>
      <c r="K60" s="75"/>
      <c r="L60" s="39"/>
      <c r="M60" s="39" t="s">
        <v>23</v>
      </c>
      <c r="N60" s="39"/>
      <c r="O60" s="39"/>
      <c r="P60" s="38"/>
    </row>
    <row r="61" spans="1:16" s="40" customFormat="1" ht="19.7" hidden="1" customHeight="1" x14ac:dyDescent="0.25">
      <c r="A61" s="54" t="s">
        <v>174</v>
      </c>
      <c r="B61" s="32" t="s">
        <v>178</v>
      </c>
      <c r="C61" s="32" t="s">
        <v>76</v>
      </c>
      <c r="D61" s="33">
        <v>0.1</v>
      </c>
      <c r="E61" s="34">
        <v>106050</v>
      </c>
      <c r="F61" s="35">
        <f t="shared" si="0"/>
        <v>95445</v>
      </c>
      <c r="G61" s="36" t="s">
        <v>179</v>
      </c>
      <c r="H61" s="76" t="s">
        <v>180</v>
      </c>
      <c r="I61" s="77">
        <v>0.1</v>
      </c>
      <c r="J61" s="44"/>
      <c r="K61" s="78" t="s">
        <v>181</v>
      </c>
      <c r="L61" s="39"/>
      <c r="M61" s="39" t="s">
        <v>23</v>
      </c>
      <c r="N61" s="39"/>
      <c r="O61" s="39"/>
      <c r="P61" s="38"/>
    </row>
    <row r="62" spans="1:16" s="40" customFormat="1" ht="19.7" hidden="1" customHeight="1" x14ac:dyDescent="0.25">
      <c r="A62" s="54" t="s">
        <v>174</v>
      </c>
      <c r="B62" s="32" t="s">
        <v>182</v>
      </c>
      <c r="C62" s="32" t="s">
        <v>76</v>
      </c>
      <c r="D62" s="33">
        <v>0.18</v>
      </c>
      <c r="E62" s="34">
        <v>106050</v>
      </c>
      <c r="F62" s="35">
        <f t="shared" si="0"/>
        <v>86961</v>
      </c>
      <c r="G62" s="79" t="s">
        <v>183</v>
      </c>
      <c r="H62" s="73" t="s">
        <v>184</v>
      </c>
      <c r="I62" s="80" t="s">
        <v>185</v>
      </c>
      <c r="J62" s="81"/>
      <c r="K62" s="75"/>
      <c r="L62" s="39"/>
      <c r="M62" s="39" t="s">
        <v>23</v>
      </c>
      <c r="N62" s="39"/>
      <c r="O62" s="39"/>
      <c r="P62" s="39"/>
    </row>
    <row r="63" spans="1:16" s="40" customFormat="1" ht="18" hidden="1" x14ac:dyDescent="0.25">
      <c r="A63" s="54"/>
      <c r="B63" s="32"/>
      <c r="C63" s="32"/>
      <c r="D63" s="33"/>
      <c r="E63" s="34"/>
      <c r="F63" s="35">
        <f t="shared" si="0"/>
        <v>0</v>
      </c>
      <c r="G63" s="79"/>
      <c r="H63" s="73"/>
      <c r="I63" s="82"/>
      <c r="J63" s="83"/>
      <c r="K63" s="84"/>
      <c r="L63" s="39"/>
      <c r="M63" s="39"/>
      <c r="N63" s="39"/>
      <c r="O63" s="39"/>
      <c r="P63" s="39"/>
    </row>
    <row r="64" spans="1:16" s="40" customFormat="1" ht="18" hidden="1" x14ac:dyDescent="0.25">
      <c r="A64" s="54" t="s">
        <v>124</v>
      </c>
      <c r="B64" s="32">
        <v>2515</v>
      </c>
      <c r="C64" s="32" t="s">
        <v>30</v>
      </c>
      <c r="D64" s="33">
        <v>0.2</v>
      </c>
      <c r="E64" s="34">
        <v>111058</v>
      </c>
      <c r="F64" s="35">
        <f t="shared" si="0"/>
        <v>88846.399999999994</v>
      </c>
      <c r="G64" s="79" t="s">
        <v>186</v>
      </c>
      <c r="H64" s="73" t="s">
        <v>187</v>
      </c>
      <c r="I64" s="80" t="s">
        <v>48</v>
      </c>
      <c r="J64" s="81"/>
      <c r="K64" s="205" t="s">
        <v>188</v>
      </c>
      <c r="L64" s="85"/>
      <c r="M64" s="39" t="s">
        <v>23</v>
      </c>
    </row>
    <row r="65" spans="1:16" s="40" customFormat="1" ht="18" hidden="1" x14ac:dyDescent="0.25">
      <c r="A65" s="54" t="s">
        <v>124</v>
      </c>
      <c r="B65" s="32">
        <v>2515</v>
      </c>
      <c r="C65" s="32" t="s">
        <v>20</v>
      </c>
      <c r="D65" s="33">
        <v>0.18</v>
      </c>
      <c r="E65" s="34">
        <v>73431</v>
      </c>
      <c r="F65" s="35">
        <f t="shared" si="0"/>
        <v>60213.42</v>
      </c>
      <c r="G65" s="79" t="s">
        <v>186</v>
      </c>
      <c r="H65" s="73" t="s">
        <v>187</v>
      </c>
      <c r="I65" s="80" t="s">
        <v>185</v>
      </c>
      <c r="J65" s="81"/>
      <c r="K65" s="205"/>
      <c r="L65" s="39"/>
      <c r="M65" s="39" t="s">
        <v>23</v>
      </c>
      <c r="N65" s="39"/>
      <c r="O65" s="39"/>
      <c r="P65" s="39"/>
    </row>
    <row r="66" spans="1:16" s="40" customFormat="1" ht="54" hidden="1" x14ac:dyDescent="0.25">
      <c r="A66" s="54" t="s">
        <v>124</v>
      </c>
      <c r="B66" s="32">
        <v>2516</v>
      </c>
      <c r="C66" s="32" t="s">
        <v>89</v>
      </c>
      <c r="D66" s="33">
        <v>0.18</v>
      </c>
      <c r="E66" s="52">
        <v>119066</v>
      </c>
      <c r="F66" s="35">
        <f t="shared" si="0"/>
        <v>97634.12</v>
      </c>
      <c r="G66" s="79" t="s">
        <v>189</v>
      </c>
      <c r="H66" s="73" t="s">
        <v>190</v>
      </c>
      <c r="I66" s="80" t="s">
        <v>185</v>
      </c>
      <c r="J66" s="86" t="s">
        <v>191</v>
      </c>
      <c r="K66" s="205"/>
      <c r="L66" s="39"/>
      <c r="M66" s="39" t="s">
        <v>23</v>
      </c>
      <c r="N66" s="39"/>
      <c r="O66" s="39"/>
      <c r="P66" s="39"/>
    </row>
    <row r="67" spans="1:16" s="40" customFormat="1" ht="18" hidden="1" x14ac:dyDescent="0.25">
      <c r="A67" s="54" t="s">
        <v>124</v>
      </c>
      <c r="B67" s="32">
        <v>2517</v>
      </c>
      <c r="C67" s="32" t="s">
        <v>67</v>
      </c>
      <c r="D67" s="33">
        <v>0.2</v>
      </c>
      <c r="E67" s="34">
        <v>111606</v>
      </c>
      <c r="F67" s="35">
        <f t="shared" si="0"/>
        <v>89284.800000000003</v>
      </c>
      <c r="G67" s="79" t="s">
        <v>192</v>
      </c>
      <c r="H67" s="73" t="s">
        <v>193</v>
      </c>
      <c r="I67" s="80" t="s">
        <v>48</v>
      </c>
      <c r="J67" s="87"/>
      <c r="K67" s="88"/>
      <c r="L67" s="39"/>
      <c r="M67" s="39" t="s">
        <v>23</v>
      </c>
    </row>
    <row r="68" spans="1:16" s="40" customFormat="1" ht="18.75" hidden="1" x14ac:dyDescent="0.25">
      <c r="A68" s="54" t="s">
        <v>124</v>
      </c>
      <c r="B68" s="32">
        <v>2518</v>
      </c>
      <c r="C68" s="89" t="s">
        <v>194</v>
      </c>
      <c r="D68" s="33">
        <v>0.15</v>
      </c>
      <c r="E68" s="34">
        <v>92000</v>
      </c>
      <c r="F68" s="35">
        <f t="shared" si="0"/>
        <v>78200</v>
      </c>
      <c r="G68" s="79" t="s">
        <v>195</v>
      </c>
      <c r="H68" s="73" t="s">
        <v>196</v>
      </c>
      <c r="I68" s="80" t="s">
        <v>185</v>
      </c>
      <c r="J68" s="87"/>
      <c r="K68" s="192"/>
      <c r="L68" s="39"/>
      <c r="M68" s="39" t="s">
        <v>23</v>
      </c>
    </row>
    <row r="69" spans="1:16" s="159" customFormat="1" ht="18" hidden="1" x14ac:dyDescent="0.25">
      <c r="A69" s="149" t="s">
        <v>124</v>
      </c>
      <c r="B69" s="150">
        <v>2519</v>
      </c>
      <c r="C69" s="150" t="s">
        <v>89</v>
      </c>
      <c r="D69" s="151">
        <v>0.15</v>
      </c>
      <c r="E69" s="152">
        <v>119066</v>
      </c>
      <c r="F69" s="153">
        <f t="shared" si="0"/>
        <v>101206.1</v>
      </c>
      <c r="G69" s="154" t="s">
        <v>197</v>
      </c>
      <c r="H69" s="155" t="s">
        <v>198</v>
      </c>
      <c r="I69" s="156" t="s">
        <v>185</v>
      </c>
      <c r="J69" s="157"/>
      <c r="K69" s="193"/>
      <c r="L69" s="158"/>
      <c r="M69" s="158"/>
      <c r="N69" s="40"/>
      <c r="O69" s="40"/>
    </row>
    <row r="70" spans="1:16" s="40" customFormat="1" ht="18" hidden="1" x14ac:dyDescent="0.25">
      <c r="A70" s="54" t="s">
        <v>124</v>
      </c>
      <c r="B70" s="32">
        <v>2521</v>
      </c>
      <c r="C70" s="32" t="s">
        <v>20</v>
      </c>
      <c r="D70" s="33">
        <v>0.15</v>
      </c>
      <c r="E70" s="34">
        <v>73431</v>
      </c>
      <c r="F70" s="35">
        <f t="shared" si="0"/>
        <v>62416.35</v>
      </c>
      <c r="G70" s="79" t="s">
        <v>199</v>
      </c>
      <c r="H70" s="73" t="s">
        <v>200</v>
      </c>
      <c r="I70" s="80" t="s">
        <v>185</v>
      </c>
      <c r="J70" s="87"/>
      <c r="K70" s="194"/>
      <c r="L70" s="39"/>
      <c r="M70" s="39"/>
    </row>
    <row r="71" spans="1:16" s="40" customFormat="1" ht="18" hidden="1" x14ac:dyDescent="0.25">
      <c r="A71" s="54" t="s">
        <v>124</v>
      </c>
      <c r="B71" s="32">
        <v>2523</v>
      </c>
      <c r="C71" s="32" t="s">
        <v>38</v>
      </c>
      <c r="D71" s="33">
        <v>0.2</v>
      </c>
      <c r="E71" s="34">
        <v>50183</v>
      </c>
      <c r="F71" s="35">
        <f t="shared" si="0"/>
        <v>40146.400000000001</v>
      </c>
      <c r="G71" s="79" t="s">
        <v>201</v>
      </c>
      <c r="H71" s="73" t="s">
        <v>202</v>
      </c>
      <c r="I71" s="82" t="s">
        <v>185</v>
      </c>
      <c r="J71" s="81"/>
      <c r="K71" s="194"/>
      <c r="L71" s="39"/>
      <c r="M71" s="39"/>
      <c r="N71" s="39"/>
      <c r="O71" s="39"/>
      <c r="P71" s="39"/>
    </row>
    <row r="72" spans="1:16" s="40" customFormat="1" ht="18" hidden="1" x14ac:dyDescent="0.25">
      <c r="A72" s="54" t="s">
        <v>124</v>
      </c>
      <c r="B72" s="90">
        <v>2524</v>
      </c>
      <c r="C72" s="90" t="s">
        <v>89</v>
      </c>
      <c r="D72" s="33">
        <v>0.15</v>
      </c>
      <c r="E72" s="52">
        <v>119066</v>
      </c>
      <c r="F72" s="35">
        <f t="shared" si="0"/>
        <v>101206.1</v>
      </c>
      <c r="G72" s="79" t="s">
        <v>203</v>
      </c>
      <c r="H72" s="73" t="s">
        <v>204</v>
      </c>
      <c r="I72" s="82"/>
      <c r="J72" s="87" t="s">
        <v>181</v>
      </c>
      <c r="K72" s="194"/>
      <c r="L72" s="39"/>
      <c r="M72" s="39"/>
      <c r="N72" s="39"/>
      <c r="O72" s="39"/>
      <c r="P72" s="39"/>
    </row>
    <row r="73" spans="1:16" s="40" customFormat="1" ht="18" hidden="1" x14ac:dyDescent="0.25">
      <c r="A73" s="54" t="s">
        <v>124</v>
      </c>
      <c r="B73" s="32">
        <v>2527</v>
      </c>
      <c r="C73" s="32" t="s">
        <v>30</v>
      </c>
      <c r="D73" s="33">
        <v>0.15</v>
      </c>
      <c r="E73" s="34">
        <v>111058</v>
      </c>
      <c r="F73" s="35">
        <f t="shared" si="0"/>
        <v>94399.3</v>
      </c>
      <c r="G73" s="79" t="s">
        <v>205</v>
      </c>
      <c r="H73" s="73" t="s">
        <v>206</v>
      </c>
      <c r="I73" s="82" t="s">
        <v>185</v>
      </c>
      <c r="J73" s="93"/>
      <c r="K73" s="175"/>
      <c r="L73" s="39"/>
      <c r="M73" s="39"/>
      <c r="N73" s="39"/>
      <c r="O73" s="39"/>
      <c r="P73" s="39"/>
    </row>
    <row r="74" spans="1:16" s="40" customFormat="1" ht="18" hidden="1" x14ac:dyDescent="0.25">
      <c r="A74" s="54" t="s">
        <v>124</v>
      </c>
      <c r="B74" s="32">
        <v>2528</v>
      </c>
      <c r="C74" s="32" t="s">
        <v>67</v>
      </c>
      <c r="D74" s="33">
        <v>0.2</v>
      </c>
      <c r="E74" s="34">
        <v>111606</v>
      </c>
      <c r="F74" s="35">
        <f t="shared" si="0"/>
        <v>89284.800000000003</v>
      </c>
      <c r="G74" s="79" t="s">
        <v>207</v>
      </c>
      <c r="H74" s="73" t="s">
        <v>208</v>
      </c>
      <c r="I74" s="82" t="s">
        <v>48</v>
      </c>
      <c r="J74" s="81"/>
      <c r="K74" s="39"/>
      <c r="L74" s="39"/>
      <c r="M74" s="39"/>
      <c r="N74" s="39"/>
      <c r="O74" s="39"/>
      <c r="P74" s="174"/>
    </row>
    <row r="75" spans="1:16" s="40" customFormat="1" ht="18" hidden="1" x14ac:dyDescent="0.25">
      <c r="A75" s="54" t="s">
        <v>124</v>
      </c>
      <c r="B75" s="32" t="s">
        <v>209</v>
      </c>
      <c r="C75" s="32" t="s">
        <v>30</v>
      </c>
      <c r="D75" s="33">
        <v>0.2</v>
      </c>
      <c r="E75" s="34">
        <v>111058</v>
      </c>
      <c r="F75" s="35">
        <f t="shared" si="0"/>
        <v>88846.399999999994</v>
      </c>
      <c r="G75" s="79" t="s">
        <v>210</v>
      </c>
      <c r="H75" s="73" t="s">
        <v>211</v>
      </c>
      <c r="I75" s="82" t="s">
        <v>48</v>
      </c>
      <c r="J75" s="81"/>
      <c r="K75" s="78"/>
      <c r="L75" s="39"/>
      <c r="M75" s="39"/>
      <c r="N75" s="39"/>
      <c r="O75" s="39"/>
      <c r="P75" s="191"/>
    </row>
    <row r="76" spans="1:16" s="40" customFormat="1" ht="18" hidden="1" x14ac:dyDescent="0.25">
      <c r="A76" s="54" t="s">
        <v>124</v>
      </c>
      <c r="B76" s="32" t="s">
        <v>209</v>
      </c>
      <c r="C76" s="32" t="s">
        <v>89</v>
      </c>
      <c r="D76" s="33">
        <v>0.18</v>
      </c>
      <c r="E76" s="52">
        <v>119066</v>
      </c>
      <c r="F76" s="35">
        <f t="shared" si="0"/>
        <v>97634.12</v>
      </c>
      <c r="G76" s="79" t="s">
        <v>210</v>
      </c>
      <c r="H76" s="73" t="s">
        <v>211</v>
      </c>
      <c r="I76" s="82" t="s">
        <v>185</v>
      </c>
      <c r="J76" s="81"/>
      <c r="K76" s="78"/>
      <c r="L76" s="39"/>
      <c r="M76" s="39"/>
      <c r="N76" s="39"/>
      <c r="O76" s="39"/>
      <c r="P76" s="39"/>
    </row>
    <row r="77" spans="1:16" s="40" customFormat="1" ht="18" hidden="1" x14ac:dyDescent="0.25">
      <c r="A77" s="54"/>
      <c r="B77" s="32"/>
      <c r="C77" s="32"/>
      <c r="D77" s="33"/>
      <c r="E77" s="52"/>
      <c r="F77" s="35">
        <f t="shared" si="0"/>
        <v>0</v>
      </c>
      <c r="G77" s="79"/>
      <c r="H77" s="73"/>
      <c r="I77" s="82"/>
      <c r="J77" s="81"/>
      <c r="K77" s="81"/>
      <c r="L77" s="39"/>
      <c r="M77" s="39"/>
      <c r="N77" s="39"/>
      <c r="O77" s="39"/>
      <c r="P77" s="39"/>
    </row>
    <row r="78" spans="1:16" s="40" customFormat="1" ht="18" hidden="1" x14ac:dyDescent="0.25">
      <c r="A78" s="54" t="s">
        <v>18</v>
      </c>
      <c r="B78" s="32" t="s">
        <v>212</v>
      </c>
      <c r="C78" s="32" t="s">
        <v>145</v>
      </c>
      <c r="D78" s="33">
        <v>0.15</v>
      </c>
      <c r="E78" s="34">
        <v>55595</v>
      </c>
      <c r="F78" s="35">
        <f t="shared" si="0"/>
        <v>47255.75</v>
      </c>
      <c r="G78" s="79" t="s">
        <v>213</v>
      </c>
      <c r="H78" s="73" t="s">
        <v>214</v>
      </c>
      <c r="I78" s="80" t="s">
        <v>185</v>
      </c>
      <c r="J78" s="81"/>
      <c r="K78" s="81"/>
      <c r="L78" s="39"/>
      <c r="M78" s="39" t="s">
        <v>23</v>
      </c>
      <c r="N78" s="39"/>
      <c r="O78" s="39"/>
      <c r="P78" s="39"/>
    </row>
    <row r="79" spans="1:16" s="40" customFormat="1" ht="18" hidden="1" x14ac:dyDescent="0.25">
      <c r="A79" s="54" t="s">
        <v>18</v>
      </c>
      <c r="B79" s="32" t="s">
        <v>215</v>
      </c>
      <c r="C79" s="32" t="s">
        <v>30</v>
      </c>
      <c r="D79" s="33">
        <v>0.18</v>
      </c>
      <c r="E79" s="34">
        <v>111058</v>
      </c>
      <c r="F79" s="35">
        <f t="shared" si="0"/>
        <v>91067.56</v>
      </c>
      <c r="G79" s="79" t="s">
        <v>216</v>
      </c>
      <c r="H79" s="73" t="s">
        <v>217</v>
      </c>
      <c r="I79" s="80" t="s">
        <v>185</v>
      </c>
      <c r="J79" s="81"/>
      <c r="K79" s="81"/>
      <c r="L79" s="39"/>
      <c r="M79" s="39" t="s">
        <v>23</v>
      </c>
      <c r="N79" s="39"/>
      <c r="O79" s="39"/>
      <c r="P79" s="39"/>
    </row>
    <row r="80" spans="1:16" s="40" customFormat="1" ht="18" hidden="1" x14ac:dyDescent="0.25">
      <c r="A80" s="54"/>
      <c r="B80" s="32"/>
      <c r="C80" s="32"/>
      <c r="D80" s="33"/>
      <c r="E80" s="34"/>
      <c r="F80" s="35">
        <f t="shared" ref="F80:F144" si="1">IFERROR(E80-E80*D80,"")</f>
        <v>0</v>
      </c>
      <c r="G80" s="79"/>
      <c r="H80" s="73"/>
      <c r="I80" s="82"/>
      <c r="J80" s="81"/>
      <c r="K80" s="81"/>
      <c r="L80" s="39"/>
      <c r="M80" s="39"/>
      <c r="N80" s="39"/>
      <c r="O80" s="39"/>
      <c r="P80" s="39"/>
    </row>
    <row r="81" spans="1:16" s="40" customFormat="1" ht="18" hidden="1" x14ac:dyDescent="0.25">
      <c r="A81" s="54" t="s">
        <v>137</v>
      </c>
      <c r="B81" s="32" t="s">
        <v>218</v>
      </c>
      <c r="C81" s="32" t="s">
        <v>20</v>
      </c>
      <c r="D81" s="33">
        <v>0.18</v>
      </c>
      <c r="E81" s="34">
        <v>73431</v>
      </c>
      <c r="F81" s="35">
        <f t="shared" si="1"/>
        <v>60213.42</v>
      </c>
      <c r="G81" s="79" t="s">
        <v>219</v>
      </c>
      <c r="H81" s="73" t="s">
        <v>54</v>
      </c>
      <c r="I81" s="82" t="s">
        <v>220</v>
      </c>
      <c r="J81" s="81"/>
      <c r="K81" s="81"/>
      <c r="L81" s="39"/>
      <c r="M81" s="39"/>
      <c r="N81" s="39"/>
      <c r="O81" s="39"/>
      <c r="P81" s="39"/>
    </row>
    <row r="82" spans="1:16" s="40" customFormat="1" ht="18" hidden="1" x14ac:dyDescent="0.25">
      <c r="A82" s="54" t="s">
        <v>137</v>
      </c>
      <c r="B82" s="32" t="s">
        <v>221</v>
      </c>
      <c r="C82" s="32" t="s">
        <v>67</v>
      </c>
      <c r="D82" s="33">
        <v>0.2</v>
      </c>
      <c r="E82" s="34">
        <v>111606</v>
      </c>
      <c r="F82" s="35">
        <f t="shared" si="1"/>
        <v>89284.800000000003</v>
      </c>
      <c r="G82" s="79" t="s">
        <v>222</v>
      </c>
      <c r="H82" s="73" t="s">
        <v>223</v>
      </c>
      <c r="I82" s="82" t="s">
        <v>48</v>
      </c>
      <c r="J82" s="81"/>
      <c r="K82" s="39"/>
      <c r="L82" s="39"/>
      <c r="M82" s="39"/>
      <c r="N82" s="54"/>
      <c r="O82" s="39"/>
      <c r="P82" s="39"/>
    </row>
    <row r="83" spans="1:16" s="40" customFormat="1" ht="18" hidden="1" x14ac:dyDescent="0.25">
      <c r="A83" s="54" t="s">
        <v>137</v>
      </c>
      <c r="B83" s="32" t="s">
        <v>224</v>
      </c>
      <c r="C83" s="32" t="s">
        <v>38</v>
      </c>
      <c r="D83" s="33">
        <v>0.2</v>
      </c>
      <c r="E83" s="34">
        <v>50183</v>
      </c>
      <c r="F83" s="35">
        <f t="shared" si="1"/>
        <v>40146.400000000001</v>
      </c>
      <c r="G83" s="79" t="s">
        <v>225</v>
      </c>
      <c r="H83" s="73" t="s">
        <v>217</v>
      </c>
      <c r="I83" s="82" t="s">
        <v>220</v>
      </c>
      <c r="J83" s="81"/>
      <c r="K83" s="39"/>
      <c r="L83" s="39"/>
      <c r="M83" s="39"/>
      <c r="N83" s="54"/>
      <c r="O83" s="54"/>
      <c r="P83" s="39"/>
    </row>
    <row r="84" spans="1:16" s="40" customFormat="1" ht="18" hidden="1" x14ac:dyDescent="0.25">
      <c r="A84" s="54" t="s">
        <v>137</v>
      </c>
      <c r="B84" s="32" t="s">
        <v>224</v>
      </c>
      <c r="C84" s="32" t="s">
        <v>58</v>
      </c>
      <c r="D84" s="33">
        <v>0.2</v>
      </c>
      <c r="E84" s="34">
        <v>74250</v>
      </c>
      <c r="F84" s="35">
        <f t="shared" si="1"/>
        <v>59400</v>
      </c>
      <c r="G84" s="79" t="s">
        <v>225</v>
      </c>
      <c r="H84" s="73" t="s">
        <v>217</v>
      </c>
      <c r="I84" s="82" t="s">
        <v>220</v>
      </c>
      <c r="J84" s="81"/>
      <c r="K84" s="39"/>
      <c r="L84" s="54"/>
      <c r="M84" s="39"/>
      <c r="N84" s="39"/>
      <c r="O84" s="39"/>
      <c r="P84" s="39"/>
    </row>
    <row r="85" spans="1:16" s="40" customFormat="1" ht="18" hidden="1" x14ac:dyDescent="0.25">
      <c r="A85" s="54" t="s">
        <v>137</v>
      </c>
      <c r="B85" s="32" t="s">
        <v>226</v>
      </c>
      <c r="C85" s="32" t="s">
        <v>145</v>
      </c>
      <c r="D85" s="33">
        <v>0.2</v>
      </c>
      <c r="E85" s="34">
        <v>55595</v>
      </c>
      <c r="F85" s="35">
        <f t="shared" si="1"/>
        <v>44476</v>
      </c>
      <c r="G85" s="79" t="s">
        <v>227</v>
      </c>
      <c r="H85" s="73" t="s">
        <v>228</v>
      </c>
      <c r="I85" s="82" t="s">
        <v>220</v>
      </c>
      <c r="J85" s="81"/>
      <c r="K85" s="39"/>
      <c r="L85" s="54"/>
      <c r="M85" s="39"/>
      <c r="N85" s="39"/>
      <c r="O85" s="39"/>
      <c r="P85" s="39"/>
    </row>
    <row r="86" spans="1:16" s="40" customFormat="1" ht="18" hidden="1" x14ac:dyDescent="0.25">
      <c r="A86" s="54" t="s">
        <v>137</v>
      </c>
      <c r="B86" s="32" t="s">
        <v>229</v>
      </c>
      <c r="C86" s="32" t="s">
        <v>230</v>
      </c>
      <c r="D86" s="33">
        <v>0.2</v>
      </c>
      <c r="E86" s="34">
        <v>46000</v>
      </c>
      <c r="F86" s="35">
        <f t="shared" si="1"/>
        <v>36800</v>
      </c>
      <c r="G86" s="79" t="s">
        <v>231</v>
      </c>
      <c r="H86" s="73" t="s">
        <v>232</v>
      </c>
      <c r="I86" s="82" t="s">
        <v>220</v>
      </c>
      <c r="J86" s="81"/>
      <c r="K86" s="39"/>
      <c r="L86" s="54"/>
      <c r="M86" s="39"/>
      <c r="N86" s="39"/>
      <c r="O86" s="39"/>
      <c r="P86" s="39"/>
    </row>
    <row r="87" spans="1:16" s="40" customFormat="1" ht="18" hidden="1" x14ac:dyDescent="0.25">
      <c r="A87" s="54" t="s">
        <v>137</v>
      </c>
      <c r="B87" s="32" t="s">
        <v>229</v>
      </c>
      <c r="C87" s="32" t="s">
        <v>233</v>
      </c>
      <c r="D87" s="33">
        <v>0.2</v>
      </c>
      <c r="E87" s="94">
        <v>50400</v>
      </c>
      <c r="F87" s="35">
        <f t="shared" si="1"/>
        <v>40320</v>
      </c>
      <c r="G87" s="79" t="s">
        <v>231</v>
      </c>
      <c r="H87" s="73" t="s">
        <v>232</v>
      </c>
      <c r="I87" s="82" t="s">
        <v>220</v>
      </c>
      <c r="J87" s="81"/>
      <c r="K87" s="39"/>
      <c r="L87" s="39"/>
      <c r="M87" s="39"/>
      <c r="N87" s="39"/>
      <c r="O87" s="39"/>
      <c r="P87" s="39"/>
    </row>
    <row r="88" spans="1:16" s="40" customFormat="1" ht="18" hidden="1" collapsed="1" x14ac:dyDescent="0.25">
      <c r="A88" s="54" t="s">
        <v>137</v>
      </c>
      <c r="B88" s="32" t="s">
        <v>234</v>
      </c>
      <c r="C88" s="32" t="s">
        <v>30</v>
      </c>
      <c r="D88" s="33">
        <v>0.2</v>
      </c>
      <c r="E88" s="34">
        <v>111058</v>
      </c>
      <c r="F88" s="35">
        <f t="shared" si="1"/>
        <v>88846.399999999994</v>
      </c>
      <c r="G88" s="79" t="s">
        <v>235</v>
      </c>
      <c r="H88" s="73" t="s">
        <v>236</v>
      </c>
      <c r="I88" s="82" t="s">
        <v>220</v>
      </c>
      <c r="J88" s="81"/>
      <c r="K88" s="39"/>
      <c r="L88" s="39"/>
      <c r="M88" s="39"/>
      <c r="N88" s="39"/>
      <c r="O88" s="39"/>
      <c r="P88" s="39"/>
    </row>
    <row r="89" spans="1:16" s="40" customFormat="1" ht="18" hidden="1" x14ac:dyDescent="0.25">
      <c r="A89" s="54" t="s">
        <v>137</v>
      </c>
      <c r="B89" s="32" t="s">
        <v>237</v>
      </c>
      <c r="C89" s="32" t="s">
        <v>20</v>
      </c>
      <c r="D89" s="33">
        <v>0.18</v>
      </c>
      <c r="E89" s="34">
        <v>73431</v>
      </c>
      <c r="F89" s="35">
        <f t="shared" si="1"/>
        <v>60213.42</v>
      </c>
      <c r="G89" s="79" t="s">
        <v>238</v>
      </c>
      <c r="H89" s="73" t="s">
        <v>239</v>
      </c>
      <c r="I89" s="82" t="s">
        <v>240</v>
      </c>
      <c r="J89" s="81"/>
      <c r="K89" s="39"/>
      <c r="L89" s="39"/>
      <c r="M89" s="39"/>
      <c r="N89" s="39"/>
      <c r="O89" s="39"/>
      <c r="P89" s="39"/>
    </row>
    <row r="90" spans="1:16" s="40" customFormat="1" ht="18" hidden="1" x14ac:dyDescent="0.25">
      <c r="A90" s="54" t="s">
        <v>137</v>
      </c>
      <c r="B90" s="32" t="s">
        <v>241</v>
      </c>
      <c r="C90" s="32" t="s">
        <v>67</v>
      </c>
      <c r="D90" s="33">
        <v>0.2</v>
      </c>
      <c r="E90" s="34">
        <v>111606</v>
      </c>
      <c r="F90" s="35">
        <f t="shared" si="1"/>
        <v>89284.800000000003</v>
      </c>
      <c r="G90" s="79" t="s">
        <v>242</v>
      </c>
      <c r="H90" s="73" t="s">
        <v>243</v>
      </c>
      <c r="I90" s="82" t="s">
        <v>48</v>
      </c>
      <c r="J90" s="81"/>
      <c r="K90" s="39"/>
      <c r="L90" s="39"/>
      <c r="M90" s="39"/>
      <c r="N90" s="39"/>
      <c r="O90" s="39"/>
      <c r="P90" s="39"/>
    </row>
    <row r="91" spans="1:16" s="40" customFormat="1" ht="18" hidden="1" x14ac:dyDescent="0.25">
      <c r="A91" s="54" t="s">
        <v>137</v>
      </c>
      <c r="B91" s="32" t="s">
        <v>244</v>
      </c>
      <c r="C91" s="32" t="s">
        <v>58</v>
      </c>
      <c r="D91" s="33">
        <v>0.2</v>
      </c>
      <c r="E91" s="34">
        <v>74250</v>
      </c>
      <c r="F91" s="35">
        <f t="shared" si="1"/>
        <v>59400</v>
      </c>
      <c r="G91" s="79" t="s">
        <v>245</v>
      </c>
      <c r="H91" s="73" t="s">
        <v>246</v>
      </c>
      <c r="I91" s="82" t="s">
        <v>220</v>
      </c>
      <c r="J91" s="81"/>
      <c r="K91" s="39"/>
      <c r="L91" s="39"/>
      <c r="M91" s="39"/>
      <c r="N91" s="39"/>
      <c r="O91" s="54"/>
      <c r="P91" s="39"/>
    </row>
    <row r="92" spans="1:16" s="40" customFormat="1" ht="18" hidden="1" x14ac:dyDescent="0.25">
      <c r="A92" s="54" t="s">
        <v>137</v>
      </c>
      <c r="B92" s="32" t="s">
        <v>244</v>
      </c>
      <c r="C92" s="32" t="s">
        <v>30</v>
      </c>
      <c r="D92" s="33">
        <v>0.2</v>
      </c>
      <c r="E92" s="34">
        <v>111058</v>
      </c>
      <c r="F92" s="35">
        <f t="shared" si="1"/>
        <v>88846.399999999994</v>
      </c>
      <c r="G92" s="79" t="s">
        <v>245</v>
      </c>
      <c r="H92" s="73" t="s">
        <v>246</v>
      </c>
      <c r="I92" s="82" t="s">
        <v>240</v>
      </c>
      <c r="J92" s="81"/>
      <c r="K92" s="39"/>
      <c r="L92" s="39"/>
      <c r="M92" s="39"/>
      <c r="N92" s="39"/>
      <c r="O92" s="54"/>
      <c r="P92" s="39"/>
    </row>
    <row r="93" spans="1:16" s="40" customFormat="1" ht="18" hidden="1" x14ac:dyDescent="0.25">
      <c r="A93" s="54" t="s">
        <v>137</v>
      </c>
      <c r="B93" s="32" t="s">
        <v>247</v>
      </c>
      <c r="C93" s="32" t="s">
        <v>67</v>
      </c>
      <c r="D93" s="33">
        <v>0.2</v>
      </c>
      <c r="E93" s="34">
        <v>111606</v>
      </c>
      <c r="F93" s="35">
        <f t="shared" si="1"/>
        <v>89284.800000000003</v>
      </c>
      <c r="G93" s="79" t="s">
        <v>248</v>
      </c>
      <c r="H93" s="73" t="s">
        <v>249</v>
      </c>
      <c r="I93" s="82" t="s">
        <v>48</v>
      </c>
      <c r="J93" s="95"/>
      <c r="K93" s="39"/>
      <c r="L93" s="39"/>
      <c r="M93" s="39"/>
      <c r="N93" s="39"/>
      <c r="O93" s="54"/>
      <c r="P93" s="39"/>
    </row>
    <row r="94" spans="1:16" s="40" customFormat="1" ht="18" hidden="1" x14ac:dyDescent="0.25">
      <c r="A94" s="54" t="s">
        <v>137</v>
      </c>
      <c r="B94" s="32" t="s">
        <v>247</v>
      </c>
      <c r="C94" s="32" t="s">
        <v>38</v>
      </c>
      <c r="D94" s="33">
        <v>0.2</v>
      </c>
      <c r="E94" s="34">
        <v>50183</v>
      </c>
      <c r="F94" s="35">
        <f t="shared" si="1"/>
        <v>40146.400000000001</v>
      </c>
      <c r="G94" s="79" t="s">
        <v>248</v>
      </c>
      <c r="H94" s="73" t="s">
        <v>249</v>
      </c>
      <c r="I94" s="82" t="s">
        <v>220</v>
      </c>
      <c r="J94" s="81"/>
      <c r="K94" s="39"/>
      <c r="L94" s="39"/>
      <c r="M94" s="39"/>
      <c r="N94" s="39"/>
      <c r="O94" s="54"/>
      <c r="P94" s="39"/>
    </row>
    <row r="95" spans="1:16" s="40" customFormat="1" ht="18" hidden="1" x14ac:dyDescent="0.25">
      <c r="A95" s="54" t="s">
        <v>137</v>
      </c>
      <c r="B95" s="32" t="s">
        <v>250</v>
      </c>
      <c r="C95" s="32" t="s">
        <v>30</v>
      </c>
      <c r="D95" s="33">
        <v>0.2</v>
      </c>
      <c r="E95" s="34">
        <v>111058</v>
      </c>
      <c r="F95" s="35">
        <f t="shared" si="1"/>
        <v>88846.399999999994</v>
      </c>
      <c r="G95" s="79" t="s">
        <v>251</v>
      </c>
      <c r="H95" s="73" t="s">
        <v>252</v>
      </c>
      <c r="I95" s="82" t="s">
        <v>220</v>
      </c>
      <c r="J95" s="81"/>
      <c r="K95" s="39"/>
      <c r="L95" s="39"/>
      <c r="M95" s="39"/>
      <c r="N95" s="39"/>
      <c r="O95" s="54"/>
      <c r="P95" s="39"/>
    </row>
    <row r="96" spans="1:16" s="40" customFormat="1" ht="18" hidden="1" x14ac:dyDescent="0.25">
      <c r="A96" s="54" t="s">
        <v>137</v>
      </c>
      <c r="B96" s="32" t="s">
        <v>250</v>
      </c>
      <c r="C96" s="32" t="s">
        <v>20</v>
      </c>
      <c r="D96" s="33">
        <v>0.18</v>
      </c>
      <c r="E96" s="34">
        <v>73431</v>
      </c>
      <c r="F96" s="35">
        <f t="shared" si="1"/>
        <v>60213.42</v>
      </c>
      <c r="G96" s="79" t="s">
        <v>251</v>
      </c>
      <c r="H96" s="73" t="s">
        <v>252</v>
      </c>
      <c r="I96" s="82" t="s">
        <v>220</v>
      </c>
      <c r="J96" s="81"/>
      <c r="K96" s="39"/>
      <c r="L96" s="54"/>
      <c r="M96" s="39"/>
      <c r="N96" s="39"/>
      <c r="O96" s="39"/>
      <c r="P96" s="39"/>
    </row>
    <row r="97" spans="1:16" s="40" customFormat="1" ht="18" hidden="1" x14ac:dyDescent="0.25">
      <c r="A97" s="54"/>
      <c r="B97" s="32"/>
      <c r="C97" s="32"/>
      <c r="D97" s="33"/>
      <c r="E97" s="34"/>
      <c r="F97" s="35">
        <f t="shared" si="1"/>
        <v>0</v>
      </c>
      <c r="G97" s="79"/>
      <c r="H97" s="73"/>
      <c r="I97" s="82"/>
      <c r="J97" s="81"/>
      <c r="K97" s="39"/>
      <c r="L97" s="54"/>
      <c r="M97" s="39"/>
      <c r="N97" s="39"/>
      <c r="O97" s="39"/>
      <c r="P97" s="39"/>
    </row>
    <row r="98" spans="1:16" s="40" customFormat="1" ht="18" hidden="1" x14ac:dyDescent="0.25">
      <c r="A98" s="54" t="s">
        <v>253</v>
      </c>
      <c r="B98" s="32" t="s">
        <v>254</v>
      </c>
      <c r="C98" s="32" t="s">
        <v>67</v>
      </c>
      <c r="D98" s="33">
        <v>0.2</v>
      </c>
      <c r="E98" s="34">
        <v>111606</v>
      </c>
      <c r="F98" s="35">
        <f t="shared" si="1"/>
        <v>89284.800000000003</v>
      </c>
      <c r="G98" s="79" t="s">
        <v>255</v>
      </c>
      <c r="H98" s="73" t="s">
        <v>256</v>
      </c>
      <c r="I98" s="80" t="s">
        <v>257</v>
      </c>
      <c r="J98" s="96"/>
      <c r="K98" s="39"/>
      <c r="L98" s="54"/>
      <c r="M98" s="39" t="s">
        <v>23</v>
      </c>
      <c r="N98" s="39"/>
      <c r="O98" s="39"/>
      <c r="P98" s="39"/>
    </row>
    <row r="99" spans="1:16" s="40" customFormat="1" ht="18" hidden="1" x14ac:dyDescent="0.25">
      <c r="A99" s="54" t="s">
        <v>74</v>
      </c>
      <c r="B99" s="32" t="s">
        <v>254</v>
      </c>
      <c r="C99" s="32" t="s">
        <v>258</v>
      </c>
      <c r="D99" s="33">
        <v>0.15</v>
      </c>
      <c r="E99" s="34">
        <v>70950</v>
      </c>
      <c r="F99" s="35">
        <f t="shared" si="1"/>
        <v>60307.5</v>
      </c>
      <c r="G99" s="79" t="s">
        <v>255</v>
      </c>
      <c r="H99" s="73" t="s">
        <v>256</v>
      </c>
      <c r="I99" s="82" t="s">
        <v>185</v>
      </c>
      <c r="J99" s="96"/>
      <c r="K99" s="39"/>
      <c r="L99" s="39"/>
      <c r="M99" s="39"/>
      <c r="N99" s="39"/>
      <c r="O99" s="39"/>
      <c r="P99" s="39"/>
    </row>
    <row r="100" spans="1:16" s="40" customFormat="1" ht="18" hidden="1" x14ac:dyDescent="0.25">
      <c r="A100" s="54" t="s">
        <v>253</v>
      </c>
      <c r="B100" s="32" t="s">
        <v>175</v>
      </c>
      <c r="C100" s="32" t="s">
        <v>89</v>
      </c>
      <c r="D100" s="33">
        <v>0.18</v>
      </c>
      <c r="E100" s="34">
        <v>111606</v>
      </c>
      <c r="F100" s="35">
        <f t="shared" si="1"/>
        <v>91516.92</v>
      </c>
      <c r="G100" s="79" t="s">
        <v>176</v>
      </c>
      <c r="H100" s="73" t="s">
        <v>177</v>
      </c>
      <c r="I100" s="80" t="s">
        <v>185</v>
      </c>
      <c r="J100" s="97"/>
      <c r="K100" s="97" t="s">
        <v>135</v>
      </c>
      <c r="L100" s="54"/>
      <c r="M100" s="39" t="s">
        <v>23</v>
      </c>
      <c r="N100" s="54"/>
      <c r="O100" s="39"/>
      <c r="P100" s="39"/>
    </row>
    <row r="101" spans="1:16" s="40" customFormat="1" ht="18" hidden="1" x14ac:dyDescent="0.25">
      <c r="A101" s="54" t="s">
        <v>74</v>
      </c>
      <c r="B101" s="32" t="s">
        <v>175</v>
      </c>
      <c r="C101" s="32" t="s">
        <v>38</v>
      </c>
      <c r="D101" s="33">
        <v>0.15</v>
      </c>
      <c r="E101" s="34">
        <v>50183</v>
      </c>
      <c r="F101" s="35">
        <f t="shared" si="1"/>
        <v>42655.55</v>
      </c>
      <c r="G101" s="79" t="s">
        <v>176</v>
      </c>
      <c r="H101" s="73" t="s">
        <v>177</v>
      </c>
      <c r="I101" s="82" t="s">
        <v>185</v>
      </c>
      <c r="J101" s="39"/>
      <c r="K101" s="39"/>
      <c r="L101" s="54"/>
      <c r="M101" s="39"/>
      <c r="N101" s="54"/>
      <c r="O101" s="39"/>
      <c r="P101" s="39"/>
    </row>
    <row r="102" spans="1:16" s="40" customFormat="1" ht="18" hidden="1" x14ac:dyDescent="0.25">
      <c r="A102" s="54" t="s">
        <v>253</v>
      </c>
      <c r="B102" s="32" t="s">
        <v>259</v>
      </c>
      <c r="C102" s="32" t="s">
        <v>30</v>
      </c>
      <c r="D102" s="33">
        <v>0.2</v>
      </c>
      <c r="E102" s="34">
        <v>111058</v>
      </c>
      <c r="F102" s="35">
        <f t="shared" si="1"/>
        <v>88846.399999999994</v>
      </c>
      <c r="G102" s="79" t="s">
        <v>260</v>
      </c>
      <c r="H102" s="73" t="s">
        <v>54</v>
      </c>
      <c r="I102" s="80" t="s">
        <v>257</v>
      </c>
      <c r="J102" s="39"/>
      <c r="K102" s="39"/>
      <c r="L102" s="54"/>
      <c r="M102" s="39" t="s">
        <v>23</v>
      </c>
      <c r="N102" s="54"/>
      <c r="O102" s="39"/>
      <c r="P102" s="39"/>
    </row>
    <row r="103" spans="1:16" s="40" customFormat="1" ht="18" hidden="1" x14ac:dyDescent="0.25">
      <c r="A103" s="54" t="s">
        <v>253</v>
      </c>
      <c r="B103" s="98" t="s">
        <v>182</v>
      </c>
      <c r="C103" s="32" t="s">
        <v>67</v>
      </c>
      <c r="D103" s="33">
        <v>0.2</v>
      </c>
      <c r="E103" s="34">
        <v>111606</v>
      </c>
      <c r="F103" s="35">
        <f t="shared" si="1"/>
        <v>89284.800000000003</v>
      </c>
      <c r="G103" s="79" t="s">
        <v>183</v>
      </c>
      <c r="H103" s="73" t="s">
        <v>184</v>
      </c>
      <c r="I103" s="82" t="s">
        <v>257</v>
      </c>
      <c r="J103" s="39"/>
      <c r="K103" s="39"/>
      <c r="L103" s="54"/>
      <c r="M103" s="39"/>
      <c r="N103" s="39"/>
      <c r="O103" s="39"/>
      <c r="P103" s="39"/>
    </row>
    <row r="104" spans="1:16" s="40" customFormat="1" ht="18" hidden="1" x14ac:dyDescent="0.25">
      <c r="A104" s="54" t="s">
        <v>74</v>
      </c>
      <c r="B104" s="98" t="s">
        <v>182</v>
      </c>
      <c r="C104" s="32" t="s">
        <v>58</v>
      </c>
      <c r="D104" s="33">
        <v>0.15</v>
      </c>
      <c r="E104" s="52">
        <v>74250</v>
      </c>
      <c r="F104" s="35">
        <f t="shared" si="1"/>
        <v>63112.5</v>
      </c>
      <c r="G104" s="79" t="s">
        <v>183</v>
      </c>
      <c r="H104" s="73" t="s">
        <v>184</v>
      </c>
      <c r="I104" s="82" t="s">
        <v>185</v>
      </c>
      <c r="J104" s="39"/>
      <c r="K104" s="39"/>
      <c r="L104" s="54"/>
      <c r="M104" s="39"/>
      <c r="N104" s="39"/>
      <c r="O104" s="39"/>
      <c r="P104" s="39"/>
    </row>
    <row r="105" spans="1:16" s="40" customFormat="1" ht="18" hidden="1" x14ac:dyDescent="0.25">
      <c r="A105" s="54"/>
      <c r="B105" s="98"/>
      <c r="C105" s="32"/>
      <c r="D105" s="33"/>
      <c r="E105" s="52"/>
      <c r="F105" s="35">
        <f t="shared" si="1"/>
        <v>0</v>
      </c>
      <c r="G105" s="79"/>
      <c r="H105" s="73"/>
      <c r="I105" s="82"/>
      <c r="J105" s="39"/>
      <c r="K105" s="39"/>
      <c r="L105" s="54"/>
      <c r="M105" s="39"/>
      <c r="N105" s="39"/>
      <c r="O105" s="39"/>
      <c r="P105" s="39"/>
    </row>
    <row r="106" spans="1:16" s="40" customFormat="1" ht="18" hidden="1" x14ac:dyDescent="0.25">
      <c r="A106" s="54" t="s">
        <v>261</v>
      </c>
      <c r="B106" s="32" t="s">
        <v>262</v>
      </c>
      <c r="C106" s="32" t="s">
        <v>58</v>
      </c>
      <c r="D106" s="33">
        <v>0.2</v>
      </c>
      <c r="E106" s="52">
        <v>74250</v>
      </c>
      <c r="F106" s="35">
        <f t="shared" si="1"/>
        <v>59400</v>
      </c>
      <c r="G106" s="79" t="s">
        <v>263</v>
      </c>
      <c r="H106" s="73" t="s">
        <v>264</v>
      </c>
      <c r="I106" s="82" t="s">
        <v>220</v>
      </c>
      <c r="J106" s="39" t="s">
        <v>181</v>
      </c>
      <c r="K106" s="39"/>
      <c r="L106" s="54"/>
      <c r="M106" s="39"/>
      <c r="N106" s="39"/>
      <c r="O106" s="39"/>
      <c r="P106" s="39"/>
    </row>
    <row r="107" spans="1:16" s="40" customFormat="1" ht="18" hidden="1" x14ac:dyDescent="0.25">
      <c r="A107" s="54" t="s">
        <v>265</v>
      </c>
      <c r="B107" s="32" t="s">
        <v>147</v>
      </c>
      <c r="C107" s="32" t="s">
        <v>258</v>
      </c>
      <c r="D107" s="33">
        <v>0.2</v>
      </c>
      <c r="E107" s="34">
        <v>70950</v>
      </c>
      <c r="F107" s="35">
        <f t="shared" si="1"/>
        <v>56760</v>
      </c>
      <c r="G107" s="79" t="s">
        <v>263</v>
      </c>
      <c r="H107" s="73" t="s">
        <v>264</v>
      </c>
      <c r="I107" s="82" t="s">
        <v>220</v>
      </c>
      <c r="J107" s="39" t="s">
        <v>181</v>
      </c>
      <c r="K107" s="39"/>
      <c r="L107" s="39"/>
      <c r="M107" s="39"/>
      <c r="N107" s="39"/>
      <c r="O107" s="39"/>
      <c r="P107" s="39"/>
    </row>
    <row r="108" spans="1:16" s="40" customFormat="1" ht="18" hidden="1" collapsed="1" x14ac:dyDescent="0.25">
      <c r="A108" s="54" t="s">
        <v>261</v>
      </c>
      <c r="B108" s="32" t="s">
        <v>266</v>
      </c>
      <c r="C108" s="32" t="s">
        <v>38</v>
      </c>
      <c r="D108" s="33">
        <v>0.2</v>
      </c>
      <c r="E108" s="34">
        <v>50183</v>
      </c>
      <c r="F108" s="35">
        <f t="shared" si="1"/>
        <v>40146.400000000001</v>
      </c>
      <c r="G108" s="79" t="s">
        <v>151</v>
      </c>
      <c r="H108" s="73" t="s">
        <v>267</v>
      </c>
      <c r="I108" s="82" t="s">
        <v>220</v>
      </c>
      <c r="J108" s="39" t="s">
        <v>181</v>
      </c>
      <c r="K108" s="39"/>
      <c r="L108" s="39"/>
      <c r="M108" s="39"/>
      <c r="N108" s="39"/>
      <c r="O108" s="39"/>
      <c r="P108" s="39"/>
    </row>
    <row r="109" spans="1:16" s="40" customFormat="1" ht="18" hidden="1" x14ac:dyDescent="0.25">
      <c r="A109" s="54" t="s">
        <v>268</v>
      </c>
      <c r="B109" s="32" t="s">
        <v>266</v>
      </c>
      <c r="C109" s="32" t="s">
        <v>30</v>
      </c>
      <c r="D109" s="33">
        <v>0.18</v>
      </c>
      <c r="E109" s="34">
        <v>111058</v>
      </c>
      <c r="F109" s="35">
        <f t="shared" si="1"/>
        <v>91067.56</v>
      </c>
      <c r="G109" s="79" t="s">
        <v>151</v>
      </c>
      <c r="H109" s="73" t="s">
        <v>267</v>
      </c>
      <c r="I109" s="82" t="s">
        <v>220</v>
      </c>
      <c r="J109" s="39" t="s">
        <v>181</v>
      </c>
      <c r="K109" s="39"/>
      <c r="L109" s="39"/>
      <c r="M109" s="39"/>
      <c r="N109" s="39"/>
      <c r="O109" s="39"/>
      <c r="P109" s="39"/>
    </row>
    <row r="110" spans="1:16" s="40" customFormat="1" ht="18" hidden="1" x14ac:dyDescent="0.25">
      <c r="A110" s="54"/>
      <c r="B110" s="32"/>
      <c r="C110" s="32"/>
      <c r="D110" s="33"/>
      <c r="E110" s="34"/>
      <c r="F110" s="35">
        <f t="shared" si="1"/>
        <v>0</v>
      </c>
      <c r="G110" s="79"/>
      <c r="H110" s="73"/>
      <c r="I110" s="82"/>
      <c r="J110" s="81"/>
      <c r="K110" s="39"/>
      <c r="L110" s="39"/>
      <c r="M110" s="39"/>
      <c r="N110" s="39"/>
      <c r="O110" s="39"/>
      <c r="P110" s="39"/>
    </row>
    <row r="111" spans="1:16" s="40" customFormat="1" ht="18" hidden="1" x14ac:dyDescent="0.25">
      <c r="A111" s="54" t="s">
        <v>78</v>
      </c>
      <c r="B111" s="32" t="s">
        <v>269</v>
      </c>
      <c r="C111" s="32" t="s">
        <v>38</v>
      </c>
      <c r="D111" s="33">
        <v>0.2</v>
      </c>
      <c r="E111" s="34">
        <v>50183</v>
      </c>
      <c r="F111" s="35">
        <f t="shared" si="1"/>
        <v>40146.400000000001</v>
      </c>
      <c r="G111" s="79" t="s">
        <v>270</v>
      </c>
      <c r="H111" s="73" t="s">
        <v>271</v>
      </c>
      <c r="I111" s="80" t="s">
        <v>185</v>
      </c>
      <c r="J111" s="96"/>
      <c r="K111" s="39"/>
      <c r="L111" s="39"/>
      <c r="M111" s="39" t="s">
        <v>23</v>
      </c>
      <c r="N111" s="39"/>
      <c r="O111" s="39"/>
      <c r="P111" s="39"/>
    </row>
    <row r="112" spans="1:16" s="40" customFormat="1" ht="18" hidden="1" x14ac:dyDescent="0.25">
      <c r="A112" s="54" t="s">
        <v>78</v>
      </c>
      <c r="B112" s="32" t="s">
        <v>272</v>
      </c>
      <c r="C112" s="32" t="s">
        <v>30</v>
      </c>
      <c r="D112" s="33">
        <v>0.18</v>
      </c>
      <c r="E112" s="34">
        <v>111058</v>
      </c>
      <c r="F112" s="35">
        <f t="shared" si="1"/>
        <v>91067.56</v>
      </c>
      <c r="G112" s="79" t="s">
        <v>273</v>
      </c>
      <c r="H112" s="73" t="s">
        <v>274</v>
      </c>
      <c r="I112" s="80" t="s">
        <v>185</v>
      </c>
      <c r="J112" s="81"/>
      <c r="K112" s="39"/>
      <c r="L112" s="39"/>
      <c r="M112" s="39" t="s">
        <v>23</v>
      </c>
      <c r="N112" s="39"/>
      <c r="O112" s="39"/>
      <c r="P112" s="39"/>
    </row>
    <row r="113" spans="1:16" s="40" customFormat="1" ht="18" hidden="1" x14ac:dyDescent="0.25">
      <c r="A113" s="54" t="s">
        <v>78</v>
      </c>
      <c r="B113" s="32" t="s">
        <v>275</v>
      </c>
      <c r="C113" s="32" t="s">
        <v>30</v>
      </c>
      <c r="D113" s="33">
        <v>0.18</v>
      </c>
      <c r="E113" s="34">
        <v>111058</v>
      </c>
      <c r="F113" s="35">
        <f t="shared" si="1"/>
        <v>91067.56</v>
      </c>
      <c r="G113" s="79" t="s">
        <v>276</v>
      </c>
      <c r="H113" s="73" t="s">
        <v>277</v>
      </c>
      <c r="I113" s="80" t="s">
        <v>48</v>
      </c>
      <c r="J113" s="81"/>
      <c r="K113" s="39"/>
      <c r="L113" s="39"/>
      <c r="M113" s="39" t="s">
        <v>23</v>
      </c>
      <c r="N113" s="39"/>
      <c r="O113" s="39"/>
      <c r="P113" s="39"/>
    </row>
    <row r="114" spans="1:16" s="40" customFormat="1" ht="18" hidden="1" x14ac:dyDescent="0.25">
      <c r="A114" s="54" t="s">
        <v>78</v>
      </c>
      <c r="B114" s="90" t="s">
        <v>278</v>
      </c>
      <c r="C114" s="32" t="s">
        <v>38</v>
      </c>
      <c r="D114" s="33">
        <v>0.15</v>
      </c>
      <c r="E114" s="34">
        <v>50183</v>
      </c>
      <c r="F114" s="35">
        <v>42655.55</v>
      </c>
      <c r="G114" s="91" t="s">
        <v>279</v>
      </c>
      <c r="H114" s="92" t="s">
        <v>280</v>
      </c>
      <c r="I114" s="97"/>
      <c r="J114" s="81"/>
      <c r="K114" s="39"/>
      <c r="L114" s="39"/>
      <c r="M114" s="39"/>
      <c r="N114" s="39"/>
      <c r="O114" s="39"/>
      <c r="P114" s="39"/>
    </row>
    <row r="115" spans="1:16" s="40" customFormat="1" ht="18" hidden="1" x14ac:dyDescent="0.25">
      <c r="A115" s="54" t="s">
        <v>78</v>
      </c>
      <c r="B115" s="32" t="s">
        <v>281</v>
      </c>
      <c r="C115" s="32" t="s">
        <v>20</v>
      </c>
      <c r="D115" s="33">
        <v>0.2</v>
      </c>
      <c r="E115" s="34">
        <v>73431</v>
      </c>
      <c r="F115" s="35">
        <f t="shared" si="1"/>
        <v>58744.800000000003</v>
      </c>
      <c r="G115" s="79" t="s">
        <v>282</v>
      </c>
      <c r="H115" s="73" t="s">
        <v>283</v>
      </c>
      <c r="I115" s="39" t="s">
        <v>185</v>
      </c>
      <c r="J115" s="81"/>
      <c r="K115" s="39"/>
      <c r="L115" s="39"/>
      <c r="M115" s="39"/>
      <c r="N115" s="39"/>
      <c r="O115" s="39"/>
      <c r="P115" s="39"/>
    </row>
    <row r="116" spans="1:16" s="40" customFormat="1" ht="18" hidden="1" x14ac:dyDescent="0.25">
      <c r="A116" s="54" t="s">
        <v>78</v>
      </c>
      <c r="B116" s="32" t="s">
        <v>281</v>
      </c>
      <c r="C116" s="32" t="s">
        <v>38</v>
      </c>
      <c r="D116" s="33">
        <v>0.2</v>
      </c>
      <c r="E116" s="34">
        <v>50183</v>
      </c>
      <c r="F116" s="35">
        <f t="shared" si="1"/>
        <v>40146.400000000001</v>
      </c>
      <c r="G116" s="79" t="s">
        <v>282</v>
      </c>
      <c r="H116" s="73" t="s">
        <v>283</v>
      </c>
      <c r="I116" s="39" t="s">
        <v>185</v>
      </c>
      <c r="J116" s="81"/>
      <c r="K116" s="39"/>
      <c r="L116" s="39"/>
      <c r="M116" s="39"/>
      <c r="N116" s="39"/>
      <c r="O116" s="39"/>
      <c r="P116" s="39"/>
    </row>
    <row r="117" spans="1:16" s="40" customFormat="1" ht="18" hidden="1" x14ac:dyDescent="0.25">
      <c r="A117" s="54" t="s">
        <v>78</v>
      </c>
      <c r="B117" s="98" t="s">
        <v>284</v>
      </c>
      <c r="C117" s="32" t="s">
        <v>30</v>
      </c>
      <c r="D117" s="33">
        <v>0.18</v>
      </c>
      <c r="E117" s="34">
        <v>111058</v>
      </c>
      <c r="F117" s="35">
        <f t="shared" si="1"/>
        <v>91067.56</v>
      </c>
      <c r="G117" s="79" t="s">
        <v>285</v>
      </c>
      <c r="H117" s="73" t="s">
        <v>286</v>
      </c>
      <c r="I117" s="82" t="s">
        <v>185</v>
      </c>
      <c r="J117" s="81"/>
      <c r="K117" s="39"/>
      <c r="L117" s="39"/>
      <c r="M117" s="39"/>
      <c r="N117" s="39"/>
      <c r="O117" s="39"/>
      <c r="P117" s="39"/>
    </row>
    <row r="118" spans="1:16" s="40" customFormat="1" ht="18" hidden="1" x14ac:dyDescent="0.25">
      <c r="A118" s="54" t="s">
        <v>78</v>
      </c>
      <c r="B118" s="32" t="s">
        <v>287</v>
      </c>
      <c r="C118" s="32" t="s">
        <v>89</v>
      </c>
      <c r="D118" s="33">
        <v>0.2</v>
      </c>
      <c r="E118" s="52">
        <v>119066</v>
      </c>
      <c r="F118" s="35">
        <f t="shared" si="1"/>
        <v>95252.800000000003</v>
      </c>
      <c r="G118" s="79" t="s">
        <v>288</v>
      </c>
      <c r="H118" s="73" t="s">
        <v>289</v>
      </c>
      <c r="I118" s="82" t="s">
        <v>185</v>
      </c>
      <c r="J118" s="81"/>
      <c r="K118" s="39"/>
      <c r="L118" s="39"/>
      <c r="M118" s="39"/>
      <c r="N118" s="54"/>
      <c r="O118" s="54"/>
      <c r="P118" s="39"/>
    </row>
    <row r="119" spans="1:16" s="40" customFormat="1" ht="18" hidden="1" x14ac:dyDescent="0.25">
      <c r="A119" s="54" t="s">
        <v>78</v>
      </c>
      <c r="B119" s="32" t="s">
        <v>290</v>
      </c>
      <c r="C119" s="32" t="s">
        <v>67</v>
      </c>
      <c r="D119" s="33">
        <v>0.2</v>
      </c>
      <c r="E119" s="34">
        <v>111606</v>
      </c>
      <c r="F119" s="34">
        <v>89284.800000000003</v>
      </c>
      <c r="G119" s="79" t="s">
        <v>291</v>
      </c>
      <c r="H119" s="73" t="s">
        <v>208</v>
      </c>
      <c r="I119" s="39" t="s">
        <v>48</v>
      </c>
      <c r="J119" s="81"/>
      <c r="K119" s="39"/>
      <c r="L119" s="39"/>
      <c r="M119" s="39"/>
      <c r="N119" s="39"/>
    </row>
    <row r="120" spans="1:16" s="40" customFormat="1" ht="18" hidden="1" x14ac:dyDescent="0.25">
      <c r="A120" s="54" t="s">
        <v>78</v>
      </c>
      <c r="B120" s="32" t="s">
        <v>290</v>
      </c>
      <c r="C120" s="32" t="s">
        <v>38</v>
      </c>
      <c r="D120" s="33">
        <v>0.2</v>
      </c>
      <c r="E120" s="34">
        <v>50183</v>
      </c>
      <c r="F120" s="34">
        <v>40146.400000000001</v>
      </c>
      <c r="G120" s="79" t="s">
        <v>291</v>
      </c>
      <c r="H120" s="73" t="s">
        <v>208</v>
      </c>
      <c r="I120" s="39" t="s">
        <v>185</v>
      </c>
      <c r="J120" s="81"/>
      <c r="K120" s="39"/>
      <c r="L120" s="39"/>
      <c r="M120" s="54"/>
      <c r="N120" s="39"/>
    </row>
    <row r="121" spans="1:16" s="40" customFormat="1" ht="18" hidden="1" x14ac:dyDescent="0.25">
      <c r="A121" s="54"/>
      <c r="B121" s="32"/>
      <c r="C121" s="32"/>
      <c r="D121" s="33"/>
      <c r="E121" s="34"/>
      <c r="F121" s="35">
        <f t="shared" si="1"/>
        <v>0</v>
      </c>
      <c r="G121" s="79"/>
      <c r="H121" s="73"/>
      <c r="I121" s="82"/>
      <c r="J121" s="81"/>
      <c r="K121" s="39"/>
      <c r="L121" s="39"/>
      <c r="M121" s="39"/>
      <c r="N121" s="39"/>
      <c r="O121" s="39"/>
      <c r="P121" s="39"/>
    </row>
    <row r="122" spans="1:16" s="40" customFormat="1" ht="18" hidden="1" collapsed="1" x14ac:dyDescent="0.25">
      <c r="A122" s="54" t="s">
        <v>292</v>
      </c>
      <c r="B122" s="32" t="s">
        <v>293</v>
      </c>
      <c r="C122" s="32" t="s">
        <v>294</v>
      </c>
      <c r="D122" s="33">
        <v>0.15</v>
      </c>
      <c r="E122" s="99">
        <v>24549</v>
      </c>
      <c r="F122" s="35">
        <f t="shared" si="1"/>
        <v>20866.650000000001</v>
      </c>
      <c r="G122" s="79" t="s">
        <v>295</v>
      </c>
      <c r="H122" s="73" t="s">
        <v>295</v>
      </c>
      <c r="I122" s="82" t="s">
        <v>296</v>
      </c>
      <c r="J122" s="81"/>
      <c r="K122" s="39"/>
      <c r="L122" s="39"/>
      <c r="M122" s="39"/>
      <c r="N122" s="54"/>
      <c r="O122" s="54"/>
      <c r="P122" s="39"/>
    </row>
    <row r="123" spans="1:16" s="40" customFormat="1" ht="18" hidden="1" x14ac:dyDescent="0.25">
      <c r="A123" s="54" t="s">
        <v>292</v>
      </c>
      <c r="B123" s="32" t="s">
        <v>297</v>
      </c>
      <c r="C123" s="32" t="s">
        <v>30</v>
      </c>
      <c r="D123" s="33">
        <v>0.2</v>
      </c>
      <c r="E123" s="34">
        <v>111058</v>
      </c>
      <c r="F123" s="35">
        <f t="shared" si="1"/>
        <v>88846.399999999994</v>
      </c>
      <c r="G123" s="79" t="s">
        <v>298</v>
      </c>
      <c r="H123" s="73" t="s">
        <v>298</v>
      </c>
      <c r="I123" s="82" t="s">
        <v>299</v>
      </c>
      <c r="J123" s="81"/>
      <c r="K123" s="39"/>
      <c r="L123" s="39"/>
      <c r="M123" s="39"/>
      <c r="N123" s="39"/>
      <c r="O123" s="39"/>
      <c r="P123" s="39"/>
    </row>
    <row r="124" spans="1:16" s="40" customFormat="1" ht="18" hidden="1" x14ac:dyDescent="0.25">
      <c r="A124" s="54"/>
      <c r="B124" s="32"/>
      <c r="C124" s="32"/>
      <c r="D124" s="33"/>
      <c r="E124" s="34"/>
      <c r="F124" s="35">
        <f t="shared" si="1"/>
        <v>0</v>
      </c>
      <c r="G124" s="79"/>
      <c r="H124" s="73"/>
      <c r="I124" s="82"/>
      <c r="J124" s="81"/>
      <c r="K124" s="39"/>
      <c r="L124" s="39"/>
      <c r="M124" s="39"/>
      <c r="N124" s="39"/>
      <c r="O124" s="39"/>
      <c r="P124" s="39"/>
    </row>
    <row r="125" spans="1:16" s="40" customFormat="1" ht="18" hidden="1" x14ac:dyDescent="0.25">
      <c r="A125" s="54" t="s">
        <v>300</v>
      </c>
      <c r="B125" s="32"/>
      <c r="C125" s="32" t="s">
        <v>20</v>
      </c>
      <c r="D125" s="33">
        <v>0.2</v>
      </c>
      <c r="E125" s="34">
        <v>73431</v>
      </c>
      <c r="F125" s="35">
        <f t="shared" si="1"/>
        <v>58744.800000000003</v>
      </c>
      <c r="G125" s="79"/>
      <c r="H125" s="73" t="s">
        <v>301</v>
      </c>
      <c r="I125" s="82" t="s">
        <v>302</v>
      </c>
      <c r="J125" s="81"/>
      <c r="K125" s="39"/>
      <c r="L125" s="39"/>
      <c r="M125" s="39"/>
      <c r="N125" s="39"/>
      <c r="O125" s="54"/>
      <c r="P125" s="39"/>
    </row>
    <row r="126" spans="1:16" s="40" customFormat="1" ht="18" hidden="1" x14ac:dyDescent="0.25">
      <c r="A126" s="54" t="s">
        <v>300</v>
      </c>
      <c r="B126" s="100"/>
      <c r="C126" s="32" t="s">
        <v>38</v>
      </c>
      <c r="D126" s="33">
        <v>0.2</v>
      </c>
      <c r="E126" s="34">
        <v>50183</v>
      </c>
      <c r="F126" s="35">
        <f t="shared" si="1"/>
        <v>40146.400000000001</v>
      </c>
      <c r="G126" s="79"/>
      <c r="H126" s="73" t="s">
        <v>301</v>
      </c>
      <c r="I126" s="82" t="s">
        <v>302</v>
      </c>
      <c r="J126" s="81"/>
      <c r="K126" s="39"/>
      <c r="L126" s="39"/>
      <c r="M126" s="39"/>
      <c r="N126" s="39"/>
      <c r="O126" s="54"/>
      <c r="P126" s="39"/>
    </row>
    <row r="127" spans="1:16" s="40" customFormat="1" ht="18" hidden="1" x14ac:dyDescent="0.25">
      <c r="A127" s="54" t="s">
        <v>300</v>
      </c>
      <c r="B127" s="98"/>
      <c r="C127" s="32" t="s">
        <v>30</v>
      </c>
      <c r="D127" s="33">
        <v>0.1</v>
      </c>
      <c r="E127" s="34">
        <v>111058</v>
      </c>
      <c r="F127" s="35">
        <f t="shared" si="1"/>
        <v>99952.2</v>
      </c>
      <c r="G127" s="79"/>
      <c r="H127" s="73" t="s">
        <v>301</v>
      </c>
      <c r="I127" s="82" t="s">
        <v>302</v>
      </c>
      <c r="J127" s="81"/>
      <c r="K127" s="39"/>
      <c r="L127" s="39"/>
      <c r="M127" s="39"/>
      <c r="N127" s="39"/>
      <c r="O127" s="54"/>
      <c r="P127" s="39"/>
    </row>
    <row r="128" spans="1:16" s="40" customFormat="1" ht="18" hidden="1" x14ac:dyDescent="0.25">
      <c r="A128" s="54"/>
      <c r="B128" s="98"/>
      <c r="C128" s="32"/>
      <c r="D128" s="33"/>
      <c r="E128" s="34"/>
      <c r="F128" s="35">
        <f t="shared" si="1"/>
        <v>0</v>
      </c>
      <c r="G128" s="79"/>
      <c r="H128" s="73"/>
      <c r="I128" s="82"/>
      <c r="J128" s="81"/>
      <c r="K128" s="39"/>
      <c r="L128" s="39"/>
      <c r="M128" s="39"/>
      <c r="N128" s="39"/>
      <c r="O128" s="54"/>
      <c r="P128" s="39"/>
    </row>
    <row r="129" spans="1:16" s="40" customFormat="1" ht="36" hidden="1" x14ac:dyDescent="0.25">
      <c r="A129" s="101" t="s">
        <v>106</v>
      </c>
      <c r="B129" s="98">
        <v>2512</v>
      </c>
      <c r="C129" s="98" t="s">
        <v>89</v>
      </c>
      <c r="D129" s="102">
        <v>0.2</v>
      </c>
      <c r="E129" s="103">
        <v>119066</v>
      </c>
      <c r="F129" s="35">
        <f t="shared" si="1"/>
        <v>95252.800000000003</v>
      </c>
      <c r="G129" s="36" t="s">
        <v>303</v>
      </c>
      <c r="H129" s="73" t="s">
        <v>304</v>
      </c>
      <c r="I129" s="82" t="s">
        <v>48</v>
      </c>
      <c r="J129" s="104" t="s">
        <v>305</v>
      </c>
      <c r="K129" s="105" t="s">
        <v>306</v>
      </c>
      <c r="L129" s="39"/>
      <c r="M129" s="39"/>
      <c r="N129" s="39"/>
      <c r="O129" s="54"/>
      <c r="P129" s="39"/>
    </row>
    <row r="130" spans="1:16" s="40" customFormat="1" ht="36" hidden="1" x14ac:dyDescent="0.25">
      <c r="A130" s="106" t="s">
        <v>106</v>
      </c>
      <c r="B130" s="107">
        <v>2514</v>
      </c>
      <c r="C130" s="98" t="s">
        <v>89</v>
      </c>
      <c r="D130" s="102">
        <v>0.2</v>
      </c>
      <c r="E130" s="103">
        <v>119066</v>
      </c>
      <c r="F130" s="35">
        <f t="shared" si="1"/>
        <v>95252.800000000003</v>
      </c>
      <c r="G130" s="36" t="s">
        <v>307</v>
      </c>
      <c r="H130" s="73" t="s">
        <v>308</v>
      </c>
      <c r="I130" s="80" t="s">
        <v>48</v>
      </c>
      <c r="J130" s="104" t="s">
        <v>309</v>
      </c>
      <c r="K130" s="105" t="s">
        <v>306</v>
      </c>
      <c r="L130" s="39"/>
      <c r="M130" s="39" t="s">
        <v>23</v>
      </c>
      <c r="N130" s="39"/>
      <c r="O130" s="54"/>
      <c r="P130" s="39"/>
    </row>
    <row r="131" spans="1:16" s="40" customFormat="1" ht="18" hidden="1" x14ac:dyDescent="0.25">
      <c r="A131" s="101" t="s">
        <v>106</v>
      </c>
      <c r="B131" s="98">
        <v>2514</v>
      </c>
      <c r="C131" s="98" t="s">
        <v>30</v>
      </c>
      <c r="D131" s="102">
        <v>0.2</v>
      </c>
      <c r="E131" s="108">
        <v>111058</v>
      </c>
      <c r="F131" s="35">
        <f t="shared" si="1"/>
        <v>88846.399999999994</v>
      </c>
      <c r="G131" s="36" t="s">
        <v>310</v>
      </c>
      <c r="H131" s="73" t="s">
        <v>311</v>
      </c>
      <c r="I131" s="82" t="s">
        <v>240</v>
      </c>
      <c r="J131" s="104" t="s">
        <v>240</v>
      </c>
      <c r="K131" s="39"/>
      <c r="L131" s="39"/>
      <c r="M131" s="39"/>
      <c r="N131" s="54"/>
      <c r="O131" s="54"/>
      <c r="P131" s="39"/>
    </row>
    <row r="132" spans="1:16" s="40" customFormat="1" ht="18" hidden="1" x14ac:dyDescent="0.25">
      <c r="A132" s="101" t="s">
        <v>106</v>
      </c>
      <c r="B132" s="98">
        <v>2515</v>
      </c>
      <c r="C132" s="98" t="s">
        <v>121</v>
      </c>
      <c r="D132" s="102">
        <v>0.2</v>
      </c>
      <c r="E132" s="108">
        <v>107205</v>
      </c>
      <c r="F132" s="35">
        <f t="shared" si="1"/>
        <v>85764</v>
      </c>
      <c r="G132" s="36" t="s">
        <v>312</v>
      </c>
      <c r="H132" s="73" t="s">
        <v>313</v>
      </c>
      <c r="I132" s="82" t="s">
        <v>240</v>
      </c>
      <c r="J132" s="81"/>
      <c r="K132" s="39"/>
      <c r="L132" s="39"/>
      <c r="M132" s="39"/>
      <c r="N132" s="54"/>
      <c r="O132" s="54"/>
      <c r="P132" s="39"/>
    </row>
    <row r="133" spans="1:16" s="40" customFormat="1" ht="18" hidden="1" x14ac:dyDescent="0.25">
      <c r="A133" s="101" t="s">
        <v>106</v>
      </c>
      <c r="B133" s="98">
        <v>2519</v>
      </c>
      <c r="C133" s="98" t="s">
        <v>30</v>
      </c>
      <c r="D133" s="102">
        <v>0.2</v>
      </c>
      <c r="E133" s="108">
        <v>111058</v>
      </c>
      <c r="F133" s="35">
        <f t="shared" si="1"/>
        <v>88846.399999999994</v>
      </c>
      <c r="G133" s="36" t="s">
        <v>314</v>
      </c>
      <c r="H133" s="73" t="s">
        <v>315</v>
      </c>
      <c r="I133" s="82" t="s">
        <v>240</v>
      </c>
      <c r="J133" s="81"/>
      <c r="K133" s="39"/>
      <c r="L133" s="39"/>
      <c r="M133" s="39"/>
      <c r="N133" s="54"/>
      <c r="O133" s="54"/>
      <c r="P133" s="39"/>
    </row>
    <row r="134" spans="1:16" s="40" customFormat="1" ht="36" hidden="1" x14ac:dyDescent="0.25">
      <c r="A134" s="101" t="s">
        <v>106</v>
      </c>
      <c r="B134" s="98">
        <v>2520</v>
      </c>
      <c r="C134" s="98" t="s">
        <v>121</v>
      </c>
      <c r="D134" s="102">
        <v>0.2</v>
      </c>
      <c r="E134" s="108">
        <v>107205</v>
      </c>
      <c r="F134" s="35">
        <f t="shared" si="1"/>
        <v>85764</v>
      </c>
      <c r="G134" s="36" t="s">
        <v>316</v>
      </c>
      <c r="H134" s="73" t="s">
        <v>317</v>
      </c>
      <c r="I134" s="82" t="s">
        <v>185</v>
      </c>
      <c r="J134" s="81"/>
      <c r="K134" s="105" t="s">
        <v>318</v>
      </c>
      <c r="L134" s="39"/>
      <c r="M134" s="39"/>
      <c r="N134" s="54"/>
      <c r="O134" s="54"/>
      <c r="P134" s="39"/>
    </row>
    <row r="135" spans="1:16" s="40" customFormat="1" ht="18" hidden="1" x14ac:dyDescent="0.25">
      <c r="A135" s="101" t="s">
        <v>106</v>
      </c>
      <c r="B135" s="98">
        <v>2522</v>
      </c>
      <c r="C135" s="98" t="s">
        <v>89</v>
      </c>
      <c r="D135" s="102">
        <v>0.2</v>
      </c>
      <c r="E135" s="103">
        <v>119066</v>
      </c>
      <c r="F135" s="35">
        <f t="shared" si="1"/>
        <v>95252.800000000003</v>
      </c>
      <c r="G135" s="36" t="s">
        <v>319</v>
      </c>
      <c r="H135" s="73" t="s">
        <v>320</v>
      </c>
      <c r="I135" s="82" t="s">
        <v>185</v>
      </c>
      <c r="J135" s="81"/>
      <c r="K135" s="39"/>
      <c r="L135" s="39"/>
      <c r="M135" s="39"/>
      <c r="N135" s="54"/>
      <c r="O135" s="54"/>
      <c r="P135" s="39"/>
    </row>
    <row r="136" spans="1:16" s="40" customFormat="1" ht="18" hidden="1" x14ac:dyDescent="0.25">
      <c r="A136" s="101" t="s">
        <v>106</v>
      </c>
      <c r="B136" s="98">
        <v>2523</v>
      </c>
      <c r="C136" s="98" t="s">
        <v>121</v>
      </c>
      <c r="D136" s="102">
        <v>0.2</v>
      </c>
      <c r="E136" s="108">
        <v>107205</v>
      </c>
      <c r="F136" s="35">
        <f t="shared" si="1"/>
        <v>85764</v>
      </c>
      <c r="G136" s="36" t="s">
        <v>321</v>
      </c>
      <c r="H136" s="73" t="s">
        <v>322</v>
      </c>
      <c r="I136" s="82" t="s">
        <v>240</v>
      </c>
      <c r="J136" s="81"/>
      <c r="K136" s="39"/>
      <c r="L136" s="39"/>
      <c r="M136" s="39"/>
      <c r="N136" s="54"/>
      <c r="O136" s="54"/>
      <c r="P136" s="39"/>
    </row>
    <row r="137" spans="1:16" s="40" customFormat="1" ht="36" hidden="1" x14ac:dyDescent="0.25">
      <c r="A137" s="101" t="s">
        <v>106</v>
      </c>
      <c r="B137" s="98">
        <v>2524</v>
      </c>
      <c r="C137" s="98" t="s">
        <v>30</v>
      </c>
      <c r="D137" s="102">
        <v>0.2</v>
      </c>
      <c r="E137" s="108">
        <v>111058</v>
      </c>
      <c r="F137" s="35">
        <f t="shared" si="1"/>
        <v>88846.399999999994</v>
      </c>
      <c r="G137" s="36" t="s">
        <v>323</v>
      </c>
      <c r="H137" s="73" t="s">
        <v>324</v>
      </c>
      <c r="I137" s="82" t="s">
        <v>48</v>
      </c>
      <c r="J137" s="81"/>
      <c r="K137" s="105" t="s">
        <v>325</v>
      </c>
      <c r="L137" s="39"/>
      <c r="M137" s="39"/>
      <c r="N137" s="54"/>
      <c r="O137" s="54"/>
      <c r="P137" s="39"/>
    </row>
    <row r="138" spans="1:16" s="40" customFormat="1" ht="36" hidden="1" x14ac:dyDescent="0.25">
      <c r="A138" s="101" t="s">
        <v>106</v>
      </c>
      <c r="B138" s="98">
        <v>2525</v>
      </c>
      <c r="C138" s="98" t="s">
        <v>89</v>
      </c>
      <c r="D138" s="102">
        <v>0.2</v>
      </c>
      <c r="E138" s="103">
        <v>119066</v>
      </c>
      <c r="F138" s="35">
        <f t="shared" si="1"/>
        <v>95252.800000000003</v>
      </c>
      <c r="G138" s="36" t="s">
        <v>326</v>
      </c>
      <c r="H138" s="73" t="s">
        <v>327</v>
      </c>
      <c r="I138" s="82" t="s">
        <v>328</v>
      </c>
      <c r="J138" s="81"/>
      <c r="K138" s="105" t="s">
        <v>329</v>
      </c>
      <c r="L138" s="39"/>
      <c r="M138" s="39"/>
      <c r="N138" s="54"/>
      <c r="O138" s="54"/>
      <c r="P138" s="39"/>
    </row>
    <row r="139" spans="1:16" s="40" customFormat="1" ht="18" hidden="1" x14ac:dyDescent="0.25">
      <c r="A139" s="101" t="s">
        <v>106</v>
      </c>
      <c r="B139" s="98">
        <v>2526</v>
      </c>
      <c r="C139" s="98" t="s">
        <v>121</v>
      </c>
      <c r="D139" s="102">
        <v>0.2</v>
      </c>
      <c r="E139" s="108">
        <v>107205</v>
      </c>
      <c r="F139" s="35">
        <f t="shared" si="1"/>
        <v>85764</v>
      </c>
      <c r="G139" s="36" t="s">
        <v>330</v>
      </c>
      <c r="H139" s="73" t="s">
        <v>331</v>
      </c>
      <c r="I139" s="82" t="s">
        <v>185</v>
      </c>
      <c r="J139" s="81"/>
      <c r="K139" s="39"/>
      <c r="L139" s="39"/>
      <c r="M139" s="39"/>
      <c r="N139" s="39"/>
      <c r="O139" s="39"/>
      <c r="P139" s="39"/>
    </row>
    <row r="140" spans="1:16" s="40" customFormat="1" ht="18" hidden="1" x14ac:dyDescent="0.25">
      <c r="A140" s="101"/>
      <c r="B140" s="98"/>
      <c r="C140" s="109"/>
      <c r="D140" s="102"/>
      <c r="E140" s="108"/>
      <c r="F140" s="35">
        <f t="shared" si="1"/>
        <v>0</v>
      </c>
      <c r="G140" s="73"/>
      <c r="H140" s="110"/>
      <c r="I140" s="82"/>
      <c r="J140" s="81"/>
      <c r="K140" s="39"/>
      <c r="L140" s="39"/>
      <c r="M140" s="39"/>
      <c r="N140" s="39"/>
      <c r="O140" s="39"/>
      <c r="P140" s="39"/>
    </row>
    <row r="141" spans="1:16" s="166" customFormat="1" ht="18" hidden="1" x14ac:dyDescent="0.25">
      <c r="A141" s="160" t="s">
        <v>332</v>
      </c>
      <c r="B141" s="90" t="s">
        <v>333</v>
      </c>
      <c r="C141" s="161" t="s">
        <v>334</v>
      </c>
      <c r="D141" s="43">
        <v>0.18</v>
      </c>
      <c r="E141" s="162">
        <v>66500</v>
      </c>
      <c r="F141" s="163">
        <f t="shared" si="1"/>
        <v>54530</v>
      </c>
      <c r="G141" s="195" t="s">
        <v>335</v>
      </c>
      <c r="H141" s="196"/>
      <c r="I141" s="82" t="s">
        <v>48</v>
      </c>
      <c r="J141" s="164"/>
      <c r="K141" s="82"/>
      <c r="L141" s="82"/>
      <c r="M141" s="82"/>
      <c r="N141" s="39"/>
      <c r="O141" s="39"/>
      <c r="P141" s="82"/>
    </row>
    <row r="142" spans="1:16" s="166" customFormat="1" ht="18" hidden="1" x14ac:dyDescent="0.25">
      <c r="A142" s="160" t="s">
        <v>332</v>
      </c>
      <c r="B142" s="90" t="s">
        <v>336</v>
      </c>
      <c r="C142" s="90" t="s">
        <v>38</v>
      </c>
      <c r="D142" s="43">
        <v>0.18</v>
      </c>
      <c r="E142" s="165">
        <v>50183</v>
      </c>
      <c r="F142" s="163">
        <f t="shared" si="1"/>
        <v>41150.06</v>
      </c>
      <c r="G142" s="195" t="s">
        <v>337</v>
      </c>
      <c r="H142" s="196"/>
      <c r="I142" s="80" t="s">
        <v>185</v>
      </c>
      <c r="J142" s="197" t="s">
        <v>338</v>
      </c>
      <c r="K142" s="82"/>
      <c r="L142" s="82"/>
      <c r="M142" s="82" t="s">
        <v>23</v>
      </c>
      <c r="N142" s="39"/>
      <c r="O142" s="39"/>
      <c r="P142" s="82"/>
    </row>
    <row r="143" spans="1:16" s="166" customFormat="1" ht="18" hidden="1" x14ac:dyDescent="0.25">
      <c r="A143" s="160" t="s">
        <v>332</v>
      </c>
      <c r="B143" s="90" t="s">
        <v>336</v>
      </c>
      <c r="C143" s="161" t="s">
        <v>334</v>
      </c>
      <c r="D143" s="43">
        <v>0.18</v>
      </c>
      <c r="E143" s="162">
        <v>70000</v>
      </c>
      <c r="F143" s="163">
        <f t="shared" si="1"/>
        <v>57400</v>
      </c>
      <c r="G143" s="195" t="s">
        <v>337</v>
      </c>
      <c r="H143" s="196"/>
      <c r="I143" s="80" t="s">
        <v>48</v>
      </c>
      <c r="J143" s="198"/>
      <c r="K143" s="82"/>
      <c r="L143" s="82"/>
      <c r="M143" s="82" t="s">
        <v>23</v>
      </c>
      <c r="N143" s="39"/>
      <c r="O143" s="39"/>
      <c r="P143" s="82"/>
    </row>
    <row r="144" spans="1:16" s="173" customFormat="1" ht="18" hidden="1" x14ac:dyDescent="0.25">
      <c r="A144" s="167" t="s">
        <v>332</v>
      </c>
      <c r="B144" s="168" t="s">
        <v>339</v>
      </c>
      <c r="C144" s="168" t="s">
        <v>20</v>
      </c>
      <c r="D144" s="169">
        <v>0.18</v>
      </c>
      <c r="E144" s="170">
        <v>73431</v>
      </c>
      <c r="F144" s="171">
        <f t="shared" si="1"/>
        <v>60213.42</v>
      </c>
      <c r="G144" s="201" t="s">
        <v>340</v>
      </c>
      <c r="H144" s="202"/>
      <c r="I144" s="172" t="s">
        <v>185</v>
      </c>
      <c r="J144" s="199"/>
      <c r="K144" s="172"/>
      <c r="L144" s="172"/>
      <c r="M144" s="172" t="s">
        <v>23</v>
      </c>
      <c r="N144" s="39"/>
      <c r="O144" s="39"/>
      <c r="P144" s="172"/>
    </row>
    <row r="145" spans="1:16" s="40" customFormat="1" ht="18" hidden="1" x14ac:dyDescent="0.25">
      <c r="A145" s="54" t="s">
        <v>332</v>
      </c>
      <c r="B145" s="32" t="s">
        <v>341</v>
      </c>
      <c r="C145" s="32" t="s">
        <v>20</v>
      </c>
      <c r="D145" s="33">
        <v>0.18</v>
      </c>
      <c r="E145" s="34">
        <v>73431</v>
      </c>
      <c r="F145" s="35">
        <f t="shared" ref="F145:F205" si="2">IFERROR(E145-E145*D145,"")</f>
        <v>60213.42</v>
      </c>
      <c r="G145" s="179" t="s">
        <v>342</v>
      </c>
      <c r="H145" s="181"/>
      <c r="I145" s="82" t="s">
        <v>185</v>
      </c>
      <c r="J145" s="198"/>
      <c r="K145" s="39"/>
      <c r="L145" s="39"/>
      <c r="M145" s="39"/>
      <c r="N145" s="39"/>
      <c r="O145" s="39"/>
      <c r="P145" s="39"/>
    </row>
    <row r="146" spans="1:16" s="40" customFormat="1" ht="18" hidden="1" x14ac:dyDescent="0.25">
      <c r="A146" s="54" t="s">
        <v>332</v>
      </c>
      <c r="B146" s="32" t="s">
        <v>343</v>
      </c>
      <c r="C146" s="111" t="s">
        <v>334</v>
      </c>
      <c r="D146" s="33">
        <v>0.18</v>
      </c>
      <c r="E146" s="94">
        <v>66500</v>
      </c>
      <c r="F146" s="35">
        <f t="shared" si="2"/>
        <v>54530</v>
      </c>
      <c r="G146" s="179" t="s">
        <v>344</v>
      </c>
      <c r="H146" s="181"/>
      <c r="I146" s="82" t="s">
        <v>48</v>
      </c>
      <c r="J146" s="200"/>
      <c r="K146" s="39"/>
      <c r="L146" s="39"/>
      <c r="M146" s="39"/>
      <c r="N146" s="39"/>
      <c r="O146" s="39"/>
      <c r="P146" s="39"/>
    </row>
    <row r="147" spans="1:16" s="40" customFormat="1" ht="18" hidden="1" x14ac:dyDescent="0.25">
      <c r="A147" s="54"/>
      <c r="B147" s="32"/>
      <c r="C147" s="111"/>
      <c r="D147" s="33"/>
      <c r="E147" s="94"/>
      <c r="F147" s="35">
        <f t="shared" si="2"/>
        <v>0</v>
      </c>
      <c r="G147" s="112"/>
      <c r="H147" s="113"/>
      <c r="I147" s="82"/>
      <c r="J147" s="81"/>
      <c r="K147" s="39"/>
      <c r="L147" s="39"/>
      <c r="M147" s="39"/>
      <c r="N147" s="39"/>
      <c r="O147" s="39"/>
      <c r="P147" s="39"/>
    </row>
    <row r="148" spans="1:16" s="40" customFormat="1" ht="19.7" hidden="1" customHeight="1" x14ac:dyDescent="0.25">
      <c r="A148" s="54" t="s">
        <v>345</v>
      </c>
      <c r="B148" s="32" t="s">
        <v>346</v>
      </c>
      <c r="C148" s="54" t="s">
        <v>347</v>
      </c>
      <c r="D148" s="33">
        <v>0.12</v>
      </c>
      <c r="E148" s="99">
        <v>24549</v>
      </c>
      <c r="F148" s="35">
        <f t="shared" si="2"/>
        <v>21603.119999999999</v>
      </c>
      <c r="G148" s="179" t="s">
        <v>348</v>
      </c>
      <c r="H148" s="181"/>
      <c r="I148" s="82" t="s">
        <v>349</v>
      </c>
      <c r="J148" s="81" t="s">
        <v>350</v>
      </c>
      <c r="K148" s="39"/>
      <c r="L148" s="39"/>
      <c r="M148" s="39"/>
      <c r="N148" s="39"/>
      <c r="O148" s="39"/>
      <c r="P148" s="39"/>
    </row>
    <row r="149" spans="1:16" s="40" customFormat="1" ht="19.7" hidden="1" customHeight="1" x14ac:dyDescent="0.25">
      <c r="A149" s="54" t="s">
        <v>345</v>
      </c>
      <c r="B149" s="32" t="s">
        <v>341</v>
      </c>
      <c r="C149" s="54" t="s">
        <v>347</v>
      </c>
      <c r="D149" s="33">
        <v>0.12</v>
      </c>
      <c r="E149" s="99">
        <v>24549</v>
      </c>
      <c r="F149" s="35">
        <f t="shared" si="2"/>
        <v>21603.119999999999</v>
      </c>
      <c r="G149" s="179" t="s">
        <v>342</v>
      </c>
      <c r="H149" s="181"/>
      <c r="I149" s="82" t="s">
        <v>349</v>
      </c>
      <c r="J149" s="81" t="s">
        <v>350</v>
      </c>
      <c r="K149" s="39"/>
      <c r="L149" s="39"/>
      <c r="M149" s="39"/>
      <c r="N149" s="39"/>
      <c r="O149" s="39"/>
      <c r="P149" s="39"/>
    </row>
    <row r="150" spans="1:16" s="40" customFormat="1" ht="6.6" hidden="1" customHeight="1" x14ac:dyDescent="0.25">
      <c r="A150" s="54"/>
      <c r="B150" s="32"/>
      <c r="C150" s="54"/>
      <c r="D150" s="33"/>
      <c r="E150" s="94"/>
      <c r="F150" s="35">
        <f t="shared" si="2"/>
        <v>0</v>
      </c>
      <c r="G150" s="112"/>
      <c r="H150" s="113"/>
      <c r="I150" s="82"/>
      <c r="J150" s="81"/>
      <c r="K150" s="39"/>
      <c r="L150" s="39"/>
      <c r="M150" s="39"/>
      <c r="N150" s="39"/>
      <c r="O150" s="39"/>
      <c r="P150" s="39"/>
    </row>
    <row r="151" spans="1:16" s="40" customFormat="1" ht="19.7" hidden="1" customHeight="1" x14ac:dyDescent="0.25">
      <c r="A151" s="54" t="s">
        <v>351</v>
      </c>
      <c r="B151" s="32" t="s">
        <v>336</v>
      </c>
      <c r="C151" s="114" t="s">
        <v>352</v>
      </c>
      <c r="D151" s="33">
        <v>0.1</v>
      </c>
      <c r="E151" s="115">
        <v>37500</v>
      </c>
      <c r="F151" s="35">
        <f t="shared" si="2"/>
        <v>33750</v>
      </c>
      <c r="G151" s="79" t="s">
        <v>353</v>
      </c>
      <c r="H151" s="112" t="s">
        <v>354</v>
      </c>
      <c r="I151" s="82" t="s">
        <v>170</v>
      </c>
      <c r="J151" s="203"/>
      <c r="K151" s="174" t="s">
        <v>355</v>
      </c>
      <c r="L151" s="39"/>
      <c r="M151" s="39" t="s">
        <v>23</v>
      </c>
      <c r="N151" s="39"/>
      <c r="O151" s="39"/>
      <c r="P151" s="39"/>
    </row>
    <row r="152" spans="1:16" s="40" customFormat="1" ht="19.7" hidden="1" customHeight="1" x14ac:dyDescent="0.25">
      <c r="A152" s="54" t="s">
        <v>351</v>
      </c>
      <c r="B152" s="32" t="s">
        <v>336</v>
      </c>
      <c r="C152" s="114" t="s">
        <v>356</v>
      </c>
      <c r="D152" s="33">
        <v>0.1</v>
      </c>
      <c r="E152" s="116">
        <v>36111</v>
      </c>
      <c r="F152" s="35">
        <f t="shared" si="2"/>
        <v>32499.9</v>
      </c>
      <c r="G152" s="79" t="s">
        <v>353</v>
      </c>
      <c r="H152" s="112" t="s">
        <v>354</v>
      </c>
      <c r="I152" s="82" t="s">
        <v>170</v>
      </c>
      <c r="J152" s="204"/>
      <c r="K152" s="175"/>
      <c r="L152" s="54"/>
      <c r="M152" s="39" t="s">
        <v>23</v>
      </c>
      <c r="N152" s="39"/>
      <c r="O152" s="39"/>
      <c r="P152" s="39"/>
    </row>
    <row r="153" spans="1:16" s="40" customFormat="1" ht="19.7" hidden="1" customHeight="1" x14ac:dyDescent="0.25">
      <c r="A153" s="54" t="s">
        <v>351</v>
      </c>
      <c r="B153" s="32" t="s">
        <v>339</v>
      </c>
      <c r="C153" s="114" t="s">
        <v>357</v>
      </c>
      <c r="D153" s="33">
        <v>0.1</v>
      </c>
      <c r="E153" s="117">
        <v>50400</v>
      </c>
      <c r="F153" s="35">
        <f t="shared" si="2"/>
        <v>45360</v>
      </c>
      <c r="G153" s="79" t="s">
        <v>358</v>
      </c>
      <c r="H153" s="112" t="s">
        <v>340</v>
      </c>
      <c r="I153" s="82" t="s">
        <v>170</v>
      </c>
      <c r="J153" s="81"/>
      <c r="K153" s="54"/>
      <c r="L153" s="54"/>
      <c r="M153" s="39" t="s">
        <v>23</v>
      </c>
      <c r="N153" s="39"/>
      <c r="O153" s="54"/>
      <c r="P153" s="39"/>
    </row>
    <row r="154" spans="1:16" s="40" customFormat="1" ht="19.7" hidden="1" customHeight="1" x14ac:dyDescent="0.25">
      <c r="A154" s="54" t="s">
        <v>351</v>
      </c>
      <c r="B154" s="32" t="s">
        <v>346</v>
      </c>
      <c r="C154" s="114" t="s">
        <v>359</v>
      </c>
      <c r="D154" s="33">
        <v>0.1</v>
      </c>
      <c r="E154" s="117">
        <v>49500</v>
      </c>
      <c r="F154" s="35">
        <f t="shared" si="2"/>
        <v>44550</v>
      </c>
      <c r="G154" s="79" t="s">
        <v>360</v>
      </c>
      <c r="H154" s="112" t="s">
        <v>348</v>
      </c>
      <c r="I154" s="82" t="s">
        <v>170</v>
      </c>
      <c r="J154" s="81"/>
      <c r="K154" s="54"/>
      <c r="L154" s="54"/>
      <c r="M154" s="39" t="s">
        <v>23</v>
      </c>
      <c r="N154" s="39"/>
      <c r="O154" s="54"/>
      <c r="P154" s="39"/>
    </row>
    <row r="155" spans="1:16" s="40" customFormat="1" ht="19.7" hidden="1" customHeight="1" x14ac:dyDescent="0.25">
      <c r="A155" s="54" t="s">
        <v>351</v>
      </c>
      <c r="B155" s="32" t="s">
        <v>361</v>
      </c>
      <c r="C155" s="114" t="s">
        <v>362</v>
      </c>
      <c r="D155" s="33">
        <v>0.12</v>
      </c>
      <c r="E155" s="116">
        <v>111058</v>
      </c>
      <c r="F155" s="35">
        <f t="shared" si="2"/>
        <v>97731.040000000008</v>
      </c>
      <c r="G155" s="79" t="s">
        <v>363</v>
      </c>
      <c r="H155" s="112" t="s">
        <v>364</v>
      </c>
      <c r="I155" s="82" t="s">
        <v>170</v>
      </c>
      <c r="J155" s="81"/>
      <c r="K155" s="54"/>
      <c r="L155" s="54"/>
      <c r="M155" s="39" t="s">
        <v>23</v>
      </c>
      <c r="N155" s="54"/>
      <c r="O155" s="54"/>
      <c r="P155" s="39"/>
    </row>
    <row r="156" spans="1:16" s="40" customFormat="1" ht="19.7" hidden="1" customHeight="1" x14ac:dyDescent="0.25">
      <c r="A156" s="54" t="s">
        <v>351</v>
      </c>
      <c r="B156" s="32" t="s">
        <v>341</v>
      </c>
      <c r="C156" s="114" t="s">
        <v>365</v>
      </c>
      <c r="D156" s="33">
        <v>0.1</v>
      </c>
      <c r="E156" s="116">
        <v>73431</v>
      </c>
      <c r="F156" s="35">
        <f t="shared" si="2"/>
        <v>66087.899999999994</v>
      </c>
      <c r="G156" s="79" t="s">
        <v>366</v>
      </c>
      <c r="H156" s="112" t="s">
        <v>342</v>
      </c>
      <c r="I156" s="82" t="s">
        <v>170</v>
      </c>
      <c r="J156" s="81"/>
      <c r="K156" s="39"/>
      <c r="L156" s="39"/>
      <c r="M156" s="39" t="s">
        <v>23</v>
      </c>
      <c r="N156" s="54"/>
      <c r="O156" s="54"/>
      <c r="P156" s="39"/>
    </row>
    <row r="157" spans="1:16" s="40" customFormat="1" ht="19.7" hidden="1" customHeight="1" x14ac:dyDescent="0.25">
      <c r="A157" s="54" t="s">
        <v>351</v>
      </c>
      <c r="B157" s="32" t="s">
        <v>343</v>
      </c>
      <c r="C157" s="114" t="s">
        <v>367</v>
      </c>
      <c r="D157" s="33">
        <v>0.1</v>
      </c>
      <c r="E157" s="116">
        <v>107205</v>
      </c>
      <c r="F157" s="35">
        <f t="shared" si="2"/>
        <v>96484.5</v>
      </c>
      <c r="G157" s="79" t="s">
        <v>368</v>
      </c>
      <c r="H157" s="112" t="s">
        <v>344</v>
      </c>
      <c r="I157" s="82" t="s">
        <v>170</v>
      </c>
      <c r="J157" s="81"/>
      <c r="K157" s="39"/>
      <c r="L157" s="39"/>
      <c r="M157" s="39" t="s">
        <v>23</v>
      </c>
      <c r="N157" s="39"/>
      <c r="O157" s="39"/>
      <c r="P157" s="39"/>
    </row>
    <row r="158" spans="1:16" s="40" customFormat="1" ht="6.6" hidden="1" customHeight="1" x14ac:dyDescent="0.25">
      <c r="A158" s="54"/>
      <c r="B158" s="32"/>
      <c r="C158" s="114"/>
      <c r="D158" s="118"/>
      <c r="E158" s="116"/>
      <c r="F158" s="35">
        <f t="shared" si="2"/>
        <v>0</v>
      </c>
      <c r="G158" s="112"/>
      <c r="H158" s="113"/>
      <c r="I158" s="82"/>
      <c r="J158" s="81"/>
      <c r="K158" s="39"/>
      <c r="L158" s="39"/>
      <c r="M158" s="39"/>
      <c r="N158" s="39"/>
      <c r="O158" s="39"/>
      <c r="P158" s="39"/>
    </row>
    <row r="159" spans="1:16" s="40" customFormat="1" ht="19.7" hidden="1" customHeight="1" x14ac:dyDescent="0.25">
      <c r="A159" s="54" t="s">
        <v>369</v>
      </c>
      <c r="B159" s="32" t="s">
        <v>370</v>
      </c>
      <c r="C159" s="54" t="s">
        <v>371</v>
      </c>
      <c r="D159" s="119">
        <v>0.15</v>
      </c>
      <c r="E159" s="99">
        <v>73431</v>
      </c>
      <c r="F159" s="35">
        <f t="shared" si="2"/>
        <v>62416.35</v>
      </c>
      <c r="G159" s="79" t="s">
        <v>372</v>
      </c>
      <c r="H159" s="112" t="s">
        <v>354</v>
      </c>
      <c r="I159" s="82" t="s">
        <v>373</v>
      </c>
      <c r="J159" s="81" t="s">
        <v>350</v>
      </c>
      <c r="K159" s="39"/>
      <c r="L159" s="54"/>
      <c r="M159" s="39"/>
      <c r="N159" s="39"/>
      <c r="O159" s="39"/>
      <c r="P159" s="39"/>
    </row>
    <row r="160" spans="1:16" s="40" customFormat="1" ht="19.7" hidden="1" customHeight="1" x14ac:dyDescent="0.25">
      <c r="A160" s="54" t="s">
        <v>369</v>
      </c>
      <c r="B160" s="32" t="s">
        <v>374</v>
      </c>
      <c r="C160" s="54" t="s">
        <v>375</v>
      </c>
      <c r="D160" s="119">
        <v>0.2</v>
      </c>
      <c r="E160" s="99">
        <v>111058</v>
      </c>
      <c r="F160" s="35">
        <f t="shared" si="2"/>
        <v>88846.399999999994</v>
      </c>
      <c r="G160" s="79" t="s">
        <v>376</v>
      </c>
      <c r="H160" s="112" t="s">
        <v>340</v>
      </c>
      <c r="I160" s="82" t="s">
        <v>373</v>
      </c>
      <c r="J160" s="81" t="s">
        <v>350</v>
      </c>
      <c r="K160" s="39"/>
      <c r="L160" s="54"/>
      <c r="M160" s="39"/>
      <c r="N160" s="39"/>
      <c r="O160" s="39"/>
      <c r="P160" s="39"/>
    </row>
    <row r="161" spans="1:16" s="40" customFormat="1" ht="19.7" hidden="1" customHeight="1" x14ac:dyDescent="0.25">
      <c r="A161" s="54" t="s">
        <v>369</v>
      </c>
      <c r="B161" s="32" t="s">
        <v>377</v>
      </c>
      <c r="C161" s="54" t="s">
        <v>378</v>
      </c>
      <c r="D161" s="119">
        <v>0.1</v>
      </c>
      <c r="E161" s="99">
        <v>55595</v>
      </c>
      <c r="F161" s="35">
        <f t="shared" si="2"/>
        <v>50035.5</v>
      </c>
      <c r="G161" s="79" t="s">
        <v>379</v>
      </c>
      <c r="H161" s="112" t="s">
        <v>380</v>
      </c>
      <c r="I161" s="82" t="s">
        <v>373</v>
      </c>
      <c r="J161" s="81" t="s">
        <v>350</v>
      </c>
      <c r="K161" s="39"/>
      <c r="L161" s="54"/>
      <c r="M161" s="39"/>
      <c r="N161" s="39"/>
      <c r="O161" s="54"/>
      <c r="P161" s="39"/>
    </row>
    <row r="162" spans="1:16" s="40" customFormat="1" ht="19.7" hidden="1" customHeight="1" x14ac:dyDescent="0.25">
      <c r="A162" s="54" t="s">
        <v>369</v>
      </c>
      <c r="B162" s="32" t="s">
        <v>381</v>
      </c>
      <c r="C162" s="54" t="s">
        <v>382</v>
      </c>
      <c r="D162" s="119">
        <v>0.15</v>
      </c>
      <c r="E162" s="99">
        <v>107205</v>
      </c>
      <c r="F162" s="35">
        <f t="shared" si="2"/>
        <v>91124.25</v>
      </c>
      <c r="G162" s="79" t="s">
        <v>363</v>
      </c>
      <c r="H162" s="112" t="s">
        <v>364</v>
      </c>
      <c r="I162" s="82" t="s">
        <v>373</v>
      </c>
      <c r="J162" s="81" t="s">
        <v>350</v>
      </c>
      <c r="K162" s="39"/>
      <c r="L162" s="54"/>
      <c r="M162" s="39"/>
      <c r="N162" s="39"/>
      <c r="O162" s="54"/>
      <c r="P162" s="39"/>
    </row>
    <row r="163" spans="1:16" s="40" customFormat="1" ht="19.7" hidden="1" customHeight="1" x14ac:dyDescent="0.25">
      <c r="A163" s="54" t="s">
        <v>369</v>
      </c>
      <c r="B163" s="32" t="s">
        <v>383</v>
      </c>
      <c r="C163" s="54" t="s">
        <v>375</v>
      </c>
      <c r="D163" s="119">
        <v>0.2</v>
      </c>
      <c r="E163" s="99">
        <v>111058</v>
      </c>
      <c r="F163" s="35">
        <f t="shared" si="2"/>
        <v>88846.399999999994</v>
      </c>
      <c r="G163" s="79" t="s">
        <v>384</v>
      </c>
      <c r="H163" s="112" t="s">
        <v>385</v>
      </c>
      <c r="I163" s="82" t="s">
        <v>373</v>
      </c>
      <c r="J163" s="81" t="s">
        <v>350</v>
      </c>
      <c r="K163" s="54"/>
      <c r="L163" s="54"/>
      <c r="M163" s="39"/>
      <c r="N163" s="39"/>
      <c r="O163" s="54"/>
      <c r="P163" s="39"/>
    </row>
    <row r="164" spans="1:16" s="40" customFormat="1" ht="19.7" hidden="1" customHeight="1" x14ac:dyDescent="0.25">
      <c r="A164" s="54" t="s">
        <v>369</v>
      </c>
      <c r="B164" s="32" t="s">
        <v>386</v>
      </c>
      <c r="C164" s="54" t="s">
        <v>387</v>
      </c>
      <c r="D164" s="119">
        <v>0.15</v>
      </c>
      <c r="E164" s="99">
        <v>119066</v>
      </c>
      <c r="F164" s="35">
        <f t="shared" si="2"/>
        <v>101206.1</v>
      </c>
      <c r="G164" s="79" t="s">
        <v>388</v>
      </c>
      <c r="H164" s="73" t="s">
        <v>389</v>
      </c>
      <c r="I164" s="82" t="s">
        <v>373</v>
      </c>
      <c r="J164" s="44" t="s">
        <v>350</v>
      </c>
      <c r="K164" s="54"/>
      <c r="L164" s="54"/>
      <c r="M164" s="39"/>
      <c r="N164" s="39"/>
      <c r="O164" s="54"/>
      <c r="P164" s="39"/>
    </row>
    <row r="165" spans="1:16" s="40" customFormat="1" ht="7.35" hidden="1" customHeight="1" x14ac:dyDescent="0.25">
      <c r="A165" s="54"/>
      <c r="B165" s="32"/>
      <c r="C165" s="54"/>
      <c r="D165" s="119"/>
      <c r="E165" s="99"/>
      <c r="F165" s="35">
        <f t="shared" si="2"/>
        <v>0</v>
      </c>
      <c r="G165" s="79"/>
      <c r="H165" s="73"/>
      <c r="I165" s="41"/>
      <c r="J165" s="44"/>
      <c r="K165" s="54"/>
      <c r="L165" s="54"/>
      <c r="M165" s="39"/>
      <c r="N165" s="39"/>
      <c r="O165" s="54"/>
      <c r="P165" s="39"/>
    </row>
    <row r="166" spans="1:16" s="40" customFormat="1" ht="19.7" customHeight="1" x14ac:dyDescent="0.25">
      <c r="A166" s="32" t="s">
        <v>152</v>
      </c>
      <c r="B166" s="120" t="s">
        <v>390</v>
      </c>
      <c r="C166" s="114" t="s">
        <v>362</v>
      </c>
      <c r="D166" s="33">
        <v>0.15</v>
      </c>
      <c r="E166" s="116">
        <v>111058</v>
      </c>
      <c r="F166" s="35">
        <f t="shared" si="2"/>
        <v>94399.3</v>
      </c>
      <c r="G166" s="121" t="s">
        <v>391</v>
      </c>
      <c r="H166" s="76" t="s">
        <v>392</v>
      </c>
      <c r="I166" s="122" t="s">
        <v>349</v>
      </c>
      <c r="J166" s="123" t="s">
        <v>393</v>
      </c>
      <c r="K166" s="176" t="s">
        <v>394</v>
      </c>
      <c r="L166" s="54"/>
      <c r="M166" s="39" t="s">
        <v>23</v>
      </c>
      <c r="N166" s="39"/>
      <c r="O166" s="54"/>
      <c r="P166" s="39"/>
    </row>
    <row r="167" spans="1:16" s="40" customFormat="1" ht="19.7" customHeight="1" x14ac:dyDescent="0.25">
      <c r="A167" s="32" t="s">
        <v>152</v>
      </c>
      <c r="B167" s="120" t="s">
        <v>395</v>
      </c>
      <c r="C167" s="114" t="s">
        <v>396</v>
      </c>
      <c r="D167" s="33">
        <v>0.15</v>
      </c>
      <c r="E167" s="117">
        <v>70950</v>
      </c>
      <c r="F167" s="35">
        <f t="shared" si="2"/>
        <v>60307.5</v>
      </c>
      <c r="G167" s="121" t="s">
        <v>397</v>
      </c>
      <c r="H167" s="76" t="s">
        <v>398</v>
      </c>
      <c r="I167" s="122" t="s">
        <v>349</v>
      </c>
      <c r="J167" s="123" t="s">
        <v>399</v>
      </c>
      <c r="K167" s="177"/>
      <c r="L167" s="54"/>
      <c r="M167" s="39" t="s">
        <v>23</v>
      </c>
      <c r="N167" s="39"/>
      <c r="O167" s="54"/>
      <c r="P167" s="39"/>
    </row>
    <row r="168" spans="1:16" s="40" customFormat="1" ht="30" customHeight="1" x14ac:dyDescent="0.25">
      <c r="A168" s="32" t="s">
        <v>152</v>
      </c>
      <c r="B168" s="124" t="s">
        <v>400</v>
      </c>
      <c r="C168" s="114" t="s">
        <v>362</v>
      </c>
      <c r="D168" s="33">
        <v>0.15</v>
      </c>
      <c r="E168" s="116">
        <v>111058</v>
      </c>
      <c r="F168" s="35">
        <f t="shared" si="2"/>
        <v>94399.3</v>
      </c>
      <c r="G168" s="121" t="s">
        <v>401</v>
      </c>
      <c r="H168" s="76" t="s">
        <v>402</v>
      </c>
      <c r="I168" s="122" t="s">
        <v>349</v>
      </c>
      <c r="J168" s="125" t="s">
        <v>403</v>
      </c>
      <c r="K168" s="177"/>
      <c r="L168" s="54"/>
      <c r="M168" s="39" t="s">
        <v>23</v>
      </c>
      <c r="N168" s="39"/>
      <c r="O168" s="54"/>
      <c r="P168" s="39"/>
    </row>
    <row r="169" spans="1:16" s="40" customFormat="1" ht="19.7" customHeight="1" x14ac:dyDescent="0.25">
      <c r="A169" s="32" t="s">
        <v>152</v>
      </c>
      <c r="B169" s="120" t="s">
        <v>404</v>
      </c>
      <c r="C169" s="114" t="s">
        <v>405</v>
      </c>
      <c r="D169" s="33">
        <v>0.15</v>
      </c>
      <c r="E169" s="116">
        <v>50183</v>
      </c>
      <c r="F169" s="35">
        <f t="shared" si="2"/>
        <v>42655.55</v>
      </c>
      <c r="G169" s="121" t="s">
        <v>406</v>
      </c>
      <c r="H169" s="76" t="s">
        <v>407</v>
      </c>
      <c r="I169" s="122" t="s">
        <v>349</v>
      </c>
      <c r="J169" s="44" t="s">
        <v>408</v>
      </c>
      <c r="K169" s="177"/>
      <c r="L169" s="54"/>
      <c r="M169" s="39" t="s">
        <v>23</v>
      </c>
      <c r="N169" s="39"/>
      <c r="O169" s="39"/>
      <c r="P169" s="39"/>
    </row>
    <row r="170" spans="1:16" s="40" customFormat="1" ht="19.7" customHeight="1" x14ac:dyDescent="0.25">
      <c r="A170" s="32" t="s">
        <v>152</v>
      </c>
      <c r="B170" s="120" t="s">
        <v>409</v>
      </c>
      <c r="C170" s="114" t="s">
        <v>362</v>
      </c>
      <c r="D170" s="33">
        <v>0.18</v>
      </c>
      <c r="E170" s="116">
        <v>111058</v>
      </c>
      <c r="F170" s="35">
        <f t="shared" si="2"/>
        <v>91067.56</v>
      </c>
      <c r="G170" s="121" t="s">
        <v>410</v>
      </c>
      <c r="H170" s="76" t="s">
        <v>411</v>
      </c>
      <c r="I170" s="122" t="s">
        <v>349</v>
      </c>
      <c r="J170" s="44" t="s">
        <v>412</v>
      </c>
      <c r="K170" s="177"/>
      <c r="L170" s="54"/>
      <c r="M170" s="39" t="s">
        <v>23</v>
      </c>
      <c r="N170" s="39"/>
      <c r="O170" s="39"/>
      <c r="P170" s="39"/>
    </row>
    <row r="171" spans="1:16" s="40" customFormat="1" ht="19.7" customHeight="1" x14ac:dyDescent="0.25">
      <c r="A171" s="32" t="s">
        <v>152</v>
      </c>
      <c r="B171" s="126" t="s">
        <v>361</v>
      </c>
      <c r="C171" s="127" t="s">
        <v>396</v>
      </c>
      <c r="D171" s="33">
        <v>0.15</v>
      </c>
      <c r="E171" s="117">
        <v>70950</v>
      </c>
      <c r="F171" s="35">
        <f t="shared" si="2"/>
        <v>60307.5</v>
      </c>
      <c r="G171" s="121" t="s">
        <v>413</v>
      </c>
      <c r="H171" s="76" t="s">
        <v>414</v>
      </c>
      <c r="I171" s="122"/>
      <c r="J171" s="128" t="s">
        <v>415</v>
      </c>
      <c r="K171" s="177"/>
      <c r="L171" s="54"/>
      <c r="M171" s="39"/>
      <c r="N171" s="39"/>
      <c r="O171" s="39"/>
      <c r="P171" s="39"/>
    </row>
    <row r="172" spans="1:16" s="40" customFormat="1" ht="19.7" customHeight="1" x14ac:dyDescent="0.25">
      <c r="A172" s="32" t="s">
        <v>152</v>
      </c>
      <c r="B172" s="126" t="s">
        <v>341</v>
      </c>
      <c r="C172" s="114" t="s">
        <v>405</v>
      </c>
      <c r="D172" s="33">
        <v>0.15</v>
      </c>
      <c r="E172" s="116">
        <v>50183</v>
      </c>
      <c r="F172" s="35">
        <f t="shared" si="2"/>
        <v>42655.55</v>
      </c>
      <c r="G172" s="121" t="s">
        <v>416</v>
      </c>
      <c r="H172" s="76" t="s">
        <v>417</v>
      </c>
      <c r="I172" s="122"/>
      <c r="J172" s="128" t="s">
        <v>415</v>
      </c>
      <c r="K172" s="177"/>
      <c r="L172" s="54"/>
      <c r="M172" s="39"/>
      <c r="N172" s="39"/>
      <c r="O172" s="39"/>
      <c r="P172" s="39"/>
    </row>
    <row r="173" spans="1:16" s="40" customFormat="1" ht="19.7" customHeight="1" x14ac:dyDescent="0.25">
      <c r="A173" s="32" t="s">
        <v>152</v>
      </c>
      <c r="B173" s="126" t="s">
        <v>343</v>
      </c>
      <c r="C173" s="114" t="s">
        <v>362</v>
      </c>
      <c r="D173" s="33">
        <v>0.15</v>
      </c>
      <c r="E173" s="116">
        <v>111058</v>
      </c>
      <c r="F173" s="35">
        <f t="shared" si="2"/>
        <v>94399.3</v>
      </c>
      <c r="G173" s="121" t="s">
        <v>418</v>
      </c>
      <c r="H173" s="76" t="s">
        <v>320</v>
      </c>
      <c r="I173" s="122"/>
      <c r="J173" s="128" t="s">
        <v>415</v>
      </c>
      <c r="K173" s="178"/>
      <c r="L173" s="54"/>
      <c r="M173" s="39"/>
      <c r="N173" s="39"/>
      <c r="O173" s="39"/>
      <c r="P173" s="39"/>
    </row>
    <row r="174" spans="1:16" s="40" customFormat="1" ht="7.7" hidden="1" customHeight="1" x14ac:dyDescent="0.25">
      <c r="A174" s="32"/>
      <c r="B174" s="32"/>
      <c r="C174" s="32"/>
      <c r="D174" s="39"/>
      <c r="E174" s="39"/>
      <c r="F174" s="35">
        <f t="shared" si="2"/>
        <v>0</v>
      </c>
      <c r="G174" s="36"/>
      <c r="H174" s="73"/>
      <c r="I174" s="42"/>
      <c r="J174" s="81"/>
      <c r="K174" s="54"/>
      <c r="L174" s="54"/>
      <c r="M174" s="39"/>
      <c r="N174" s="39"/>
      <c r="O174" s="39"/>
      <c r="P174" s="39"/>
    </row>
    <row r="175" spans="1:16" s="40" customFormat="1" ht="19.7" hidden="1" customHeight="1" x14ac:dyDescent="0.25">
      <c r="A175" s="32" t="s">
        <v>419</v>
      </c>
      <c r="B175" s="32" t="s">
        <v>420</v>
      </c>
      <c r="C175" s="114" t="s">
        <v>362</v>
      </c>
      <c r="D175" s="33">
        <v>0.1</v>
      </c>
      <c r="E175" s="129">
        <v>111058</v>
      </c>
      <c r="F175" s="35">
        <f t="shared" si="2"/>
        <v>99952.2</v>
      </c>
      <c r="G175" s="179" t="s">
        <v>421</v>
      </c>
      <c r="H175" s="181"/>
      <c r="I175" s="55">
        <v>0.1</v>
      </c>
      <c r="J175" s="81"/>
      <c r="K175" s="39"/>
      <c r="L175" s="54"/>
      <c r="M175" s="39" t="s">
        <v>23</v>
      </c>
      <c r="P175" s="39"/>
    </row>
    <row r="176" spans="1:16" s="40" customFormat="1" ht="19.7" hidden="1" customHeight="1" x14ac:dyDescent="0.25">
      <c r="A176" s="32" t="s">
        <v>419</v>
      </c>
      <c r="B176" s="32" t="s">
        <v>420</v>
      </c>
      <c r="C176" s="114" t="s">
        <v>365</v>
      </c>
      <c r="D176" s="33">
        <v>0.1</v>
      </c>
      <c r="E176" s="129">
        <v>73431</v>
      </c>
      <c r="F176" s="35">
        <f t="shared" si="2"/>
        <v>66087.899999999994</v>
      </c>
      <c r="G176" s="179" t="s">
        <v>421</v>
      </c>
      <c r="H176" s="181"/>
      <c r="I176" s="55">
        <v>0.1</v>
      </c>
      <c r="J176" s="81"/>
      <c r="K176" s="39"/>
      <c r="L176" s="54"/>
      <c r="M176" s="39" t="s">
        <v>23</v>
      </c>
      <c r="P176" s="39"/>
    </row>
    <row r="177" spans="1:16" s="40" customFormat="1" ht="19.7" hidden="1" customHeight="1" x14ac:dyDescent="0.25">
      <c r="A177" s="32" t="s">
        <v>419</v>
      </c>
      <c r="B177" s="32" t="s">
        <v>420</v>
      </c>
      <c r="C177" s="114" t="s">
        <v>422</v>
      </c>
      <c r="D177" s="33">
        <v>0.1</v>
      </c>
      <c r="E177" s="129">
        <v>55595</v>
      </c>
      <c r="F177" s="35">
        <f t="shared" si="2"/>
        <v>50035.5</v>
      </c>
      <c r="G177" s="179" t="s">
        <v>421</v>
      </c>
      <c r="H177" s="181"/>
      <c r="I177" s="55">
        <v>0.1</v>
      </c>
      <c r="J177" s="81"/>
      <c r="K177" s="39"/>
      <c r="L177" s="54"/>
      <c r="M177" s="39" t="s">
        <v>23</v>
      </c>
      <c r="P177" s="39"/>
    </row>
    <row r="178" spans="1:16" s="40" customFormat="1" ht="19.7" hidden="1" customHeight="1" x14ac:dyDescent="0.25">
      <c r="A178" s="32" t="s">
        <v>419</v>
      </c>
      <c r="B178" s="32" t="s">
        <v>420</v>
      </c>
      <c r="C178" s="114" t="s">
        <v>405</v>
      </c>
      <c r="D178" s="33">
        <v>0.1</v>
      </c>
      <c r="E178" s="129">
        <v>50183</v>
      </c>
      <c r="F178" s="35">
        <f t="shared" si="2"/>
        <v>45164.7</v>
      </c>
      <c r="G178" s="179" t="s">
        <v>421</v>
      </c>
      <c r="H178" s="181"/>
      <c r="I178" s="55">
        <v>0.1</v>
      </c>
      <c r="J178" s="81"/>
      <c r="K178" s="39"/>
      <c r="L178" s="54"/>
      <c r="M178" s="39" t="s">
        <v>23</v>
      </c>
      <c r="P178" s="39"/>
    </row>
    <row r="179" spans="1:16" s="40" customFormat="1" ht="19.7" hidden="1" customHeight="1" x14ac:dyDescent="0.25">
      <c r="A179" s="32" t="s">
        <v>419</v>
      </c>
      <c r="B179" s="32" t="s">
        <v>420</v>
      </c>
      <c r="C179" s="114" t="s">
        <v>423</v>
      </c>
      <c r="D179" s="33">
        <v>0.1</v>
      </c>
      <c r="E179" s="129">
        <v>46000</v>
      </c>
      <c r="F179" s="35">
        <f t="shared" si="2"/>
        <v>41400</v>
      </c>
      <c r="G179" s="179" t="s">
        <v>421</v>
      </c>
      <c r="H179" s="181"/>
      <c r="I179" s="55">
        <v>0.1</v>
      </c>
      <c r="J179" s="81"/>
      <c r="K179" s="39"/>
      <c r="L179" s="54"/>
      <c r="M179" s="39" t="s">
        <v>23</v>
      </c>
      <c r="P179" s="39"/>
    </row>
    <row r="180" spans="1:16" s="40" customFormat="1" ht="19.7" hidden="1" customHeight="1" x14ac:dyDescent="0.25">
      <c r="A180" s="32" t="s">
        <v>419</v>
      </c>
      <c r="B180" s="32" t="s">
        <v>420</v>
      </c>
      <c r="C180" s="114" t="s">
        <v>424</v>
      </c>
      <c r="D180" s="33">
        <v>0.1</v>
      </c>
      <c r="E180" s="115">
        <v>74250</v>
      </c>
      <c r="F180" s="35">
        <v>66825</v>
      </c>
      <c r="G180" s="179" t="s">
        <v>421</v>
      </c>
      <c r="H180" s="181"/>
      <c r="I180" s="55">
        <v>0.1</v>
      </c>
      <c r="J180" s="81"/>
      <c r="K180" s="39"/>
      <c r="L180" s="54"/>
      <c r="M180" s="39" t="s">
        <v>23</v>
      </c>
      <c r="N180" s="39"/>
    </row>
    <row r="181" spans="1:16" s="40" customFormat="1" ht="19.7" hidden="1" customHeight="1" x14ac:dyDescent="0.25">
      <c r="A181" s="32" t="s">
        <v>419</v>
      </c>
      <c r="B181" s="90" t="s">
        <v>425</v>
      </c>
      <c r="C181" s="127" t="s">
        <v>362</v>
      </c>
      <c r="D181" s="33">
        <v>0.15</v>
      </c>
      <c r="E181" s="129">
        <v>111058</v>
      </c>
      <c r="F181" s="35">
        <f t="shared" ref="F181:F185" si="3">IFERROR(E181-E181*D181,"")</f>
        <v>94399.3</v>
      </c>
      <c r="G181" s="182" t="s">
        <v>426</v>
      </c>
      <c r="H181" s="183"/>
      <c r="I181" s="55"/>
      <c r="J181" s="130" t="s">
        <v>181</v>
      </c>
      <c r="K181" s="39"/>
      <c r="L181" s="54"/>
      <c r="M181" s="39"/>
      <c r="N181" s="131"/>
    </row>
    <row r="182" spans="1:16" s="40" customFormat="1" ht="19.7" hidden="1" customHeight="1" x14ac:dyDescent="0.25">
      <c r="A182" s="32" t="s">
        <v>419</v>
      </c>
      <c r="B182" s="90" t="s">
        <v>425</v>
      </c>
      <c r="C182" s="127" t="s">
        <v>365</v>
      </c>
      <c r="D182" s="33">
        <v>0.15</v>
      </c>
      <c r="E182" s="129">
        <v>73431</v>
      </c>
      <c r="F182" s="35">
        <f t="shared" si="3"/>
        <v>62416.35</v>
      </c>
      <c r="G182" s="184"/>
      <c r="H182" s="185"/>
      <c r="I182" s="55"/>
      <c r="J182" s="130" t="s">
        <v>181</v>
      </c>
      <c r="K182" s="39"/>
      <c r="L182" s="54"/>
      <c r="M182" s="39"/>
      <c r="N182" s="131"/>
    </row>
    <row r="183" spans="1:16" s="40" customFormat="1" ht="19.7" hidden="1" customHeight="1" x14ac:dyDescent="0.25">
      <c r="A183" s="32" t="s">
        <v>419</v>
      </c>
      <c r="B183" s="90" t="s">
        <v>427</v>
      </c>
      <c r="C183" s="127" t="s">
        <v>422</v>
      </c>
      <c r="D183" s="33">
        <v>0.1</v>
      </c>
      <c r="E183" s="129">
        <v>55595</v>
      </c>
      <c r="F183" s="35">
        <f t="shared" si="3"/>
        <v>50035.5</v>
      </c>
      <c r="G183" s="179" t="s">
        <v>428</v>
      </c>
      <c r="H183" s="180"/>
      <c r="I183" s="55"/>
      <c r="J183" s="130" t="s">
        <v>181</v>
      </c>
      <c r="K183" s="39"/>
      <c r="L183" s="54"/>
      <c r="M183" s="39"/>
      <c r="N183" s="131"/>
    </row>
    <row r="184" spans="1:16" s="40" customFormat="1" ht="19.7" hidden="1" customHeight="1" x14ac:dyDescent="0.25">
      <c r="A184" s="32" t="s">
        <v>419</v>
      </c>
      <c r="B184" s="90" t="s">
        <v>361</v>
      </c>
      <c r="C184" s="127" t="s">
        <v>365</v>
      </c>
      <c r="D184" s="33">
        <v>0.12</v>
      </c>
      <c r="E184" s="129">
        <v>73431</v>
      </c>
      <c r="F184" s="35">
        <f t="shared" si="3"/>
        <v>64619.28</v>
      </c>
      <c r="G184" s="179" t="s">
        <v>429</v>
      </c>
      <c r="H184" s="180"/>
      <c r="I184" s="55"/>
      <c r="J184" s="130" t="s">
        <v>181</v>
      </c>
      <c r="K184" s="39"/>
      <c r="L184" s="54"/>
      <c r="M184" s="39"/>
      <c r="P184" s="39"/>
    </row>
    <row r="185" spans="1:16" s="40" customFormat="1" ht="19.7" hidden="1" customHeight="1" x14ac:dyDescent="0.25">
      <c r="A185" s="32" t="s">
        <v>419</v>
      </c>
      <c r="B185" s="90" t="s">
        <v>341</v>
      </c>
      <c r="C185" s="127" t="s">
        <v>422</v>
      </c>
      <c r="D185" s="33">
        <v>0.12</v>
      </c>
      <c r="E185" s="129">
        <v>55595</v>
      </c>
      <c r="F185" s="35">
        <f t="shared" si="3"/>
        <v>48923.6</v>
      </c>
      <c r="G185" s="179" t="s">
        <v>430</v>
      </c>
      <c r="H185" s="180"/>
      <c r="I185" s="55"/>
      <c r="J185" s="130" t="s">
        <v>181</v>
      </c>
      <c r="K185" s="39"/>
      <c r="L185" s="54"/>
      <c r="M185" s="39"/>
      <c r="P185" s="39"/>
    </row>
    <row r="186" spans="1:16" s="40" customFormat="1" ht="19.7" hidden="1" customHeight="1" x14ac:dyDescent="0.25">
      <c r="A186" s="32" t="s">
        <v>431</v>
      </c>
      <c r="B186" s="32" t="s">
        <v>432</v>
      </c>
      <c r="C186" s="114" t="s">
        <v>365</v>
      </c>
      <c r="D186" s="33">
        <v>0.1</v>
      </c>
      <c r="E186" s="129">
        <v>73431</v>
      </c>
      <c r="F186" s="35">
        <f t="shared" si="2"/>
        <v>66087.899999999994</v>
      </c>
      <c r="G186" s="79" t="s">
        <v>433</v>
      </c>
      <c r="H186" s="112" t="s">
        <v>434</v>
      </c>
      <c r="I186" s="55">
        <v>0.1</v>
      </c>
      <c r="J186" s="130"/>
      <c r="K186" s="39"/>
      <c r="L186" s="54"/>
      <c r="M186" s="39" t="s">
        <v>23</v>
      </c>
      <c r="P186" s="39"/>
    </row>
    <row r="187" spans="1:16" s="40" customFormat="1" ht="19.7" hidden="1" customHeight="1" x14ac:dyDescent="0.25">
      <c r="A187" s="32" t="s">
        <v>431</v>
      </c>
      <c r="B187" s="32" t="s">
        <v>435</v>
      </c>
      <c r="C187" s="132" t="s">
        <v>422</v>
      </c>
      <c r="D187" s="118">
        <v>0.1</v>
      </c>
      <c r="E187" s="133">
        <v>55595</v>
      </c>
      <c r="F187" s="35">
        <f t="shared" si="2"/>
        <v>50035.5</v>
      </c>
      <c r="G187" s="134" t="s">
        <v>436</v>
      </c>
      <c r="H187" s="135" t="s">
        <v>437</v>
      </c>
      <c r="I187" s="55">
        <v>0.1</v>
      </c>
      <c r="J187" s="130"/>
      <c r="K187" s="130"/>
      <c r="L187" s="136"/>
      <c r="M187" s="39" t="s">
        <v>23</v>
      </c>
      <c r="P187" s="130"/>
    </row>
    <row r="188" spans="1:16" s="40" customFormat="1" ht="19.7" hidden="1" customHeight="1" x14ac:dyDescent="0.25">
      <c r="A188" s="32" t="s">
        <v>431</v>
      </c>
      <c r="B188" s="90" t="s">
        <v>438</v>
      </c>
      <c r="C188" s="137" t="s">
        <v>362</v>
      </c>
      <c r="D188" s="118">
        <v>0.12</v>
      </c>
      <c r="E188" s="138">
        <v>111058</v>
      </c>
      <c r="F188" s="35">
        <f t="shared" si="2"/>
        <v>97731.040000000008</v>
      </c>
      <c r="G188" s="134" t="s">
        <v>439</v>
      </c>
      <c r="H188" s="135" t="s">
        <v>440</v>
      </c>
      <c r="I188" s="55"/>
      <c r="J188" s="130" t="s">
        <v>181</v>
      </c>
      <c r="K188" s="130"/>
      <c r="L188" s="136"/>
      <c r="M188" s="39"/>
      <c r="P188" s="130"/>
    </row>
    <row r="189" spans="1:16" s="40" customFormat="1" ht="19.7" hidden="1" customHeight="1" x14ac:dyDescent="0.25">
      <c r="A189" s="32" t="s">
        <v>431</v>
      </c>
      <c r="B189" s="90" t="s">
        <v>441</v>
      </c>
      <c r="C189" s="127" t="s">
        <v>405</v>
      </c>
      <c r="D189" s="33">
        <v>0.1</v>
      </c>
      <c r="E189" s="129">
        <v>50183</v>
      </c>
      <c r="F189" s="35">
        <f t="shared" si="2"/>
        <v>45164.7</v>
      </c>
      <c r="G189" s="134" t="s">
        <v>442</v>
      </c>
      <c r="H189" s="135" t="s">
        <v>443</v>
      </c>
      <c r="I189" s="55"/>
      <c r="J189" s="130" t="s">
        <v>181</v>
      </c>
      <c r="K189" s="130"/>
      <c r="L189" s="136"/>
      <c r="M189" s="39"/>
      <c r="P189" s="130"/>
    </row>
    <row r="190" spans="1:16" s="40" customFormat="1" ht="19.7" hidden="1" customHeight="1" x14ac:dyDescent="0.25">
      <c r="A190" s="32" t="s">
        <v>431</v>
      </c>
      <c r="B190" s="32" t="s">
        <v>444</v>
      </c>
      <c r="C190" s="54" t="s">
        <v>382</v>
      </c>
      <c r="D190" s="119">
        <v>0.15</v>
      </c>
      <c r="E190" s="99">
        <v>107205</v>
      </c>
      <c r="F190" s="35">
        <f t="shared" si="2"/>
        <v>91124.25</v>
      </c>
      <c r="G190" s="79" t="s">
        <v>445</v>
      </c>
      <c r="H190" s="112" t="s">
        <v>446</v>
      </c>
      <c r="I190" s="139">
        <v>0.15</v>
      </c>
      <c r="J190" s="81"/>
      <c r="K190" s="39"/>
      <c r="L190" s="54"/>
      <c r="M190" s="39" t="s">
        <v>23</v>
      </c>
      <c r="N190" s="54"/>
      <c r="O190" s="54"/>
      <c r="P190" s="39"/>
    </row>
    <row r="191" spans="1:16" s="40" customFormat="1" ht="19.7" hidden="1" customHeight="1" x14ac:dyDescent="0.25">
      <c r="A191" s="32" t="s">
        <v>431</v>
      </c>
      <c r="B191" s="32" t="s">
        <v>447</v>
      </c>
      <c r="C191" s="114" t="s">
        <v>423</v>
      </c>
      <c r="D191" s="33">
        <v>0.1</v>
      </c>
      <c r="E191" s="129">
        <v>46000</v>
      </c>
      <c r="F191" s="35">
        <f t="shared" si="2"/>
        <v>41400</v>
      </c>
      <c r="G191" s="79" t="s">
        <v>448</v>
      </c>
      <c r="H191" s="73" t="s">
        <v>449</v>
      </c>
      <c r="I191" s="55">
        <v>0.1</v>
      </c>
      <c r="J191" s="81"/>
      <c r="K191" s="39"/>
      <c r="L191" s="54"/>
      <c r="M191" s="39" t="s">
        <v>23</v>
      </c>
      <c r="N191" s="54"/>
      <c r="O191" s="54"/>
      <c r="P191" s="39"/>
    </row>
    <row r="192" spans="1:16" s="40" customFormat="1" ht="19.7" hidden="1" customHeight="1" x14ac:dyDescent="0.25">
      <c r="A192" s="32" t="s">
        <v>431</v>
      </c>
      <c r="B192" s="32" t="s">
        <v>450</v>
      </c>
      <c r="C192" s="114" t="s">
        <v>405</v>
      </c>
      <c r="D192" s="33">
        <v>0.1</v>
      </c>
      <c r="E192" s="129">
        <v>50183</v>
      </c>
      <c r="F192" s="35">
        <f t="shared" si="2"/>
        <v>45164.7</v>
      </c>
      <c r="G192" s="79" t="s">
        <v>451</v>
      </c>
      <c r="H192" s="73" t="s">
        <v>452</v>
      </c>
      <c r="I192" s="55">
        <v>0.1</v>
      </c>
      <c r="J192" s="81"/>
      <c r="K192" s="39"/>
      <c r="L192" s="54"/>
      <c r="M192" s="39" t="s">
        <v>23</v>
      </c>
      <c r="N192" s="54"/>
      <c r="O192" s="54"/>
      <c r="P192" s="39"/>
    </row>
    <row r="193" spans="1:16" s="40" customFormat="1" ht="7.7" hidden="1" customHeight="1" x14ac:dyDescent="0.25">
      <c r="A193" s="140"/>
      <c r="B193" s="140"/>
      <c r="C193" s="140"/>
      <c r="D193" s="131"/>
      <c r="E193" s="131"/>
      <c r="F193" s="141">
        <f t="shared" si="2"/>
        <v>0</v>
      </c>
      <c r="G193" s="142"/>
      <c r="H193" s="143"/>
      <c r="I193" s="144"/>
      <c r="J193" s="131"/>
      <c r="K193" s="131"/>
      <c r="M193" s="131"/>
      <c r="P193" s="131"/>
    </row>
    <row r="194" spans="1:16" s="40" customFormat="1" ht="19.7" hidden="1" customHeight="1" x14ac:dyDescent="0.25">
      <c r="A194" s="54" t="s">
        <v>253</v>
      </c>
      <c r="B194" s="32" t="s">
        <v>453</v>
      </c>
      <c r="C194" s="32" t="s">
        <v>454</v>
      </c>
      <c r="D194" s="33">
        <v>0.15</v>
      </c>
      <c r="E194" s="145">
        <v>74250</v>
      </c>
      <c r="F194" s="35">
        <f t="shared" si="2"/>
        <v>63112.5</v>
      </c>
      <c r="G194" s="79" t="s">
        <v>455</v>
      </c>
      <c r="H194" s="36" t="s">
        <v>456</v>
      </c>
      <c r="I194" s="97" t="s">
        <v>170</v>
      </c>
      <c r="J194" s="39"/>
      <c r="K194" s="39"/>
      <c r="L194" s="54"/>
      <c r="M194" s="39"/>
      <c r="P194" s="39"/>
    </row>
    <row r="195" spans="1:16" s="40" customFormat="1" ht="19.7" hidden="1" customHeight="1" x14ac:dyDescent="0.25">
      <c r="A195" s="54" t="s">
        <v>253</v>
      </c>
      <c r="B195" s="54" t="s">
        <v>453</v>
      </c>
      <c r="C195" s="146" t="s">
        <v>396</v>
      </c>
      <c r="D195" s="33">
        <v>0.15</v>
      </c>
      <c r="E195" s="147">
        <v>70950</v>
      </c>
      <c r="F195" s="35">
        <f t="shared" si="2"/>
        <v>60307.5</v>
      </c>
      <c r="G195" s="79" t="s">
        <v>455</v>
      </c>
      <c r="H195" s="36" t="s">
        <v>456</v>
      </c>
      <c r="I195" s="97" t="s">
        <v>170</v>
      </c>
      <c r="J195" s="39"/>
      <c r="K195" s="39"/>
      <c r="L195" s="54"/>
      <c r="M195" s="39"/>
      <c r="P195" s="39"/>
    </row>
    <row r="196" spans="1:16" s="40" customFormat="1" ht="19.7" hidden="1" customHeight="1" x14ac:dyDescent="0.25">
      <c r="A196" s="54" t="s">
        <v>253</v>
      </c>
      <c r="B196" s="148" t="s">
        <v>457</v>
      </c>
      <c r="C196" s="32" t="s">
        <v>38</v>
      </c>
      <c r="D196" s="33">
        <v>0.12</v>
      </c>
      <c r="E196" s="145">
        <v>50183</v>
      </c>
      <c r="F196" s="35">
        <f t="shared" si="2"/>
        <v>44161.04</v>
      </c>
      <c r="G196" s="79" t="s">
        <v>458</v>
      </c>
      <c r="H196" s="36" t="s">
        <v>459</v>
      </c>
      <c r="I196" s="97" t="s">
        <v>170</v>
      </c>
      <c r="J196" s="39"/>
      <c r="K196" s="39"/>
      <c r="L196" s="54"/>
      <c r="M196" s="39"/>
      <c r="P196" s="39"/>
    </row>
    <row r="197" spans="1:16" s="40" customFormat="1" ht="19.7" hidden="1" customHeight="1" x14ac:dyDescent="0.25">
      <c r="A197" s="54" t="s">
        <v>253</v>
      </c>
      <c r="B197" s="148" t="s">
        <v>460</v>
      </c>
      <c r="C197" s="146" t="s">
        <v>396</v>
      </c>
      <c r="D197" s="33">
        <v>0.15</v>
      </c>
      <c r="E197" s="147">
        <v>70950</v>
      </c>
      <c r="F197" s="35">
        <f t="shared" si="2"/>
        <v>60307.5</v>
      </c>
      <c r="G197" s="79" t="s">
        <v>461</v>
      </c>
      <c r="H197" s="36" t="s">
        <v>462</v>
      </c>
      <c r="I197" s="97" t="s">
        <v>170</v>
      </c>
      <c r="J197" s="39"/>
      <c r="K197" s="39"/>
      <c r="L197" s="54"/>
      <c r="M197" s="39"/>
      <c r="P197" s="39"/>
    </row>
    <row r="198" spans="1:16" s="40" customFormat="1" ht="19.7" hidden="1" customHeight="1" x14ac:dyDescent="0.25">
      <c r="A198" s="54" t="s">
        <v>253</v>
      </c>
      <c r="B198" s="148" t="s">
        <v>463</v>
      </c>
      <c r="C198" s="32" t="s">
        <v>89</v>
      </c>
      <c r="D198" s="33">
        <v>0.15</v>
      </c>
      <c r="E198" s="145">
        <v>111606</v>
      </c>
      <c r="F198" s="35">
        <f t="shared" si="2"/>
        <v>94865.1</v>
      </c>
      <c r="G198" s="79" t="s">
        <v>464</v>
      </c>
      <c r="H198" s="36" t="s">
        <v>465</v>
      </c>
      <c r="I198" s="97" t="s">
        <v>170</v>
      </c>
      <c r="J198" s="39"/>
      <c r="K198" s="39"/>
      <c r="L198" s="54"/>
      <c r="M198" s="39"/>
      <c r="P198" s="39"/>
    </row>
    <row r="199" spans="1:16" s="40" customFormat="1" ht="19.7" hidden="1" customHeight="1" x14ac:dyDescent="0.25">
      <c r="A199" s="54" t="s">
        <v>253</v>
      </c>
      <c r="B199" s="148" t="s">
        <v>466</v>
      </c>
      <c r="C199" s="32" t="s">
        <v>30</v>
      </c>
      <c r="D199" s="33">
        <v>0.15</v>
      </c>
      <c r="E199" s="145">
        <v>111058</v>
      </c>
      <c r="F199" s="35">
        <f t="shared" si="2"/>
        <v>94399.3</v>
      </c>
      <c r="G199" s="79" t="s">
        <v>467</v>
      </c>
      <c r="H199" s="36" t="s">
        <v>468</v>
      </c>
      <c r="I199" s="97" t="s">
        <v>170</v>
      </c>
      <c r="J199" s="39"/>
      <c r="K199" s="39"/>
      <c r="L199" s="54"/>
      <c r="M199" s="39"/>
      <c r="P199" s="39"/>
    </row>
    <row r="200" spans="1:16" s="40" customFormat="1" ht="19.7" hidden="1" customHeight="1" x14ac:dyDescent="0.25">
      <c r="A200" s="54" t="s">
        <v>253</v>
      </c>
      <c r="B200" s="148" t="s">
        <v>469</v>
      </c>
      <c r="C200" s="32" t="s">
        <v>67</v>
      </c>
      <c r="D200" s="33">
        <v>0.18</v>
      </c>
      <c r="E200" s="145">
        <v>111606</v>
      </c>
      <c r="F200" s="35">
        <f t="shared" si="2"/>
        <v>91516.92</v>
      </c>
      <c r="G200" s="79" t="s">
        <v>470</v>
      </c>
      <c r="H200" s="36" t="s">
        <v>471</v>
      </c>
      <c r="I200" s="97" t="s">
        <v>170</v>
      </c>
      <c r="J200" s="39"/>
      <c r="K200" s="39"/>
      <c r="L200" s="54"/>
      <c r="M200" s="39"/>
      <c r="P200" s="39"/>
    </row>
    <row r="201" spans="1:16" s="40" customFormat="1" ht="19.7" hidden="1" customHeight="1" x14ac:dyDescent="0.25">
      <c r="A201" s="54" t="s">
        <v>174</v>
      </c>
      <c r="B201" s="54" t="s">
        <v>453</v>
      </c>
      <c r="C201" s="32" t="s">
        <v>63</v>
      </c>
      <c r="D201" s="33">
        <v>0.12</v>
      </c>
      <c r="E201" s="145">
        <v>110250</v>
      </c>
      <c r="F201" s="35">
        <f t="shared" si="2"/>
        <v>97020</v>
      </c>
      <c r="G201" s="79" t="s">
        <v>455</v>
      </c>
      <c r="H201" s="36" t="s">
        <v>456</v>
      </c>
      <c r="I201" s="97" t="s">
        <v>170</v>
      </c>
      <c r="J201" s="39"/>
      <c r="K201" s="39"/>
      <c r="L201" s="54"/>
      <c r="M201" s="39"/>
      <c r="P201" s="39"/>
    </row>
    <row r="202" spans="1:16" s="40" customFormat="1" ht="19.7" hidden="1" customHeight="1" x14ac:dyDescent="0.25">
      <c r="A202" s="54" t="s">
        <v>174</v>
      </c>
      <c r="B202" s="148" t="s">
        <v>457</v>
      </c>
      <c r="C202" s="32" t="s">
        <v>76</v>
      </c>
      <c r="D202" s="33">
        <v>0.12</v>
      </c>
      <c r="E202" s="145">
        <v>106050</v>
      </c>
      <c r="F202" s="35">
        <f t="shared" si="2"/>
        <v>93324</v>
      </c>
      <c r="G202" s="79" t="s">
        <v>458</v>
      </c>
      <c r="H202" s="36" t="s">
        <v>459</v>
      </c>
      <c r="I202" s="97" t="s">
        <v>170</v>
      </c>
      <c r="J202" s="39"/>
      <c r="K202" s="39"/>
      <c r="L202" s="54"/>
      <c r="M202" s="39"/>
      <c r="P202" s="39"/>
    </row>
    <row r="203" spans="1:16" s="40" customFormat="1" ht="19.7" hidden="1" customHeight="1" x14ac:dyDescent="0.25">
      <c r="A203" s="54" t="s">
        <v>174</v>
      </c>
      <c r="B203" s="148" t="s">
        <v>463</v>
      </c>
      <c r="C203" s="32" t="s">
        <v>76</v>
      </c>
      <c r="D203" s="33">
        <v>0.12</v>
      </c>
      <c r="E203" s="145">
        <v>106050</v>
      </c>
      <c r="F203" s="35">
        <f t="shared" si="2"/>
        <v>93324</v>
      </c>
      <c r="G203" s="79" t="s">
        <v>464</v>
      </c>
      <c r="H203" s="36" t="s">
        <v>465</v>
      </c>
      <c r="I203" s="97" t="s">
        <v>170</v>
      </c>
      <c r="J203" s="39"/>
      <c r="K203" s="39"/>
      <c r="L203" s="54"/>
      <c r="M203" s="39"/>
      <c r="P203" s="39"/>
    </row>
    <row r="204" spans="1:16" s="40" customFormat="1" ht="19.7" hidden="1" customHeight="1" x14ac:dyDescent="0.25">
      <c r="A204" s="54" t="s">
        <v>174</v>
      </c>
      <c r="B204" s="148" t="s">
        <v>466</v>
      </c>
      <c r="C204" s="32" t="s">
        <v>63</v>
      </c>
      <c r="D204" s="33">
        <v>0.15</v>
      </c>
      <c r="E204" s="145">
        <v>110250</v>
      </c>
      <c r="F204" s="35">
        <f t="shared" si="2"/>
        <v>93712.5</v>
      </c>
      <c r="G204" s="79" t="s">
        <v>467</v>
      </c>
      <c r="H204" s="36" t="s">
        <v>468</v>
      </c>
      <c r="I204" s="97" t="s">
        <v>170</v>
      </c>
      <c r="J204" s="39"/>
      <c r="K204" s="39"/>
      <c r="L204" s="54"/>
      <c r="M204" s="39"/>
      <c r="P204" s="39"/>
    </row>
    <row r="205" spans="1:16" s="40" customFormat="1" ht="19.7" hidden="1" customHeight="1" x14ac:dyDescent="0.25">
      <c r="A205" s="54" t="s">
        <v>174</v>
      </c>
      <c r="B205" s="148" t="s">
        <v>469</v>
      </c>
      <c r="C205" s="32" t="s">
        <v>76</v>
      </c>
      <c r="D205" s="33">
        <v>0.12</v>
      </c>
      <c r="E205" s="145">
        <v>106050</v>
      </c>
      <c r="F205" s="35">
        <f t="shared" si="2"/>
        <v>93324</v>
      </c>
      <c r="G205" s="79" t="s">
        <v>470</v>
      </c>
      <c r="H205" s="36" t="s">
        <v>471</v>
      </c>
      <c r="I205" s="97" t="s">
        <v>170</v>
      </c>
      <c r="J205" s="39"/>
      <c r="K205" s="39"/>
      <c r="L205" s="54"/>
      <c r="M205" s="39"/>
      <c r="P205" s="39"/>
    </row>
    <row r="206" spans="1:16" s="40" customFormat="1" ht="9.6" customHeight="1" x14ac:dyDescent="0.25">
      <c r="A206" s="32"/>
      <c r="B206" s="32"/>
      <c r="C206" s="32"/>
      <c r="D206" s="39"/>
      <c r="E206" s="39"/>
      <c r="F206" s="97"/>
      <c r="G206" s="79"/>
      <c r="H206" s="36"/>
      <c r="I206" s="97"/>
      <c r="J206" s="81"/>
      <c r="K206" s="39"/>
      <c r="L206" s="54"/>
      <c r="M206" s="39"/>
      <c r="P206" s="39"/>
    </row>
  </sheetData>
  <autoFilter ref="A3:P205">
    <filterColumn colId="0">
      <filters>
        <filter val="AEON CITIMART"/>
        <filter val="AEON MALL"/>
      </filters>
    </filterColumn>
  </autoFilter>
  <mergeCells count="40">
    <mergeCell ref="K64:K66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P3"/>
    <mergeCell ref="K53:K58"/>
    <mergeCell ref="G175:H175"/>
    <mergeCell ref="K68:K73"/>
    <mergeCell ref="P74:P75"/>
    <mergeCell ref="G141:H141"/>
    <mergeCell ref="G142:H142"/>
    <mergeCell ref="J142:J146"/>
    <mergeCell ref="G143:H143"/>
    <mergeCell ref="G144:H144"/>
    <mergeCell ref="G145:H145"/>
    <mergeCell ref="G146:H146"/>
    <mergeCell ref="G148:H148"/>
    <mergeCell ref="G149:H149"/>
    <mergeCell ref="J151:J152"/>
    <mergeCell ref="K151:K152"/>
    <mergeCell ref="K166:K173"/>
    <mergeCell ref="G183:H183"/>
    <mergeCell ref="G184:H184"/>
    <mergeCell ref="G185:H185"/>
    <mergeCell ref="G176:H176"/>
    <mergeCell ref="G177:H177"/>
    <mergeCell ref="G178:H178"/>
    <mergeCell ref="G179:H179"/>
    <mergeCell ref="G180:H180"/>
    <mergeCell ref="G181:H182"/>
  </mergeCells>
  <pageMargins left="0" right="0" top="0.74803149606299213" bottom="0.55118110236220474" header="0.31496062992125984" footer="0.11811023622047245"/>
  <pageSetup paperSize="9" scale="8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91" zoomScaleNormal="91" workbookViewId="0">
      <selection activeCell="C16" sqref="C16"/>
    </sheetView>
  </sheetViews>
  <sheetFormatPr defaultColWidth="8.85546875" defaultRowHeight="18.75" x14ac:dyDescent="0.3"/>
  <cols>
    <col min="1" max="1" width="8.85546875" style="11"/>
    <col min="2" max="2" width="12.7109375" style="11" customWidth="1"/>
    <col min="3" max="3" width="19.28515625" style="11" customWidth="1"/>
    <col min="4" max="4" width="27.42578125" style="11" customWidth="1"/>
    <col min="5" max="5" width="7.42578125" style="11" customWidth="1"/>
    <col min="6" max="6" width="16.42578125" style="12" customWidth="1"/>
    <col min="7" max="7" width="16.7109375" style="12" customWidth="1"/>
    <col min="8" max="8" width="14.42578125" style="11" customWidth="1"/>
    <col min="9" max="9" width="17.7109375" style="11" customWidth="1"/>
    <col min="10" max="10" width="29.140625" style="11" customWidth="1"/>
    <col min="11" max="11" width="31.5703125" style="11" customWidth="1"/>
    <col min="12" max="12" width="36.42578125" style="11" customWidth="1"/>
    <col min="13" max="16384" width="8.85546875" style="11"/>
  </cols>
  <sheetData>
    <row r="1" spans="1:14" x14ac:dyDescent="0.3">
      <c r="B1" s="11" t="s">
        <v>502</v>
      </c>
      <c r="C1" s="11" t="s">
        <v>501</v>
      </c>
    </row>
    <row r="2" spans="1:14" x14ac:dyDescent="0.3">
      <c r="B2" s="11" t="s">
        <v>500</v>
      </c>
      <c r="C2" s="31" t="s">
        <v>499</v>
      </c>
    </row>
    <row r="3" spans="1:14" x14ac:dyDescent="0.3">
      <c r="D3" s="29" t="s">
        <v>498</v>
      </c>
    </row>
    <row r="4" spans="1:14" x14ac:dyDescent="0.3">
      <c r="D4" s="30"/>
    </row>
    <row r="5" spans="1:14" x14ac:dyDescent="0.3">
      <c r="C5" s="11" t="s">
        <v>497</v>
      </c>
    </row>
    <row r="6" spans="1:14" x14ac:dyDescent="0.3">
      <c r="C6" s="29"/>
    </row>
    <row r="7" spans="1:14" x14ac:dyDescent="0.3">
      <c r="B7" s="11" t="s">
        <v>496</v>
      </c>
      <c r="C7" s="29"/>
    </row>
    <row r="8" spans="1:14" x14ac:dyDescent="0.3">
      <c r="J8" s="215" t="s">
        <v>495</v>
      </c>
      <c r="K8" s="215"/>
    </row>
    <row r="9" spans="1:14" s="24" customFormat="1" ht="37.15" customHeight="1" x14ac:dyDescent="0.25">
      <c r="A9" s="28" t="s">
        <v>494</v>
      </c>
      <c r="B9" s="25" t="s">
        <v>494</v>
      </c>
      <c r="C9" s="25" t="s">
        <v>493</v>
      </c>
      <c r="D9" s="25" t="s">
        <v>492</v>
      </c>
      <c r="E9" s="25" t="s">
        <v>491</v>
      </c>
      <c r="F9" s="27" t="s">
        <v>490</v>
      </c>
      <c r="G9" s="27" t="s">
        <v>489</v>
      </c>
      <c r="H9" s="27" t="s">
        <v>488</v>
      </c>
      <c r="I9" s="27" t="s">
        <v>487</v>
      </c>
      <c r="J9" s="26" t="s">
        <v>486</v>
      </c>
      <c r="K9" s="26" t="s">
        <v>485</v>
      </c>
      <c r="L9" s="25" t="s">
        <v>484</v>
      </c>
    </row>
    <row r="10" spans="1:14" x14ac:dyDescent="0.3">
      <c r="A10" s="21">
        <v>1</v>
      </c>
      <c r="B10" s="21" t="s">
        <v>480</v>
      </c>
      <c r="C10" s="20">
        <v>8938529045856</v>
      </c>
      <c r="D10" s="19" t="s">
        <v>479</v>
      </c>
      <c r="E10" s="18" t="s">
        <v>476</v>
      </c>
      <c r="F10" s="22">
        <v>111058</v>
      </c>
      <c r="G10" s="17">
        <f>F10*(1-H10)</f>
        <v>99952.2</v>
      </c>
      <c r="H10" s="16">
        <v>0.1</v>
      </c>
      <c r="I10" s="23" t="s">
        <v>483</v>
      </c>
      <c r="J10" s="14" t="s">
        <v>482</v>
      </c>
      <c r="K10" s="14" t="s">
        <v>481</v>
      </c>
      <c r="L10" s="13" t="s">
        <v>472</v>
      </c>
    </row>
    <row r="11" spans="1:14" x14ac:dyDescent="0.3">
      <c r="A11" s="21">
        <v>2</v>
      </c>
      <c r="B11" s="21" t="s">
        <v>480</v>
      </c>
      <c r="C11" s="20">
        <v>8938529045924</v>
      </c>
      <c r="D11" s="19" t="s">
        <v>477</v>
      </c>
      <c r="E11" s="18" t="s">
        <v>476</v>
      </c>
      <c r="F11" s="17">
        <v>73431</v>
      </c>
      <c r="G11" s="17">
        <f>F11*(1-H11)</f>
        <v>66087.900000000009</v>
      </c>
      <c r="H11" s="16">
        <v>0.1</v>
      </c>
      <c r="I11" s="23" t="s">
        <v>483</v>
      </c>
      <c r="J11" s="14" t="s">
        <v>482</v>
      </c>
      <c r="K11" s="14" t="s">
        <v>481</v>
      </c>
      <c r="L11" s="13" t="s">
        <v>472</v>
      </c>
    </row>
    <row r="12" spans="1:14" x14ac:dyDescent="0.3">
      <c r="A12" s="21">
        <v>1</v>
      </c>
      <c r="B12" s="21" t="s">
        <v>478</v>
      </c>
      <c r="C12" s="20">
        <v>8938529045856</v>
      </c>
      <c r="D12" s="19" t="s">
        <v>479</v>
      </c>
      <c r="E12" s="18" t="s">
        <v>476</v>
      </c>
      <c r="F12" s="22">
        <v>111058</v>
      </c>
      <c r="G12" s="17">
        <f>F12*(1-H12)</f>
        <v>99952.2</v>
      </c>
      <c r="H12" s="16">
        <v>0.1</v>
      </c>
      <c r="I12" s="23" t="s">
        <v>483</v>
      </c>
      <c r="J12" s="14" t="s">
        <v>503</v>
      </c>
      <c r="K12" s="14" t="s">
        <v>504</v>
      </c>
      <c r="L12" s="13" t="s">
        <v>505</v>
      </c>
      <c r="M12" s="18"/>
      <c r="N12" s="18"/>
    </row>
    <row r="13" spans="1:14" x14ac:dyDescent="0.3">
      <c r="A13" s="21">
        <v>2</v>
      </c>
      <c r="B13" s="21" t="s">
        <v>478</v>
      </c>
      <c r="C13" s="20">
        <v>8938529045924</v>
      </c>
      <c r="D13" s="19" t="s">
        <v>477</v>
      </c>
      <c r="E13" s="18" t="s">
        <v>476</v>
      </c>
      <c r="F13" s="17">
        <v>73431</v>
      </c>
      <c r="G13" s="17">
        <f>F13*(1-H13)</f>
        <v>66087.900000000009</v>
      </c>
      <c r="H13" s="16">
        <v>0.1</v>
      </c>
      <c r="I13" s="23" t="s">
        <v>483</v>
      </c>
      <c r="J13" s="14" t="s">
        <v>503</v>
      </c>
      <c r="K13" s="14" t="s">
        <v>504</v>
      </c>
      <c r="L13" s="13" t="s">
        <v>505</v>
      </c>
      <c r="M13" s="18"/>
      <c r="N13" s="18"/>
    </row>
    <row r="14" spans="1:14" x14ac:dyDescent="0.3">
      <c r="A14" s="21">
        <v>1</v>
      </c>
      <c r="B14" s="21" t="s">
        <v>480</v>
      </c>
      <c r="C14" s="20">
        <v>8938529045856</v>
      </c>
      <c r="D14" s="19" t="s">
        <v>479</v>
      </c>
      <c r="E14" s="18" t="s">
        <v>476</v>
      </c>
      <c r="F14" s="22">
        <v>111058</v>
      </c>
      <c r="G14" s="17">
        <v>94399.3</v>
      </c>
      <c r="H14" s="16">
        <v>0.14999999999999997</v>
      </c>
      <c r="I14" s="15" t="s">
        <v>475</v>
      </c>
      <c r="J14" s="14" t="s">
        <v>474</v>
      </c>
      <c r="K14" s="14" t="s">
        <v>473</v>
      </c>
      <c r="L14" s="13" t="s">
        <v>472</v>
      </c>
    </row>
    <row r="15" spans="1:14" x14ac:dyDescent="0.3">
      <c r="A15" s="21">
        <v>2</v>
      </c>
      <c r="B15" s="21" t="s">
        <v>480</v>
      </c>
      <c r="C15" s="20">
        <v>8938529045924</v>
      </c>
      <c r="D15" s="19" t="s">
        <v>477</v>
      </c>
      <c r="E15" s="18" t="s">
        <v>476</v>
      </c>
      <c r="F15" s="17">
        <v>73431</v>
      </c>
      <c r="G15" s="17">
        <v>62416.35</v>
      </c>
      <c r="H15" s="16">
        <v>0.15000000000000002</v>
      </c>
      <c r="I15" s="15" t="s">
        <v>475</v>
      </c>
      <c r="J15" s="14" t="s">
        <v>474</v>
      </c>
      <c r="K15" s="14" t="s">
        <v>473</v>
      </c>
      <c r="L15" s="13" t="s">
        <v>472</v>
      </c>
    </row>
    <row r="16" spans="1:14" x14ac:dyDescent="0.3">
      <c r="A16" s="21">
        <v>1</v>
      </c>
      <c r="B16" s="21" t="s">
        <v>478</v>
      </c>
      <c r="C16" s="20">
        <v>8938529045856</v>
      </c>
      <c r="D16" s="19" t="s">
        <v>479</v>
      </c>
      <c r="E16" s="18" t="s">
        <v>476</v>
      </c>
      <c r="F16" s="22">
        <v>111058</v>
      </c>
      <c r="G16" s="17">
        <v>94399.3</v>
      </c>
      <c r="H16" s="16">
        <v>0.14999999999999997</v>
      </c>
      <c r="I16" s="15" t="s">
        <v>475</v>
      </c>
      <c r="J16" s="14" t="s">
        <v>474</v>
      </c>
      <c r="K16" s="14" t="s">
        <v>473</v>
      </c>
      <c r="L16" s="13" t="s">
        <v>472</v>
      </c>
    </row>
    <row r="17" spans="1:12" x14ac:dyDescent="0.3">
      <c r="A17" s="21">
        <v>2</v>
      </c>
      <c r="B17" s="21" t="s">
        <v>478</v>
      </c>
      <c r="C17" s="20">
        <v>8938529045924</v>
      </c>
      <c r="D17" s="19" t="s">
        <v>477</v>
      </c>
      <c r="E17" s="18" t="s">
        <v>476</v>
      </c>
      <c r="F17" s="17">
        <v>73431</v>
      </c>
      <c r="G17" s="17">
        <v>62416.35</v>
      </c>
      <c r="H17" s="16">
        <v>0.15000000000000002</v>
      </c>
      <c r="I17" s="15" t="s">
        <v>475</v>
      </c>
      <c r="J17" s="14" t="s">
        <v>474</v>
      </c>
      <c r="K17" s="14" t="s">
        <v>473</v>
      </c>
      <c r="L17" s="13" t="s">
        <v>472</v>
      </c>
    </row>
  </sheetData>
  <mergeCells count="1">
    <mergeCell ref="J8:K8"/>
  </mergeCells>
  <pageMargins left="0.28000000000000003" right="0.16" top="0.33" bottom="0.16" header="0.3" footer="0.16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TOÀN QUỐC</vt:lpstr>
      <vt:lpstr>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Tran</dc:creator>
  <cp:lastModifiedBy>Administrator</cp:lastModifiedBy>
  <dcterms:created xsi:type="dcterms:W3CDTF">2025-08-13T10:45:30Z</dcterms:created>
  <dcterms:modified xsi:type="dcterms:W3CDTF">2025-08-20T07:36:08Z</dcterms:modified>
</cp:coreProperties>
</file>