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ảng công" sheetId="2" r:id="rId1"/>
    <sheet name="Báo cáo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D12" i="2"/>
  <c r="E12" i="2"/>
  <c r="F12" i="2"/>
  <c r="G12" i="2"/>
  <c r="AI12" i="2" s="1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7" i="2"/>
  <c r="AM1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3" i="2" l="1"/>
  <c r="D10" i="2" l="1"/>
  <c r="D9" i="2"/>
  <c r="D11" i="2"/>
  <c r="D6" i="2"/>
  <c r="E3" i="2"/>
  <c r="D8" i="2"/>
  <c r="E9" i="2" l="1"/>
  <c r="E6" i="2"/>
  <c r="E8" i="2"/>
  <c r="E11" i="2"/>
  <c r="F3" i="2"/>
  <c r="E10" i="2"/>
  <c r="F10" i="2" l="1"/>
  <c r="F6" i="2"/>
  <c r="G3" i="2"/>
  <c r="F11" i="2"/>
  <c r="F8" i="2"/>
  <c r="F9" i="2"/>
  <c r="G11" i="2" l="1"/>
  <c r="G6" i="2"/>
  <c r="H3" i="2"/>
  <c r="G10" i="2"/>
  <c r="G8" i="2"/>
  <c r="G9" i="2"/>
  <c r="H10" i="2" l="1"/>
  <c r="H11" i="2"/>
  <c r="H6" i="2"/>
  <c r="I3" i="2"/>
  <c r="H8" i="2"/>
  <c r="H9" i="2"/>
  <c r="J3" i="2" l="1"/>
  <c r="I8" i="2"/>
  <c r="I6" i="2"/>
  <c r="I9" i="2"/>
  <c r="I11" i="2"/>
  <c r="I10" i="2"/>
  <c r="J6" i="2" l="1"/>
  <c r="J8" i="2"/>
  <c r="K3" i="2"/>
  <c r="J9" i="2"/>
  <c r="J11" i="2"/>
  <c r="J10" i="2"/>
  <c r="K11" i="2" l="1"/>
  <c r="K9" i="2"/>
  <c r="K10" i="2"/>
  <c r="L3" i="2"/>
  <c r="K8" i="2"/>
  <c r="K6" i="2"/>
  <c r="L6" i="2" l="1"/>
  <c r="L9" i="2"/>
  <c r="L8" i="2"/>
  <c r="M3" i="2"/>
  <c r="L10" i="2"/>
  <c r="L11" i="2"/>
  <c r="M8" i="2" l="1"/>
  <c r="M9" i="2"/>
  <c r="N3" i="2"/>
  <c r="M10" i="2"/>
  <c r="M11" i="2"/>
  <c r="M6" i="2"/>
  <c r="N8" i="2" l="1"/>
  <c r="N6" i="2"/>
  <c r="O3" i="2"/>
  <c r="N9" i="2"/>
  <c r="N10" i="2"/>
  <c r="N11" i="2"/>
  <c r="P3" i="2" l="1"/>
  <c r="O10" i="2"/>
  <c r="O8" i="2"/>
  <c r="O6" i="2"/>
  <c r="O9" i="2"/>
  <c r="O11" i="2"/>
  <c r="P10" i="2" l="1"/>
  <c r="P11" i="2"/>
  <c r="P6" i="2"/>
  <c r="Q3" i="2"/>
  <c r="P9" i="2"/>
  <c r="P8" i="2"/>
  <c r="Q9" i="2" l="1"/>
  <c r="Q6" i="2"/>
  <c r="Q8" i="2"/>
  <c r="Q11" i="2"/>
  <c r="Q10" i="2"/>
  <c r="R3" i="2"/>
  <c r="R6" i="2" l="1"/>
  <c r="S3" i="2"/>
  <c r="R11" i="2"/>
  <c r="R9" i="2"/>
  <c r="R10" i="2"/>
  <c r="R8" i="2"/>
  <c r="S10" i="2" l="1"/>
  <c r="S11" i="2"/>
  <c r="S6" i="2"/>
  <c r="T3" i="2"/>
  <c r="S8" i="2"/>
  <c r="S9" i="2"/>
  <c r="T10" i="2" l="1"/>
  <c r="U3" i="2"/>
  <c r="T8" i="2"/>
  <c r="T9" i="2"/>
  <c r="T11" i="2"/>
  <c r="T6" i="2"/>
  <c r="U11" i="2" l="1"/>
  <c r="U8" i="2"/>
  <c r="V3" i="2"/>
  <c r="U9" i="2"/>
  <c r="U10" i="2"/>
  <c r="U6" i="2"/>
  <c r="V11" i="2" l="1"/>
  <c r="V8" i="2"/>
  <c r="V6" i="2"/>
  <c r="W3" i="2"/>
  <c r="V9" i="2"/>
  <c r="V10" i="2"/>
  <c r="W11" i="2" l="1"/>
  <c r="W9" i="2"/>
  <c r="W10" i="2"/>
  <c r="W6" i="2"/>
  <c r="X3" i="2"/>
  <c r="W8" i="2"/>
  <c r="X11" i="2" l="1"/>
  <c r="X9" i="2"/>
  <c r="Y3" i="2"/>
  <c r="X6" i="2"/>
  <c r="X8" i="2"/>
  <c r="X10" i="2"/>
  <c r="Y9" i="2" l="1"/>
  <c r="Y8" i="2"/>
  <c r="Y10" i="2"/>
  <c r="Z3" i="2"/>
  <c r="Y11" i="2"/>
  <c r="Y6" i="2"/>
  <c r="Z8" i="2" l="1"/>
  <c r="Z9" i="2"/>
  <c r="Z6" i="2"/>
  <c r="Z10" i="2"/>
  <c r="Z11" i="2"/>
  <c r="AA3" i="2"/>
  <c r="AB3" i="2" l="1"/>
  <c r="AA10" i="2"/>
  <c r="AA8" i="2"/>
  <c r="AA9" i="2"/>
  <c r="AA6" i="2"/>
  <c r="AA11" i="2"/>
  <c r="AB9" i="2" l="1"/>
  <c r="AB10" i="2"/>
  <c r="AB11" i="2"/>
  <c r="AB6" i="2"/>
  <c r="AC3" i="2"/>
  <c r="AB8" i="2"/>
  <c r="AC9" i="2" l="1"/>
  <c r="AC6" i="2"/>
  <c r="AC8" i="2"/>
  <c r="AC10" i="2"/>
  <c r="AC11" i="2"/>
  <c r="AD3" i="2"/>
  <c r="AD9" i="2" l="1"/>
  <c r="AD6" i="2"/>
  <c r="AE3" i="2"/>
  <c r="AD11" i="2"/>
  <c r="AD10" i="2"/>
  <c r="AD8" i="2"/>
  <c r="AE11" i="2" l="1"/>
  <c r="AE6" i="2"/>
  <c r="AF3" i="2"/>
  <c r="AE10" i="2"/>
  <c r="AE8" i="2"/>
  <c r="AE9" i="2"/>
  <c r="AF10" i="2" l="1"/>
  <c r="AF6" i="2"/>
  <c r="AG3" i="2"/>
  <c r="AF8" i="2"/>
  <c r="AF9" i="2"/>
  <c r="AF11" i="2"/>
  <c r="AG11" i="2" l="1"/>
  <c r="AG6" i="2"/>
  <c r="AG8" i="2"/>
  <c r="AG10" i="2"/>
  <c r="AG9" i="2"/>
  <c r="AH3" i="2"/>
  <c r="AH8" i="2" l="1"/>
  <c r="AH11" i="2"/>
  <c r="AH9" i="2"/>
  <c r="AH6" i="2"/>
  <c r="AI6" i="2" s="1"/>
  <c r="AH10" i="2"/>
  <c r="AI11" i="2" l="1"/>
  <c r="AM11" i="2"/>
  <c r="AI10" i="2"/>
  <c r="AM10" i="2"/>
  <c r="AM9" i="2"/>
  <c r="AI9" i="2"/>
  <c r="AM8" i="2"/>
  <c r="AI8" i="2"/>
</calcChain>
</file>

<file path=xl/sharedStrings.xml><?xml version="1.0" encoding="utf-8"?>
<sst xmlns="http://schemas.openxmlformats.org/spreadsheetml/2006/main" count="1009" uniqueCount="158">
  <si>
    <t>Chi Tiết Chấm Công</t>
  </si>
  <si>
    <t xml:space="preserve">ID </t>
  </si>
  <si>
    <t>Tên</t>
  </si>
  <si>
    <t>Bộ phận</t>
  </si>
  <si>
    <t>Ngày</t>
  </si>
  <si>
    <t>Ca làm việc</t>
  </si>
  <si>
    <t>Thời gian biểu</t>
  </si>
  <si>
    <t>Tình trạng chuyên cần</t>
  </si>
  <si>
    <t>Vào</t>
  </si>
  <si>
    <t>Ra</t>
  </si>
  <si>
    <t>Muộn</t>
  </si>
  <si>
    <t>Tăng ca 1</t>
  </si>
  <si>
    <t>Tăng ca 2</t>
  </si>
  <si>
    <t>4</t>
  </si>
  <si>
    <t>Thái Quang Hải</t>
  </si>
  <si>
    <t>Phòng kinh doanh</t>
  </si>
  <si>
    <t>2024-07-01</t>
  </si>
  <si>
    <t>Hành chính</t>
  </si>
  <si>
    <t>Default Timetable(07:35:00-17:00:00)</t>
  </si>
  <si>
    <t>Vắng mặt</t>
  </si>
  <si>
    <t>-</t>
  </si>
  <si>
    <t>2024-07-02</t>
  </si>
  <si>
    <t>2024-07-03</t>
  </si>
  <si>
    <t>2024-07-04</t>
  </si>
  <si>
    <t>08:02:00</t>
  </si>
  <si>
    <t>2024-07-05</t>
  </si>
  <si>
    <t>08:16:00</t>
  </si>
  <si>
    <t>2024-07-06</t>
  </si>
  <si>
    <t>2024-07-08</t>
  </si>
  <si>
    <t>2024-07-09</t>
  </si>
  <si>
    <t>07:39:40</t>
  </si>
  <si>
    <t>2024-07-10</t>
  </si>
  <si>
    <t>2024-07-11</t>
  </si>
  <si>
    <t>08:14:40</t>
  </si>
  <si>
    <t>2024-07-12</t>
  </si>
  <si>
    <t>08:34:35</t>
  </si>
  <si>
    <t>2024-07-13</t>
  </si>
  <si>
    <t>2024-07-15</t>
  </si>
  <si>
    <t>2024-07-16</t>
  </si>
  <si>
    <t>08:28:02</t>
  </si>
  <si>
    <t>2024-07-17</t>
  </si>
  <si>
    <t>2024-07-18</t>
  </si>
  <si>
    <t>2024-07-19</t>
  </si>
  <si>
    <t>2024-07-20</t>
  </si>
  <si>
    <t>2024-07-22</t>
  </si>
  <si>
    <t>07:58:46</t>
  </si>
  <si>
    <t>2024-07-23</t>
  </si>
  <si>
    <t>2024-07-24</t>
  </si>
  <si>
    <t>2024-07-25</t>
  </si>
  <si>
    <t>2024-07-26</t>
  </si>
  <si>
    <t>07:56:43</t>
  </si>
  <si>
    <t>2024-07-27</t>
  </si>
  <si>
    <t>2024-07-29</t>
  </si>
  <si>
    <t>07:17:05</t>
  </si>
  <si>
    <t>2024-07-30</t>
  </si>
  <si>
    <t>2024-07-31</t>
  </si>
  <si>
    <t>18</t>
  </si>
  <si>
    <t>Huỳnh Quốc Phong</t>
  </si>
  <si>
    <t>07:41:24</t>
  </si>
  <si>
    <t>07:43:41</t>
  </si>
  <si>
    <t>07:40:54</t>
  </si>
  <si>
    <t>07:40:14</t>
  </si>
  <si>
    <t>07:33:16</t>
  </si>
  <si>
    <t>07:32:15</t>
  </si>
  <si>
    <t>07:33:28</t>
  </si>
  <si>
    <t>07:36:46</t>
  </si>
  <si>
    <t>07:42:05</t>
  </si>
  <si>
    <t>07:38:12</t>
  </si>
  <si>
    <t>07:40:18</t>
  </si>
  <si>
    <t>07:33:09</t>
  </si>
  <si>
    <t>07:36:19</t>
  </si>
  <si>
    <t>07:31:10</t>
  </si>
  <si>
    <t>07:33:40</t>
  </si>
  <si>
    <t>07:43:56</t>
  </si>
  <si>
    <t>07:36:58</t>
  </si>
  <si>
    <t>07:37:17</t>
  </si>
  <si>
    <t>07:34:30</t>
  </si>
  <si>
    <t>07:39:13</t>
  </si>
  <si>
    <t>07:32:56</t>
  </si>
  <si>
    <t>07:41:04</t>
  </si>
  <si>
    <t>07:42:13</t>
  </si>
  <si>
    <t>07:41:16</t>
  </si>
  <si>
    <t>07:44:09</t>
  </si>
  <si>
    <t>07:43:43</t>
  </si>
  <si>
    <t>07:36:41</t>
  </si>
  <si>
    <t>19</t>
  </si>
  <si>
    <t>Hứa Thị Ngọc Thơ</t>
  </si>
  <si>
    <t>07:35:00</t>
  </si>
  <si>
    <t>07:34:10</t>
  </si>
  <si>
    <t>08:02:20</t>
  </si>
  <si>
    <t>07:41:34</t>
  </si>
  <si>
    <t>07:44:25</t>
  </si>
  <si>
    <t>07:39:44</t>
  </si>
  <si>
    <t>07:44:27</t>
  </si>
  <si>
    <t>07:40:19</t>
  </si>
  <si>
    <t>07:46:26</t>
  </si>
  <si>
    <t>07:34:32</t>
  </si>
  <si>
    <t>07:40:06</t>
  </si>
  <si>
    <t>07:43:36</t>
  </si>
  <si>
    <t>07:32:59</t>
  </si>
  <si>
    <t>07:47:55</t>
  </si>
  <si>
    <t>07:40:07</t>
  </si>
  <si>
    <t>07:46:17</t>
  </si>
  <si>
    <t>07:18:30</t>
  </si>
  <si>
    <t>07:40:37</t>
  </si>
  <si>
    <t>07:47:42</t>
  </si>
  <si>
    <t>07:33:32</t>
  </si>
  <si>
    <t>07:45:04</t>
  </si>
  <si>
    <t>07:50:32</t>
  </si>
  <si>
    <t>07:37:42</t>
  </si>
  <si>
    <t>20</t>
  </si>
  <si>
    <t>Trương Quang Thanh</t>
  </si>
  <si>
    <t>07:37:25</t>
  </si>
  <si>
    <t>07:31:29</t>
  </si>
  <si>
    <t>07:37:01</t>
  </si>
  <si>
    <t>07:39:02</t>
  </si>
  <si>
    <t>08:06:10</t>
  </si>
  <si>
    <t>07:32:54</t>
  </si>
  <si>
    <t>08:01:11</t>
  </si>
  <si>
    <t>07:28:06</t>
  </si>
  <si>
    <t>07:25:14</t>
  </si>
  <si>
    <t>07:28:54</t>
  </si>
  <si>
    <t>07:49:40</t>
  </si>
  <si>
    <t>07:29:18</t>
  </si>
  <si>
    <t>07:29:13</t>
  </si>
  <si>
    <t>07:23:28</t>
  </si>
  <si>
    <t>07:18:25</t>
  </si>
  <si>
    <t>07:17:18</t>
  </si>
  <si>
    <t>07:49:07</t>
  </si>
  <si>
    <t>07:59:10</t>
  </si>
  <si>
    <t>07:20:05</t>
  </si>
  <si>
    <t>07:43:38</t>
  </si>
  <si>
    <t>07:50:57</t>
  </si>
  <si>
    <t>07:38:13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</si>
  <si>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</si>
  <si>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</si>
  <si>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</si>
  <si>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</si>
  <si>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</si>
  <si>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</si>
  <si>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</si>
  <si>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</si>
  <si>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</si>
  <si>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Phép năm</t>
  </si>
  <si>
    <t>Kinh doanh</t>
  </si>
  <si>
    <t>Trần Phúc Tài</t>
  </si>
  <si>
    <t>vp1</t>
  </si>
  <si>
    <t>Nguyễn Đức Thiện</t>
  </si>
  <si>
    <t>vp2</t>
  </si>
  <si>
    <t xml:space="preserve"> Thái Quang Hải  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</si>
  <si>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</si>
  <si>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</si>
  <si>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</si>
  <si>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</si>
  <si>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</si>
  <si>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</si>
  <si>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Bùi Thị Như Thơ</t>
  </si>
  <si>
    <t>Quốc Thái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</si>
</sst>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Tháng &quot;mm&quot; năm &quot;yyyy"/>
    <numFmt numFmtId="165" formatCode="00"/>
    <numFmt numFmtId="166" formatCode="[$-101042A]dd"/>
    <numFmt numFmtId="167" formatCode="[$-101042A]dddd"/>
  </numFmts>
  <fonts count="2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0" xfId="1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65" fontId="12" fillId="2" borderId="0" xfId="1" applyNumberFormat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6" fontId="15" fillId="4" borderId="1" xfId="1" applyNumberFormat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167" fontId="17" fillId="3" borderId="1" xfId="1" applyNumberFormat="1" applyFont="1" applyFill="1" applyBorder="1" applyAlignment="1">
      <alignment horizontal="center" vertical="center" textRotation="90"/>
    </xf>
    <xf numFmtId="167" fontId="17" fillId="3" borderId="1" xfId="1" applyNumberFormat="1" applyFont="1" applyFill="1" applyBorder="1" applyAlignment="1">
      <alignment horizontal="center" vertical="center" textRotation="90" wrapText="1"/>
    </xf>
    <xf numFmtId="0" fontId="18" fillId="4" borderId="3" xfId="0" applyFont="1" applyFill="1" applyBorder="1" applyAlignment="1">
      <alignment vertical="center"/>
    </xf>
    <xf numFmtId="167" fontId="19" fillId="4" borderId="3" xfId="1" applyNumberFormat="1" applyFont="1" applyFill="1" applyBorder="1" applyAlignment="1">
      <alignment vertical="center" textRotation="90"/>
    </xf>
    <xf numFmtId="167" fontId="19" fillId="4" borderId="4" xfId="1" applyNumberFormat="1" applyFont="1" applyFill="1" applyBorder="1" applyAlignment="1">
      <alignment vertical="center" textRotation="90"/>
    </xf>
    <xf numFmtId="167" fontId="19" fillId="4" borderId="5" xfId="1" applyNumberFormat="1" applyFont="1" applyFill="1" applyBorder="1" applyAlignment="1">
      <alignment vertical="center" textRotation="90"/>
    </xf>
    <xf numFmtId="0" fontId="0" fillId="4" borderId="1" xfId="0" applyFill="1" applyBorder="1" applyProtection="1">
      <protection locked="0"/>
    </xf>
    <xf numFmtId="0" fontId="20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/>
    </xf>
    <xf numFmtId="49" fontId="22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0" fillId="5" borderId="1" xfId="0" applyFill="1" applyBorder="1" applyProtection="1">
      <protection locked="0"/>
    </xf>
  </cellXfs>
  <cellStyles count="2">
    <cellStyle name="Normal" xfId="0" builtinId="0"/>
    <cellStyle name="Normal_Bang cham cong tu dong" xfId="1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638675" y="44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CHUDELL\PKT%20-%20Copy%202\05%20HONG\2024\CH&#7844;M%20C&#212;NG\Th&#225;ng%206\BANG%20CONG%20T6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8">
          <cell r="AM8">
            <v>6</v>
          </cell>
        </row>
        <row r="9">
          <cell r="AM9">
            <v>6</v>
          </cell>
        </row>
        <row r="10">
          <cell r="AM10">
            <v>11</v>
          </cell>
        </row>
        <row r="11">
          <cell r="AM11">
            <v>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B1" workbookViewId="0">
      <selection activeCell="C13" sqref="C13"/>
    </sheetView>
  </sheetViews>
  <sheetFormatPr defaultRowHeight="15" x14ac:dyDescent="0.25"/>
  <cols>
    <col min="1" max="1" width="3.140625" hidden="1" customWidth="1"/>
    <col min="3" max="3" width="23.42578125" customWidth="1"/>
    <col min="4" max="34" width="5.42578125" customWidth="1"/>
    <col min="36" max="41" width="0" hidden="1" customWidth="1"/>
  </cols>
  <sheetData>
    <row r="1" spans="1:41" s="6" customFormat="1" ht="19.7" customHeight="1" x14ac:dyDescent="0.25">
      <c r="B1" s="7"/>
      <c r="C1" s="8" t="s">
        <v>134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9"/>
      <c r="AM1" s="10">
        <f>DATE(U2,S2,1)</f>
        <v>45474</v>
      </c>
      <c r="AN1" s="10"/>
      <c r="AO1" s="10"/>
    </row>
    <row r="2" spans="1:41" s="6" customFormat="1" ht="15.75" x14ac:dyDescent="0.25"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3"/>
      <c r="O2" s="12"/>
      <c r="Q2" s="14" t="s">
        <v>135</v>
      </c>
      <c r="R2" s="15"/>
      <c r="S2" s="16">
        <v>7</v>
      </c>
      <c r="T2" s="14" t="s">
        <v>136</v>
      </c>
      <c r="U2" s="17">
        <v>2024</v>
      </c>
      <c r="V2" s="17"/>
      <c r="W2" s="17"/>
      <c r="X2" s="18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41" s="6" customFormat="1" ht="21.75" customHeight="1" x14ac:dyDescent="0.25">
      <c r="B3" s="20" t="s">
        <v>137</v>
      </c>
      <c r="C3" s="21" t="s">
        <v>138</v>
      </c>
      <c r="D3" s="22">
        <f>AM1</f>
        <v>45474</v>
      </c>
      <c r="E3" s="22">
        <f t="shared" ref="E3:T4" si="0">D3+1</f>
        <v>45475</v>
      </c>
      <c r="F3" s="22">
        <f t="shared" si="0"/>
        <v>45476</v>
      </c>
      <c r="G3" s="22">
        <f t="shared" si="0"/>
        <v>45477</v>
      </c>
      <c r="H3" s="22">
        <f t="shared" si="0"/>
        <v>45478</v>
      </c>
      <c r="I3" s="22">
        <f t="shared" si="0"/>
        <v>45479</v>
      </c>
      <c r="J3" s="22">
        <f t="shared" si="0"/>
        <v>45480</v>
      </c>
      <c r="K3" s="22">
        <f t="shared" si="0"/>
        <v>45481</v>
      </c>
      <c r="L3" s="22">
        <f t="shared" si="0"/>
        <v>45482</v>
      </c>
      <c r="M3" s="22">
        <f t="shared" si="0"/>
        <v>45483</v>
      </c>
      <c r="N3" s="22">
        <f t="shared" si="0"/>
        <v>45484</v>
      </c>
      <c r="O3" s="22">
        <f t="shared" si="0"/>
        <v>45485</v>
      </c>
      <c r="P3" s="22">
        <f t="shared" si="0"/>
        <v>45486</v>
      </c>
      <c r="Q3" s="22">
        <f t="shared" si="0"/>
        <v>45487</v>
      </c>
      <c r="R3" s="22">
        <f t="shared" si="0"/>
        <v>45488</v>
      </c>
      <c r="S3" s="22">
        <f t="shared" si="0"/>
        <v>45489</v>
      </c>
      <c r="T3" s="22">
        <f t="shared" si="0"/>
        <v>45490</v>
      </c>
      <c r="U3" s="22">
        <f t="shared" ref="U3:AE4" si="1">T3+1</f>
        <v>45491</v>
      </c>
      <c r="V3" s="22">
        <f t="shared" si="1"/>
        <v>45492</v>
      </c>
      <c r="W3" s="22">
        <f t="shared" si="1"/>
        <v>45493</v>
      </c>
      <c r="X3" s="22">
        <f t="shared" si="1"/>
        <v>45494</v>
      </c>
      <c r="Y3" s="22">
        <f t="shared" si="1"/>
        <v>45495</v>
      </c>
      <c r="Z3" s="22">
        <f t="shared" si="1"/>
        <v>45496</v>
      </c>
      <c r="AA3" s="22">
        <f t="shared" si="1"/>
        <v>45497</v>
      </c>
      <c r="AB3" s="22">
        <f t="shared" si="1"/>
        <v>45498</v>
      </c>
      <c r="AC3" s="22">
        <f t="shared" si="1"/>
        <v>45499</v>
      </c>
      <c r="AD3" s="22">
        <f t="shared" si="1"/>
        <v>45500</v>
      </c>
      <c r="AE3" s="22">
        <f t="shared" si="1"/>
        <v>45501</v>
      </c>
      <c r="AF3" s="22">
        <f t="shared" ref="AF3:AH4" si="2">IF(AE3="","",IF(DAY(AE3+1)=1,"",AE3+1))</f>
        <v>45502</v>
      </c>
      <c r="AG3" s="22">
        <f t="shared" si="2"/>
        <v>45503</v>
      </c>
      <c r="AH3" s="22">
        <f t="shared" si="2"/>
        <v>45504</v>
      </c>
      <c r="AI3" s="23" t="s">
        <v>139</v>
      </c>
      <c r="AJ3" s="23" t="s">
        <v>140</v>
      </c>
      <c r="AK3" s="23" t="s">
        <v>141</v>
      </c>
      <c r="AL3" s="23" t="s">
        <v>142</v>
      </c>
      <c r="AM3" s="23" t="s">
        <v>143</v>
      </c>
    </row>
    <row r="4" spans="1:41" s="6" customFormat="1" ht="46.5" customHeight="1" x14ac:dyDescent="0.25">
      <c r="B4" s="20"/>
      <c r="C4" s="21"/>
      <c r="D4" s="24">
        <f>AM1</f>
        <v>45474</v>
      </c>
      <c r="E4" s="25">
        <f t="shared" si="0"/>
        <v>45475</v>
      </c>
      <c r="F4" s="25">
        <f>E4+1</f>
        <v>45476</v>
      </c>
      <c r="G4" s="25">
        <f t="shared" si="0"/>
        <v>45477</v>
      </c>
      <c r="H4" s="25">
        <f t="shared" si="0"/>
        <v>45478</v>
      </c>
      <c r="I4" s="25">
        <f t="shared" si="0"/>
        <v>45479</v>
      </c>
      <c r="J4" s="25">
        <f t="shared" si="0"/>
        <v>45480</v>
      </c>
      <c r="K4" s="25">
        <f t="shared" si="0"/>
        <v>45481</v>
      </c>
      <c r="L4" s="25">
        <f t="shared" si="0"/>
        <v>45482</v>
      </c>
      <c r="M4" s="25">
        <f t="shared" si="0"/>
        <v>45483</v>
      </c>
      <c r="N4" s="25">
        <f t="shared" si="0"/>
        <v>45484</v>
      </c>
      <c r="O4" s="25">
        <f t="shared" si="0"/>
        <v>45485</v>
      </c>
      <c r="P4" s="25">
        <f t="shared" si="0"/>
        <v>45486</v>
      </c>
      <c r="Q4" s="25">
        <f t="shared" si="0"/>
        <v>45487</v>
      </c>
      <c r="R4" s="25">
        <f t="shared" si="0"/>
        <v>45488</v>
      </c>
      <c r="S4" s="25">
        <f t="shared" si="0"/>
        <v>45489</v>
      </c>
      <c r="T4" s="25">
        <f t="shared" si="0"/>
        <v>45490</v>
      </c>
      <c r="U4" s="25">
        <f t="shared" si="1"/>
        <v>45491</v>
      </c>
      <c r="V4" s="25">
        <f t="shared" si="1"/>
        <v>45492</v>
      </c>
      <c r="W4" s="25">
        <f t="shared" si="1"/>
        <v>45493</v>
      </c>
      <c r="X4" s="25">
        <f t="shared" si="1"/>
        <v>45494</v>
      </c>
      <c r="Y4" s="25">
        <f t="shared" si="1"/>
        <v>45495</v>
      </c>
      <c r="Z4" s="25">
        <f t="shared" si="1"/>
        <v>45496</v>
      </c>
      <c r="AA4" s="25">
        <f t="shared" si="1"/>
        <v>45497</v>
      </c>
      <c r="AB4" s="25">
        <f t="shared" si="1"/>
        <v>45498</v>
      </c>
      <c r="AC4" s="25">
        <f t="shared" si="1"/>
        <v>45499</v>
      </c>
      <c r="AD4" s="25">
        <f t="shared" si="1"/>
        <v>45500</v>
      </c>
      <c r="AE4" s="25">
        <f t="shared" si="1"/>
        <v>45501</v>
      </c>
      <c r="AF4" s="25">
        <f t="shared" si="2"/>
        <v>45502</v>
      </c>
      <c r="AG4" s="25">
        <f t="shared" si="2"/>
        <v>45503</v>
      </c>
      <c r="AH4" s="25">
        <f t="shared" si="2"/>
        <v>45504</v>
      </c>
      <c r="AI4" s="23"/>
      <c r="AJ4" s="23"/>
      <c r="AK4" s="23"/>
      <c r="AL4" s="23"/>
      <c r="AM4" s="23"/>
    </row>
    <row r="5" spans="1:41" s="6" customFormat="1" ht="20.25" customHeight="1" x14ac:dyDescent="0.25">
      <c r="B5" s="26"/>
      <c r="C5" s="26" t="s">
        <v>144</v>
      </c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30"/>
      <c r="AK5" s="30"/>
      <c r="AL5" s="30"/>
      <c r="AM5" s="30"/>
    </row>
    <row r="6" spans="1:41" s="6" customFormat="1" ht="18.75" customHeight="1" x14ac:dyDescent="0.25">
      <c r="B6" s="31">
        <v>1</v>
      </c>
      <c r="C6" s="32" t="s">
        <v>145</v>
      </c>
      <c r="D6" s="33" t="str">
        <f t="shared" ref="D6:S13" si="3">IF(OR(D$3="",$C6=""),"",IF(WEEKDAY(D$3,2)&gt;6,"CN","x"))</f>
        <v>x</v>
      </c>
      <c r="E6" s="33" t="str">
        <f t="shared" si="3"/>
        <v>x</v>
      </c>
      <c r="F6" s="33" t="str">
        <f t="shared" si="3"/>
        <v>x</v>
      </c>
      <c r="G6" s="33" t="str">
        <f t="shared" si="3"/>
        <v>x</v>
      </c>
      <c r="H6" s="33" t="str">
        <f t="shared" si="3"/>
        <v>x</v>
      </c>
      <c r="I6" s="33" t="str">
        <f t="shared" si="3"/>
        <v>x</v>
      </c>
      <c r="J6" s="33" t="str">
        <f t="shared" si="3"/>
        <v>CN</v>
      </c>
      <c r="K6" s="33" t="str">
        <f t="shared" si="3"/>
        <v>x</v>
      </c>
      <c r="L6" s="33" t="str">
        <f t="shared" si="3"/>
        <v>x</v>
      </c>
      <c r="M6" s="33" t="str">
        <f t="shared" si="3"/>
        <v>x</v>
      </c>
      <c r="N6" s="33" t="str">
        <f t="shared" si="3"/>
        <v>x</v>
      </c>
      <c r="O6" s="33" t="str">
        <f t="shared" si="3"/>
        <v>x</v>
      </c>
      <c r="P6" s="33" t="str">
        <f t="shared" si="3"/>
        <v>x</v>
      </c>
      <c r="Q6" s="33" t="str">
        <f t="shared" si="3"/>
        <v>CN</v>
      </c>
      <c r="R6" s="33" t="str">
        <f t="shared" si="3"/>
        <v>x</v>
      </c>
      <c r="S6" s="33" t="str">
        <f t="shared" si="3"/>
        <v>x</v>
      </c>
      <c r="T6" s="33" t="str">
        <f t="shared" ref="T6:AH13" si="4">IF(OR(T$3="",$C6=""),"",IF(WEEKDAY(T$3,2)&gt;6,"CN","x"))</f>
        <v>x</v>
      </c>
      <c r="U6" s="33" t="str">
        <f t="shared" si="4"/>
        <v>x</v>
      </c>
      <c r="V6" s="33" t="str">
        <f t="shared" si="4"/>
        <v>x</v>
      </c>
      <c r="W6" s="33" t="str">
        <f t="shared" si="4"/>
        <v>x</v>
      </c>
      <c r="X6" s="33" t="str">
        <f t="shared" si="4"/>
        <v>CN</v>
      </c>
      <c r="Y6" s="33" t="str">
        <f t="shared" si="4"/>
        <v>x</v>
      </c>
      <c r="Z6" s="33" t="str">
        <f t="shared" si="4"/>
        <v>x</v>
      </c>
      <c r="AA6" s="33" t="str">
        <f t="shared" si="4"/>
        <v>x</v>
      </c>
      <c r="AB6" s="33" t="str">
        <f t="shared" si="4"/>
        <v>x</v>
      </c>
      <c r="AC6" s="33" t="str">
        <f t="shared" si="4"/>
        <v>x</v>
      </c>
      <c r="AD6" s="33" t="str">
        <f t="shared" si="4"/>
        <v>x</v>
      </c>
      <c r="AE6" s="33" t="str">
        <f t="shared" si="4"/>
        <v>CN</v>
      </c>
      <c r="AF6" s="33" t="str">
        <f t="shared" si="4"/>
        <v>x</v>
      </c>
      <c r="AG6" s="33" t="str">
        <f t="shared" si="4"/>
        <v>x</v>
      </c>
      <c r="AH6" s="33" t="str">
        <f t="shared" si="4"/>
        <v>x</v>
      </c>
      <c r="AI6" s="34">
        <f t="shared" ref="AI6:AI13" si="5">IF(C6="","",COUNTIF(D6:AH6,"x")+COUNTIF(D6:AH6,"L")+COUNTIF(D6:AH6,"P")+COUNTIF(D6:AH6,"1/2P")+1/2*COUNTIF(D6:AH6,"1/2")+2*COUNTIF(D6:AH6,"2x"))</f>
        <v>27</v>
      </c>
      <c r="AJ6" s="35"/>
      <c r="AK6" s="35"/>
      <c r="AL6" s="35"/>
      <c r="AM6" s="34"/>
    </row>
    <row r="7" spans="1:41" s="6" customFormat="1" ht="18.75" hidden="1" customHeight="1" x14ac:dyDescent="0.25">
      <c r="A7" s="6" t="s">
        <v>146</v>
      </c>
      <c r="B7" s="31">
        <v>2</v>
      </c>
      <c r="C7" s="32" t="s">
        <v>147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4">
        <f t="shared" si="5"/>
        <v>0</v>
      </c>
      <c r="AJ7" s="35"/>
      <c r="AK7" s="35"/>
      <c r="AL7" s="35"/>
      <c r="AM7" s="34"/>
    </row>
    <row r="8" spans="1:41" s="6" customFormat="1" ht="20.65" customHeight="1" x14ac:dyDescent="0.25">
      <c r="A8" s="6" t="s">
        <v>148</v>
      </c>
      <c r="B8" s="31">
        <v>3</v>
      </c>
      <c r="C8" s="32" t="s">
        <v>149</v>
      </c>
      <c r="D8" s="33" t="str">
        <f t="shared" si="3"/>
        <v>x</v>
      </c>
      <c r="E8" s="33" t="str">
        <f t="shared" si="3"/>
        <v>x</v>
      </c>
      <c r="F8" s="33" t="str">
        <f t="shared" si="3"/>
        <v>x</v>
      </c>
      <c r="G8" s="33" t="str">
        <f t="shared" si="3"/>
        <v>x</v>
      </c>
      <c r="H8" s="33" t="str">
        <f t="shared" si="3"/>
        <v>x</v>
      </c>
      <c r="I8" s="33" t="str">
        <f t="shared" si="3"/>
        <v>x</v>
      </c>
      <c r="J8" s="33" t="str">
        <f t="shared" si="3"/>
        <v>CN</v>
      </c>
      <c r="K8" s="33" t="str">
        <f t="shared" si="3"/>
        <v>x</v>
      </c>
      <c r="L8" s="33" t="str">
        <f t="shared" si="3"/>
        <v>x</v>
      </c>
      <c r="M8" s="33" t="str">
        <f t="shared" si="3"/>
        <v>x</v>
      </c>
      <c r="N8" s="33" t="str">
        <f t="shared" si="3"/>
        <v>x</v>
      </c>
      <c r="O8" s="33" t="str">
        <f t="shared" si="3"/>
        <v>x</v>
      </c>
      <c r="P8" s="33" t="str">
        <f t="shared" si="3"/>
        <v>x</v>
      </c>
      <c r="Q8" s="33" t="str">
        <f t="shared" si="3"/>
        <v>CN</v>
      </c>
      <c r="R8" s="33" t="str">
        <f t="shared" si="3"/>
        <v>x</v>
      </c>
      <c r="S8" s="33" t="str">
        <f t="shared" si="3"/>
        <v>x</v>
      </c>
      <c r="T8" s="33" t="str">
        <f t="shared" si="4"/>
        <v>x</v>
      </c>
      <c r="U8" s="33" t="str">
        <f t="shared" si="4"/>
        <v>x</v>
      </c>
      <c r="V8" s="33" t="str">
        <f t="shared" si="4"/>
        <v>x</v>
      </c>
      <c r="W8" s="33" t="str">
        <f t="shared" si="4"/>
        <v>x</v>
      </c>
      <c r="X8" s="33" t="str">
        <f t="shared" si="4"/>
        <v>CN</v>
      </c>
      <c r="Y8" s="33" t="str">
        <f t="shared" si="4"/>
        <v>x</v>
      </c>
      <c r="Z8" s="33" t="str">
        <f t="shared" si="4"/>
        <v>x</v>
      </c>
      <c r="AA8" s="33" t="str">
        <f t="shared" si="4"/>
        <v>x</v>
      </c>
      <c r="AB8" s="33" t="str">
        <f t="shared" si="4"/>
        <v>x</v>
      </c>
      <c r="AC8" s="33" t="str">
        <f t="shared" si="4"/>
        <v>x</v>
      </c>
      <c r="AD8" s="33" t="str">
        <f t="shared" si="4"/>
        <v>x</v>
      </c>
      <c r="AE8" s="33" t="str">
        <f t="shared" si="4"/>
        <v>CN</v>
      </c>
      <c r="AF8" s="33" t="str">
        <f t="shared" si="4"/>
        <v>x</v>
      </c>
      <c r="AG8" s="33" t="str">
        <f t="shared" si="4"/>
        <v>x</v>
      </c>
      <c r="AH8" s="33" t="str">
        <f t="shared" si="4"/>
        <v>x</v>
      </c>
      <c r="AI8" s="34">
        <f t="shared" si="5"/>
        <v>27</v>
      </c>
      <c r="AJ8" s="35"/>
      <c r="AK8" s="35"/>
      <c r="AL8" s="35"/>
      <c r="AM8" s="34">
        <f>'[1]Bảng công'!$AM8-IF(C8="","",COUNTIF(D8:AH8,"P")+1/2*COUNTIF(D8:AH8,"1/2P"))</f>
        <v>6</v>
      </c>
    </row>
    <row r="9" spans="1:41" s="6" customFormat="1" ht="18.75" customHeight="1" x14ac:dyDescent="0.25">
      <c r="A9" s="6" t="s">
        <v>150</v>
      </c>
      <c r="B9" s="31">
        <v>4</v>
      </c>
      <c r="C9" s="32" t="s">
        <v>151</v>
      </c>
      <c r="D9" s="33" t="str">
        <f t="shared" si="3"/>
        <v>x</v>
      </c>
      <c r="E9" s="33" t="str">
        <f t="shared" si="3"/>
        <v>x</v>
      </c>
      <c r="F9" s="33" t="str">
        <f t="shared" si="3"/>
        <v>x</v>
      </c>
      <c r="G9" s="33" t="str">
        <f t="shared" si="3"/>
        <v>x</v>
      </c>
      <c r="H9" s="33" t="str">
        <f t="shared" si="3"/>
        <v>x</v>
      </c>
      <c r="I9" s="33" t="str">
        <f t="shared" si="3"/>
        <v>x</v>
      </c>
      <c r="J9" s="33" t="str">
        <f t="shared" si="3"/>
        <v>CN</v>
      </c>
      <c r="K9" s="33" t="str">
        <f t="shared" si="3"/>
        <v>x</v>
      </c>
      <c r="L9" s="33" t="str">
        <f t="shared" si="3"/>
        <v>x</v>
      </c>
      <c r="M9" s="33" t="str">
        <f t="shared" si="3"/>
        <v>x</v>
      </c>
      <c r="N9" s="33" t="str">
        <f t="shared" si="3"/>
        <v>x</v>
      </c>
      <c r="O9" s="33" t="str">
        <f t="shared" si="3"/>
        <v>x</v>
      </c>
      <c r="P9" s="33" t="str">
        <f t="shared" si="3"/>
        <v>x</v>
      </c>
      <c r="Q9" s="33" t="str">
        <f t="shared" si="3"/>
        <v>CN</v>
      </c>
      <c r="R9" s="33" t="str">
        <f t="shared" si="3"/>
        <v>x</v>
      </c>
      <c r="S9" s="33" t="str">
        <f t="shared" si="3"/>
        <v>x</v>
      </c>
      <c r="T9" s="33" t="str">
        <f t="shared" si="4"/>
        <v>x</v>
      </c>
      <c r="U9" s="33" t="str">
        <f t="shared" si="4"/>
        <v>x</v>
      </c>
      <c r="V9" s="33" t="str">
        <f t="shared" si="4"/>
        <v>x</v>
      </c>
      <c r="W9" s="33" t="str">
        <f t="shared" si="4"/>
        <v>x</v>
      </c>
      <c r="X9" s="33" t="str">
        <f t="shared" si="4"/>
        <v>CN</v>
      </c>
      <c r="Y9" s="33" t="str">
        <f t="shared" si="4"/>
        <v>x</v>
      </c>
      <c r="Z9" s="33" t="str">
        <f t="shared" si="4"/>
        <v>x</v>
      </c>
      <c r="AA9" s="33" t="str">
        <f t="shared" si="4"/>
        <v>x</v>
      </c>
      <c r="AB9" s="33" t="str">
        <f t="shared" si="4"/>
        <v>x</v>
      </c>
      <c r="AC9" s="33" t="str">
        <f t="shared" si="4"/>
        <v>x</v>
      </c>
      <c r="AD9" s="33" t="str">
        <f t="shared" si="4"/>
        <v>x</v>
      </c>
      <c r="AE9" s="33" t="str">
        <f t="shared" si="4"/>
        <v>CN</v>
      </c>
      <c r="AF9" s="33" t="str">
        <f t="shared" si="4"/>
        <v>x</v>
      </c>
      <c r="AG9" s="33" t="str">
        <f t="shared" si="4"/>
        <v>x</v>
      </c>
      <c r="AH9" s="33" t="str">
        <f t="shared" si="4"/>
        <v>x</v>
      </c>
      <c r="AI9" s="34">
        <f t="shared" si="5"/>
        <v>27</v>
      </c>
      <c r="AJ9" s="35"/>
      <c r="AK9" s="35"/>
      <c r="AL9" s="35"/>
      <c r="AM9" s="34">
        <f>'[1]Bảng công'!$AM9-IF(C9="","",COUNTIF(D9:AH9,"P")+1/2*COUNTIF(D9:AH9,"1/2P"))</f>
        <v>6</v>
      </c>
    </row>
    <row r="10" spans="1:41" s="6" customFormat="1" ht="18.75" customHeight="1" x14ac:dyDescent="0.25">
      <c r="A10" s="6" t="s">
        <v>152</v>
      </c>
      <c r="B10" s="31">
        <v>5</v>
      </c>
      <c r="C10" s="32" t="s">
        <v>153</v>
      </c>
      <c r="D10" s="33" t="str">
        <f t="shared" si="3"/>
        <v>x</v>
      </c>
      <c r="E10" s="33" t="str">
        <f t="shared" si="3"/>
        <v>x</v>
      </c>
      <c r="F10" s="33" t="str">
        <f t="shared" si="3"/>
        <v>x</v>
      </c>
      <c r="G10" s="33" t="str">
        <f t="shared" si="3"/>
        <v>x</v>
      </c>
      <c r="H10" s="33" t="str">
        <f t="shared" si="3"/>
        <v>x</v>
      </c>
      <c r="I10" s="33" t="str">
        <f t="shared" si="3"/>
        <v>x</v>
      </c>
      <c r="J10" s="33" t="str">
        <f t="shared" si="3"/>
        <v>CN</v>
      </c>
      <c r="K10" s="33" t="str">
        <f t="shared" si="3"/>
        <v>x</v>
      </c>
      <c r="L10" s="33" t="str">
        <f t="shared" si="3"/>
        <v>x</v>
      </c>
      <c r="M10" s="33" t="str">
        <f t="shared" si="3"/>
        <v>x</v>
      </c>
      <c r="N10" s="33" t="str">
        <f t="shared" si="3"/>
        <v>x</v>
      </c>
      <c r="O10" s="33" t="str">
        <f t="shared" si="3"/>
        <v>x</v>
      </c>
      <c r="P10" s="33" t="str">
        <f t="shared" si="3"/>
        <v>x</v>
      </c>
      <c r="Q10" s="33" t="str">
        <f t="shared" si="3"/>
        <v>CN</v>
      </c>
      <c r="R10" s="33" t="str">
        <f t="shared" si="3"/>
        <v>x</v>
      </c>
      <c r="S10" s="33" t="str">
        <f t="shared" si="3"/>
        <v>x</v>
      </c>
      <c r="T10" s="33" t="str">
        <f t="shared" si="4"/>
        <v>x</v>
      </c>
      <c r="U10" s="33" t="str">
        <f t="shared" si="4"/>
        <v>x</v>
      </c>
      <c r="V10" s="33" t="str">
        <f t="shared" si="4"/>
        <v>x</v>
      </c>
      <c r="W10" s="33" t="str">
        <f t="shared" si="4"/>
        <v>x</v>
      </c>
      <c r="X10" s="33" t="str">
        <f t="shared" si="4"/>
        <v>CN</v>
      </c>
      <c r="Y10" s="33" t="str">
        <f t="shared" si="4"/>
        <v>x</v>
      </c>
      <c r="Z10" s="33" t="str">
        <f t="shared" si="4"/>
        <v>x</v>
      </c>
      <c r="AA10" s="33" t="str">
        <f t="shared" si="4"/>
        <v>x</v>
      </c>
      <c r="AB10" s="33" t="str">
        <f t="shared" si="4"/>
        <v>x</v>
      </c>
      <c r="AC10" s="33" t="str">
        <f t="shared" si="4"/>
        <v>x</v>
      </c>
      <c r="AD10" s="33" t="str">
        <f t="shared" si="4"/>
        <v>x</v>
      </c>
      <c r="AE10" s="33" t="str">
        <f t="shared" si="4"/>
        <v>CN</v>
      </c>
      <c r="AF10" s="33" t="str">
        <f t="shared" si="4"/>
        <v>x</v>
      </c>
      <c r="AG10" s="33" t="str">
        <f t="shared" si="4"/>
        <v>x</v>
      </c>
      <c r="AH10" s="33" t="str">
        <f t="shared" si="4"/>
        <v>x</v>
      </c>
      <c r="AI10" s="34">
        <f t="shared" si="5"/>
        <v>27</v>
      </c>
      <c r="AJ10" s="35"/>
      <c r="AK10" s="35"/>
      <c r="AL10" s="35"/>
      <c r="AM10" s="34">
        <f>'[1]Bảng công'!$AM10-IF(C10="","",COUNTIF(D10:AH10,"P")+1/2*COUNTIF(D10:AH10,"1/2P"))</f>
        <v>11</v>
      </c>
    </row>
    <row r="11" spans="1:41" s="6" customFormat="1" ht="18.75" customHeight="1" x14ac:dyDescent="0.25">
      <c r="A11" s="6" t="s">
        <v>154</v>
      </c>
      <c r="B11" s="31">
        <v>6</v>
      </c>
      <c r="C11" s="32" t="s">
        <v>155</v>
      </c>
      <c r="D11" s="33" t="str">
        <f t="shared" si="3"/>
        <v>x</v>
      </c>
      <c r="E11" s="33" t="str">
        <f t="shared" si="3"/>
        <v>x</v>
      </c>
      <c r="F11" s="33" t="str">
        <f t="shared" si="3"/>
        <v>x</v>
      </c>
      <c r="G11" s="33" t="str">
        <f t="shared" si="3"/>
        <v>x</v>
      </c>
      <c r="H11" s="33" t="str">
        <f t="shared" si="3"/>
        <v>x</v>
      </c>
      <c r="I11" s="33" t="str">
        <f t="shared" si="3"/>
        <v>x</v>
      </c>
      <c r="J11" s="33" t="str">
        <f t="shared" si="3"/>
        <v>CN</v>
      </c>
      <c r="K11" s="33" t="str">
        <f t="shared" si="3"/>
        <v>x</v>
      </c>
      <c r="L11" s="33" t="str">
        <f t="shared" si="3"/>
        <v>x</v>
      </c>
      <c r="M11" s="33" t="str">
        <f t="shared" si="3"/>
        <v>x</v>
      </c>
      <c r="N11" s="33" t="str">
        <f t="shared" si="3"/>
        <v>x</v>
      </c>
      <c r="O11" s="33" t="str">
        <f t="shared" si="3"/>
        <v>x</v>
      </c>
      <c r="P11" s="33" t="str">
        <f t="shared" si="3"/>
        <v>x</v>
      </c>
      <c r="Q11" s="33" t="str">
        <f t="shared" si="3"/>
        <v>CN</v>
      </c>
      <c r="R11" s="33" t="str">
        <f t="shared" si="3"/>
        <v>x</v>
      </c>
      <c r="S11" s="33" t="str">
        <f t="shared" si="3"/>
        <v>x</v>
      </c>
      <c r="T11" s="33" t="str">
        <f t="shared" si="4"/>
        <v>x</v>
      </c>
      <c r="U11" s="33" t="str">
        <f t="shared" si="4"/>
        <v>x</v>
      </c>
      <c r="V11" s="33" t="str">
        <f t="shared" si="4"/>
        <v>x</v>
      </c>
      <c r="W11" s="33" t="str">
        <f t="shared" si="4"/>
        <v>x</v>
      </c>
      <c r="X11" s="33" t="str">
        <f t="shared" si="4"/>
        <v>CN</v>
      </c>
      <c r="Y11" s="33" t="str">
        <f t="shared" si="4"/>
        <v>x</v>
      </c>
      <c r="Z11" s="33" t="str">
        <f t="shared" si="4"/>
        <v>x</v>
      </c>
      <c r="AA11" s="33" t="str">
        <f t="shared" si="4"/>
        <v>x</v>
      </c>
      <c r="AB11" s="33" t="str">
        <f t="shared" si="4"/>
        <v>x</v>
      </c>
      <c r="AC11" s="33" t="str">
        <f t="shared" si="4"/>
        <v>x</v>
      </c>
      <c r="AD11" s="33" t="str">
        <f t="shared" si="4"/>
        <v>x</v>
      </c>
      <c r="AE11" s="33" t="str">
        <f t="shared" si="4"/>
        <v>CN</v>
      </c>
      <c r="AF11" s="33" t="str">
        <f t="shared" si="4"/>
        <v>x</v>
      </c>
      <c r="AG11" s="33" t="str">
        <f t="shared" si="4"/>
        <v>x</v>
      </c>
      <c r="AH11" s="33" t="str">
        <f t="shared" si="4"/>
        <v>x</v>
      </c>
      <c r="AI11" s="34">
        <f t="shared" si="5"/>
        <v>27</v>
      </c>
      <c r="AJ11" s="35"/>
      <c r="AK11" s="35"/>
      <c r="AL11" s="35"/>
      <c r="AM11" s="34">
        <f>'[1]Bảng công'!$AM11-IF(C11="","",COUNTIF(D11:AH11,"P")+1/2*COUNTIF(D11:AH11,"1/2P"))</f>
        <v>6</v>
      </c>
    </row>
    <row r="12" spans="1:41" s="6" customFormat="1" ht="18.75" customHeight="1" x14ac:dyDescent="0.25">
      <c r="B12" s="31">
        <v>7</v>
      </c>
      <c r="C12" s="32" t="s">
        <v>157</v>
      </c>
      <c r="D12" s="33" t="str">
        <f t="shared" si="3"/>
        <v>x</v>
      </c>
      <c r="E12" s="33" t="str">
        <f t="shared" si="3"/>
        <v>x</v>
      </c>
      <c r="F12" s="33" t="str">
        <f t="shared" si="3"/>
        <v>x</v>
      </c>
      <c r="G12" s="33" t="str">
        <f t="shared" si="3"/>
        <v>x</v>
      </c>
      <c r="H12" s="33" t="str">
        <f t="shared" si="3"/>
        <v>x</v>
      </c>
      <c r="I12" s="33" t="str">
        <f t="shared" si="3"/>
        <v>x</v>
      </c>
      <c r="J12" s="33" t="str">
        <f t="shared" si="3"/>
        <v>CN</v>
      </c>
      <c r="K12" s="33" t="str">
        <f t="shared" si="3"/>
        <v>x</v>
      </c>
      <c r="L12" s="33" t="str">
        <f t="shared" si="3"/>
        <v>x</v>
      </c>
      <c r="M12" s="33" t="str">
        <f t="shared" si="3"/>
        <v>x</v>
      </c>
      <c r="N12" s="33" t="str">
        <f t="shared" si="3"/>
        <v>x</v>
      </c>
      <c r="O12" s="33" t="str">
        <f t="shared" si="3"/>
        <v>x</v>
      </c>
      <c r="P12" s="33" t="str">
        <f t="shared" si="3"/>
        <v>x</v>
      </c>
      <c r="Q12" s="33" t="str">
        <f t="shared" si="3"/>
        <v>CN</v>
      </c>
      <c r="R12" s="33" t="str">
        <f t="shared" si="3"/>
        <v>x</v>
      </c>
      <c r="S12" s="33" t="str">
        <f t="shared" si="3"/>
        <v>x</v>
      </c>
      <c r="T12" s="33" t="str">
        <f t="shared" si="4"/>
        <v>x</v>
      </c>
      <c r="U12" s="33" t="str">
        <f t="shared" si="4"/>
        <v>x</v>
      </c>
      <c r="V12" s="33" t="str">
        <f t="shared" si="4"/>
        <v>x</v>
      </c>
      <c r="W12" s="33" t="str">
        <f t="shared" si="4"/>
        <v>x</v>
      </c>
      <c r="X12" s="33" t="str">
        <f t="shared" si="4"/>
        <v>CN</v>
      </c>
      <c r="Y12" s="33" t="str">
        <f t="shared" si="4"/>
        <v>x</v>
      </c>
      <c r="Z12" s="33" t="str">
        <f t="shared" si="4"/>
        <v>x</v>
      </c>
      <c r="AA12" s="33" t="str">
        <f t="shared" si="4"/>
        <v>x</v>
      </c>
      <c r="AB12" s="33" t="str">
        <f t="shared" si="4"/>
        <v>x</v>
      </c>
      <c r="AC12" s="33" t="str">
        <f t="shared" si="4"/>
        <v>x</v>
      </c>
      <c r="AD12" s="33" t="str">
        <f t="shared" si="4"/>
        <v>x</v>
      </c>
      <c r="AE12" s="33" t="str">
        <f t="shared" si="4"/>
        <v>CN</v>
      </c>
      <c r="AF12" s="33" t="str">
        <f t="shared" si="4"/>
        <v>x</v>
      </c>
      <c r="AG12" s="33" t="str">
        <f t="shared" si="4"/>
        <v>x</v>
      </c>
      <c r="AH12" s="33" t="str">
        <f t="shared" si="4"/>
        <v>x</v>
      </c>
      <c r="AI12" s="34">
        <f t="shared" si="5"/>
        <v>27</v>
      </c>
      <c r="AJ12" s="35"/>
      <c r="AK12" s="35"/>
      <c r="AL12" s="35"/>
      <c r="AM12" s="34"/>
    </row>
    <row r="13" spans="1:41" s="6" customFormat="1" ht="18.75" customHeight="1" x14ac:dyDescent="0.25">
      <c r="B13" s="31">
        <v>8</v>
      </c>
      <c r="C13" s="32" t="s">
        <v>156</v>
      </c>
      <c r="D13" s="33" t="str">
        <f t="shared" si="3"/>
        <v>x</v>
      </c>
      <c r="E13" s="33" t="str">
        <f t="shared" si="3"/>
        <v>x</v>
      </c>
      <c r="F13" s="33" t="str">
        <f t="shared" si="3"/>
        <v>x</v>
      </c>
      <c r="G13" s="33" t="str">
        <f t="shared" si="3"/>
        <v>x</v>
      </c>
      <c r="H13" s="33" t="str">
        <f t="shared" si="3"/>
        <v>x</v>
      </c>
      <c r="I13" s="33" t="str">
        <f t="shared" si="3"/>
        <v>x</v>
      </c>
      <c r="J13" s="33" t="str">
        <f t="shared" si="3"/>
        <v>CN</v>
      </c>
      <c r="K13" s="33" t="str">
        <f t="shared" si="3"/>
        <v>x</v>
      </c>
      <c r="L13" s="33" t="str">
        <f t="shared" si="3"/>
        <v>x</v>
      </c>
      <c r="M13" s="33" t="str">
        <f t="shared" si="3"/>
        <v>x</v>
      </c>
      <c r="N13" s="33" t="str">
        <f t="shared" si="3"/>
        <v>x</v>
      </c>
      <c r="O13" s="33" t="str">
        <f t="shared" si="3"/>
        <v>x</v>
      </c>
      <c r="P13" s="33" t="str">
        <f t="shared" si="3"/>
        <v>x</v>
      </c>
      <c r="Q13" s="33" t="str">
        <f t="shared" si="3"/>
        <v>CN</v>
      </c>
      <c r="R13" s="33" t="str">
        <f t="shared" si="3"/>
        <v>x</v>
      </c>
      <c r="S13" s="33" t="str">
        <f t="shared" si="3"/>
        <v>x</v>
      </c>
      <c r="T13" s="33" t="str">
        <f t="shared" si="4"/>
        <v>x</v>
      </c>
      <c r="U13" s="33" t="str">
        <f t="shared" si="4"/>
        <v>x</v>
      </c>
      <c r="V13" s="33" t="str">
        <f t="shared" si="4"/>
        <v>x</v>
      </c>
      <c r="W13" s="33" t="str">
        <f t="shared" si="4"/>
        <v>x</v>
      </c>
      <c r="X13" s="33" t="str">
        <f t="shared" si="4"/>
        <v>CN</v>
      </c>
      <c r="Y13" s="33" t="str">
        <f t="shared" si="4"/>
        <v>x</v>
      </c>
      <c r="Z13" s="33" t="str">
        <f t="shared" si="4"/>
        <v>x</v>
      </c>
      <c r="AA13" s="33" t="str">
        <f t="shared" si="4"/>
        <v>x</v>
      </c>
      <c r="AB13" s="33" t="str">
        <f t="shared" si="4"/>
        <v>x</v>
      </c>
      <c r="AC13" s="33" t="str">
        <f t="shared" si="4"/>
        <v>x</v>
      </c>
      <c r="AD13" s="33" t="str">
        <f t="shared" si="4"/>
        <v>x</v>
      </c>
      <c r="AE13" s="33" t="str">
        <f t="shared" si="4"/>
        <v>CN</v>
      </c>
      <c r="AF13" s="33" t="str">
        <f t="shared" si="4"/>
        <v>x</v>
      </c>
      <c r="AG13" s="33" t="str">
        <f t="shared" si="4"/>
        <v>x</v>
      </c>
      <c r="AH13" s="33" t="str">
        <f t="shared" si="4"/>
        <v>x</v>
      </c>
      <c r="AI13" s="34">
        <f t="shared" si="5"/>
        <v>27</v>
      </c>
      <c r="AJ13" s="35"/>
      <c r="AK13" s="35"/>
      <c r="AL13" s="35"/>
      <c r="AM13" s="34"/>
    </row>
  </sheetData>
  <mergeCells count="10">
    <mergeCell ref="C1:AK1"/>
    <mergeCell ref="AM1:AO1"/>
    <mergeCell ref="U2:W2"/>
    <mergeCell ref="B3:B4"/>
    <mergeCell ref="C3:C4"/>
    <mergeCell ref="AI3:AI4"/>
    <mergeCell ref="AJ3:AJ4"/>
    <mergeCell ref="AK3:AK4"/>
    <mergeCell ref="AL3:AL4"/>
    <mergeCell ref="AM3:AM4"/>
  </mergeCells>
  <conditionalFormatting sqref="C9">
    <cfRule type="duplicateValues" dxfId="4" priority="4"/>
  </conditionalFormatting>
  <conditionalFormatting sqref="C11">
    <cfRule type="duplicateValues" dxfId="3" priority="3"/>
  </conditionalFormatting>
  <conditionalFormatting sqref="AI3:AL3">
    <cfRule type="expression" dxfId="2" priority="5" stopIfTrue="1">
      <formula>"weekdey(r2,u2,1)&gt;5"</formula>
    </cfRule>
  </conditionalFormatting>
  <conditionalFormatting sqref="AM3">
    <cfRule type="expression" dxfId="1" priority="2" stopIfTrue="1">
      <formula>"weekdey(r2,u2,1)&gt;5"</formula>
    </cfRule>
  </conditionalFormatting>
  <conditionalFormatting sqref="C12:C13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workbookViewId="0">
      <selection activeCell="M2" sqref="M2"/>
    </sheetView>
  </sheetViews>
  <sheetFormatPr defaultRowHeight="15" x14ac:dyDescent="0.25"/>
  <cols>
    <col min="2" max="2" width="24.140625" customWidth="1"/>
    <col min="3" max="3" width="21" customWidth="1"/>
    <col min="4" max="4" width="16.42578125" customWidth="1"/>
    <col min="5" max="5" width="14.28515625" customWidth="1"/>
    <col min="6" max="6" width="38" customWidth="1"/>
    <col min="7" max="7" width="18.140625" customWidth="1"/>
    <col min="8" max="8" width="13.85546875" customWidth="1"/>
    <col min="9" max="9" width="12.5703125" customWidth="1"/>
    <col min="10" max="12" width="15" customWidth="1"/>
  </cols>
  <sheetData>
    <row r="1" spans="1:12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2" ht="31.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</row>
    <row r="3" spans="1:12" ht="15.75" x14ac:dyDescent="0.25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20</v>
      </c>
      <c r="J3" s="5">
        <v>0</v>
      </c>
      <c r="K3" s="5">
        <v>0</v>
      </c>
      <c r="L3" s="5">
        <v>0</v>
      </c>
    </row>
    <row r="4" spans="1:12" ht="15.75" x14ac:dyDescent="0.25">
      <c r="A4" s="5" t="s">
        <v>13</v>
      </c>
      <c r="B4" s="5" t="s">
        <v>14</v>
      </c>
      <c r="C4" s="5" t="s">
        <v>15</v>
      </c>
      <c r="D4" s="5" t="s">
        <v>21</v>
      </c>
      <c r="E4" s="5" t="s">
        <v>17</v>
      </c>
      <c r="F4" s="5" t="s">
        <v>18</v>
      </c>
      <c r="G4" s="5" t="s">
        <v>19</v>
      </c>
      <c r="H4" s="5" t="s">
        <v>20</v>
      </c>
      <c r="I4" s="5" t="s">
        <v>20</v>
      </c>
      <c r="J4" s="5">
        <v>0</v>
      </c>
      <c r="K4" s="5">
        <v>0</v>
      </c>
      <c r="L4" s="5">
        <v>0</v>
      </c>
    </row>
    <row r="5" spans="1:12" ht="15.75" x14ac:dyDescent="0.25">
      <c r="A5" s="5" t="s">
        <v>13</v>
      </c>
      <c r="B5" s="5" t="s">
        <v>14</v>
      </c>
      <c r="C5" s="5" t="s">
        <v>15</v>
      </c>
      <c r="D5" s="5" t="s">
        <v>22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20</v>
      </c>
      <c r="J5" s="5">
        <v>0</v>
      </c>
      <c r="K5" s="5">
        <v>0</v>
      </c>
      <c r="L5" s="5">
        <v>0</v>
      </c>
    </row>
    <row r="6" spans="1:12" ht="15.75" x14ac:dyDescent="0.25">
      <c r="A6" s="5" t="s">
        <v>13</v>
      </c>
      <c r="B6" s="5" t="s">
        <v>14</v>
      </c>
      <c r="C6" s="5" t="s">
        <v>15</v>
      </c>
      <c r="D6" s="5" t="s">
        <v>23</v>
      </c>
      <c r="E6" s="5" t="s">
        <v>17</v>
      </c>
      <c r="F6" s="5" t="s">
        <v>18</v>
      </c>
      <c r="G6" s="5" t="s">
        <v>19</v>
      </c>
      <c r="H6" s="5" t="s">
        <v>24</v>
      </c>
      <c r="I6" s="5" t="s">
        <v>20</v>
      </c>
      <c r="J6" s="5">
        <v>27</v>
      </c>
      <c r="K6" s="5">
        <v>0</v>
      </c>
      <c r="L6" s="5">
        <v>0</v>
      </c>
    </row>
    <row r="7" spans="1:12" ht="15.75" x14ac:dyDescent="0.25">
      <c r="A7" s="5" t="s">
        <v>13</v>
      </c>
      <c r="B7" s="5" t="s">
        <v>14</v>
      </c>
      <c r="C7" s="5" t="s">
        <v>15</v>
      </c>
      <c r="D7" s="5" t="s">
        <v>25</v>
      </c>
      <c r="E7" s="5" t="s">
        <v>17</v>
      </c>
      <c r="F7" s="5" t="s">
        <v>18</v>
      </c>
      <c r="G7" s="5" t="s">
        <v>19</v>
      </c>
      <c r="H7" s="5" t="s">
        <v>26</v>
      </c>
      <c r="I7" s="5" t="s">
        <v>20</v>
      </c>
      <c r="J7" s="5">
        <v>41</v>
      </c>
      <c r="K7" s="5">
        <v>0</v>
      </c>
      <c r="L7" s="5">
        <v>0</v>
      </c>
    </row>
    <row r="8" spans="1:12" ht="15.75" x14ac:dyDescent="0.25">
      <c r="A8" s="5" t="s">
        <v>13</v>
      </c>
      <c r="B8" s="5" t="s">
        <v>14</v>
      </c>
      <c r="C8" s="5" t="s">
        <v>15</v>
      </c>
      <c r="D8" s="5" t="s">
        <v>27</v>
      </c>
      <c r="E8" s="5" t="s">
        <v>17</v>
      </c>
      <c r="F8" s="5" t="s">
        <v>18</v>
      </c>
      <c r="G8" s="5" t="s">
        <v>19</v>
      </c>
      <c r="H8" s="5" t="s">
        <v>20</v>
      </c>
      <c r="I8" s="5" t="s">
        <v>20</v>
      </c>
      <c r="J8" s="5">
        <v>0</v>
      </c>
      <c r="K8" s="5">
        <v>0</v>
      </c>
      <c r="L8" s="5">
        <v>0</v>
      </c>
    </row>
    <row r="9" spans="1:12" ht="15.75" x14ac:dyDescent="0.25">
      <c r="A9" s="5" t="s">
        <v>13</v>
      </c>
      <c r="B9" s="5" t="s">
        <v>14</v>
      </c>
      <c r="C9" s="5" t="s">
        <v>15</v>
      </c>
      <c r="D9" s="5" t="s">
        <v>28</v>
      </c>
      <c r="E9" s="5" t="s">
        <v>17</v>
      </c>
      <c r="F9" s="5" t="s">
        <v>18</v>
      </c>
      <c r="G9" s="5" t="s">
        <v>19</v>
      </c>
      <c r="H9" s="5" t="s">
        <v>20</v>
      </c>
      <c r="I9" s="5" t="s">
        <v>20</v>
      </c>
      <c r="J9" s="5">
        <v>0</v>
      </c>
      <c r="K9" s="5">
        <v>0</v>
      </c>
      <c r="L9" s="5">
        <v>0</v>
      </c>
    </row>
    <row r="10" spans="1:12" ht="15.75" x14ac:dyDescent="0.25">
      <c r="A10" s="5" t="s">
        <v>13</v>
      </c>
      <c r="B10" s="5" t="s">
        <v>14</v>
      </c>
      <c r="C10" s="5" t="s">
        <v>15</v>
      </c>
      <c r="D10" s="5" t="s">
        <v>29</v>
      </c>
      <c r="E10" s="5" t="s">
        <v>17</v>
      </c>
      <c r="F10" s="5" t="s">
        <v>18</v>
      </c>
      <c r="G10" s="5" t="s">
        <v>19</v>
      </c>
      <c r="H10" s="5" t="s">
        <v>30</v>
      </c>
      <c r="I10" s="5" t="s">
        <v>20</v>
      </c>
      <c r="J10" s="5">
        <v>0</v>
      </c>
      <c r="K10" s="5">
        <v>0</v>
      </c>
      <c r="L10" s="5">
        <v>0</v>
      </c>
    </row>
    <row r="11" spans="1:12" ht="15.75" x14ac:dyDescent="0.25">
      <c r="A11" s="5" t="s">
        <v>13</v>
      </c>
      <c r="B11" s="5" t="s">
        <v>14</v>
      </c>
      <c r="C11" s="5" t="s">
        <v>15</v>
      </c>
      <c r="D11" s="5" t="s">
        <v>31</v>
      </c>
      <c r="E11" s="5" t="s">
        <v>17</v>
      </c>
      <c r="F11" s="5" t="s">
        <v>18</v>
      </c>
      <c r="G11" s="5" t="s">
        <v>19</v>
      </c>
      <c r="H11" s="5" t="s">
        <v>20</v>
      </c>
      <c r="I11" s="5" t="s">
        <v>20</v>
      </c>
      <c r="J11" s="5">
        <v>0</v>
      </c>
      <c r="K11" s="5">
        <v>0</v>
      </c>
      <c r="L11" s="5">
        <v>0</v>
      </c>
    </row>
    <row r="12" spans="1:12" ht="15.75" x14ac:dyDescent="0.25">
      <c r="A12" s="5" t="s">
        <v>13</v>
      </c>
      <c r="B12" s="5" t="s">
        <v>14</v>
      </c>
      <c r="C12" s="5" t="s">
        <v>15</v>
      </c>
      <c r="D12" s="5" t="s">
        <v>32</v>
      </c>
      <c r="E12" s="5" t="s">
        <v>17</v>
      </c>
      <c r="F12" s="5" t="s">
        <v>18</v>
      </c>
      <c r="G12" s="5" t="s">
        <v>19</v>
      </c>
      <c r="H12" s="5" t="s">
        <v>33</v>
      </c>
      <c r="I12" s="5" t="s">
        <v>20</v>
      </c>
      <c r="J12" s="5">
        <v>40</v>
      </c>
      <c r="K12" s="5">
        <v>0</v>
      </c>
      <c r="L12" s="5">
        <v>0</v>
      </c>
    </row>
    <row r="13" spans="1:12" ht="15.75" x14ac:dyDescent="0.25">
      <c r="A13" s="5" t="s">
        <v>13</v>
      </c>
      <c r="B13" s="5" t="s">
        <v>14</v>
      </c>
      <c r="C13" s="5" t="s">
        <v>15</v>
      </c>
      <c r="D13" s="5" t="s">
        <v>34</v>
      </c>
      <c r="E13" s="5" t="s">
        <v>17</v>
      </c>
      <c r="F13" s="5" t="s">
        <v>18</v>
      </c>
      <c r="G13" s="5" t="s">
        <v>19</v>
      </c>
      <c r="H13" s="5" t="s">
        <v>35</v>
      </c>
      <c r="I13" s="5" t="s">
        <v>20</v>
      </c>
      <c r="J13" s="5">
        <v>60</v>
      </c>
      <c r="K13" s="5">
        <v>0</v>
      </c>
      <c r="L13" s="5">
        <v>0</v>
      </c>
    </row>
    <row r="14" spans="1:12" ht="15.75" x14ac:dyDescent="0.25">
      <c r="A14" s="5" t="s">
        <v>13</v>
      </c>
      <c r="B14" s="5" t="s">
        <v>14</v>
      </c>
      <c r="C14" s="5" t="s">
        <v>15</v>
      </c>
      <c r="D14" s="5" t="s">
        <v>36</v>
      </c>
      <c r="E14" s="5" t="s">
        <v>17</v>
      </c>
      <c r="F14" s="5" t="s">
        <v>18</v>
      </c>
      <c r="G14" s="5" t="s">
        <v>19</v>
      </c>
      <c r="H14" s="5" t="s">
        <v>20</v>
      </c>
      <c r="I14" s="5" t="s">
        <v>20</v>
      </c>
      <c r="J14" s="5">
        <v>0</v>
      </c>
      <c r="K14" s="5">
        <v>0</v>
      </c>
      <c r="L14" s="5">
        <v>0</v>
      </c>
    </row>
    <row r="15" spans="1:12" ht="15.75" x14ac:dyDescent="0.25">
      <c r="A15" s="5" t="s">
        <v>13</v>
      </c>
      <c r="B15" s="5" t="s">
        <v>14</v>
      </c>
      <c r="C15" s="5" t="s">
        <v>15</v>
      </c>
      <c r="D15" s="5" t="s">
        <v>37</v>
      </c>
      <c r="E15" s="5" t="s">
        <v>17</v>
      </c>
      <c r="F15" s="5" t="s">
        <v>18</v>
      </c>
      <c r="G15" s="5" t="s">
        <v>19</v>
      </c>
      <c r="H15" s="5" t="s">
        <v>20</v>
      </c>
      <c r="I15" s="5" t="s">
        <v>20</v>
      </c>
      <c r="J15" s="5">
        <v>0</v>
      </c>
      <c r="K15" s="5">
        <v>0</v>
      </c>
      <c r="L15" s="5">
        <v>0</v>
      </c>
    </row>
    <row r="16" spans="1:12" ht="15.75" x14ac:dyDescent="0.25">
      <c r="A16" s="5" t="s">
        <v>13</v>
      </c>
      <c r="B16" s="5" t="s">
        <v>14</v>
      </c>
      <c r="C16" s="5" t="s">
        <v>15</v>
      </c>
      <c r="D16" s="5" t="s">
        <v>38</v>
      </c>
      <c r="E16" s="5" t="s">
        <v>17</v>
      </c>
      <c r="F16" s="5" t="s">
        <v>18</v>
      </c>
      <c r="G16" s="5" t="s">
        <v>19</v>
      </c>
      <c r="H16" s="5" t="s">
        <v>39</v>
      </c>
      <c r="I16" s="5" t="s">
        <v>20</v>
      </c>
      <c r="J16" s="5">
        <v>53</v>
      </c>
      <c r="K16" s="5">
        <v>0</v>
      </c>
      <c r="L16" s="5">
        <v>0</v>
      </c>
    </row>
    <row r="17" spans="1:12" ht="15.75" x14ac:dyDescent="0.25">
      <c r="A17" s="5" t="s">
        <v>13</v>
      </c>
      <c r="B17" s="5" t="s">
        <v>14</v>
      </c>
      <c r="C17" s="5" t="s">
        <v>15</v>
      </c>
      <c r="D17" s="5" t="s">
        <v>40</v>
      </c>
      <c r="E17" s="5" t="s">
        <v>17</v>
      </c>
      <c r="F17" s="5" t="s">
        <v>18</v>
      </c>
      <c r="G17" s="5" t="s">
        <v>19</v>
      </c>
      <c r="H17" s="5" t="s">
        <v>20</v>
      </c>
      <c r="I17" s="5" t="s">
        <v>20</v>
      </c>
      <c r="J17" s="5">
        <v>0</v>
      </c>
      <c r="K17" s="5">
        <v>0</v>
      </c>
      <c r="L17" s="5">
        <v>0</v>
      </c>
    </row>
    <row r="18" spans="1:12" ht="15.75" x14ac:dyDescent="0.25">
      <c r="A18" s="5" t="s">
        <v>13</v>
      </c>
      <c r="B18" s="5" t="s">
        <v>14</v>
      </c>
      <c r="C18" s="5" t="s">
        <v>15</v>
      </c>
      <c r="D18" s="5" t="s">
        <v>41</v>
      </c>
      <c r="E18" s="5" t="s">
        <v>17</v>
      </c>
      <c r="F18" s="5" t="s">
        <v>18</v>
      </c>
      <c r="G18" s="5" t="s">
        <v>19</v>
      </c>
      <c r="H18" s="5" t="s">
        <v>20</v>
      </c>
      <c r="I18" s="5" t="s">
        <v>20</v>
      </c>
      <c r="J18" s="5">
        <v>0</v>
      </c>
      <c r="K18" s="5">
        <v>0</v>
      </c>
      <c r="L18" s="5">
        <v>0</v>
      </c>
    </row>
    <row r="19" spans="1:12" ht="15.75" x14ac:dyDescent="0.25">
      <c r="A19" s="5" t="s">
        <v>13</v>
      </c>
      <c r="B19" s="5" t="s">
        <v>14</v>
      </c>
      <c r="C19" s="5" t="s">
        <v>15</v>
      </c>
      <c r="D19" s="5" t="s">
        <v>42</v>
      </c>
      <c r="E19" s="5" t="s">
        <v>17</v>
      </c>
      <c r="F19" s="5" t="s">
        <v>18</v>
      </c>
      <c r="G19" s="5" t="s">
        <v>19</v>
      </c>
      <c r="H19" s="5" t="s">
        <v>20</v>
      </c>
      <c r="I19" s="5" t="s">
        <v>20</v>
      </c>
      <c r="J19" s="5">
        <v>85</v>
      </c>
      <c r="K19" s="5">
        <v>0</v>
      </c>
      <c r="L19" s="5">
        <v>0</v>
      </c>
    </row>
    <row r="20" spans="1:12" ht="15.75" x14ac:dyDescent="0.25">
      <c r="A20" s="5" t="s">
        <v>13</v>
      </c>
      <c r="B20" s="5" t="s">
        <v>14</v>
      </c>
      <c r="C20" s="5" t="s">
        <v>15</v>
      </c>
      <c r="D20" s="5" t="s">
        <v>43</v>
      </c>
      <c r="E20" s="5" t="s">
        <v>17</v>
      </c>
      <c r="F20" s="5" t="s">
        <v>18</v>
      </c>
      <c r="G20" s="5" t="s">
        <v>19</v>
      </c>
      <c r="H20" s="5" t="s">
        <v>20</v>
      </c>
      <c r="I20" s="5" t="s">
        <v>20</v>
      </c>
      <c r="J20" s="5">
        <v>0</v>
      </c>
      <c r="K20" s="5">
        <v>0</v>
      </c>
      <c r="L20" s="5">
        <v>0</v>
      </c>
    </row>
    <row r="21" spans="1:12" ht="15.75" x14ac:dyDescent="0.25">
      <c r="A21" s="5" t="s">
        <v>13</v>
      </c>
      <c r="B21" s="5" t="s">
        <v>14</v>
      </c>
      <c r="C21" s="5" t="s">
        <v>15</v>
      </c>
      <c r="D21" s="5" t="s">
        <v>44</v>
      </c>
      <c r="E21" s="5" t="s">
        <v>17</v>
      </c>
      <c r="F21" s="5" t="s">
        <v>18</v>
      </c>
      <c r="G21" s="5" t="s">
        <v>19</v>
      </c>
      <c r="H21" s="5" t="s">
        <v>45</v>
      </c>
      <c r="I21" s="5" t="s">
        <v>20</v>
      </c>
      <c r="J21" s="5">
        <v>24</v>
      </c>
      <c r="K21" s="5">
        <v>0</v>
      </c>
      <c r="L21" s="5">
        <v>0</v>
      </c>
    </row>
    <row r="22" spans="1:12" ht="15.75" x14ac:dyDescent="0.25">
      <c r="A22" s="5" t="s">
        <v>13</v>
      </c>
      <c r="B22" s="5" t="s">
        <v>14</v>
      </c>
      <c r="C22" s="5" t="s">
        <v>15</v>
      </c>
      <c r="D22" s="5" t="s">
        <v>46</v>
      </c>
      <c r="E22" s="5" t="s">
        <v>17</v>
      </c>
      <c r="F22" s="5" t="s">
        <v>18</v>
      </c>
      <c r="G22" s="5" t="s">
        <v>19</v>
      </c>
      <c r="H22" s="5" t="s">
        <v>20</v>
      </c>
      <c r="I22" s="5" t="s">
        <v>20</v>
      </c>
      <c r="J22" s="5">
        <v>0</v>
      </c>
      <c r="K22" s="5">
        <v>0</v>
      </c>
      <c r="L22" s="5">
        <v>0</v>
      </c>
    </row>
    <row r="23" spans="1:12" ht="15.75" x14ac:dyDescent="0.25">
      <c r="A23" s="5" t="s">
        <v>13</v>
      </c>
      <c r="B23" s="5" t="s">
        <v>14</v>
      </c>
      <c r="C23" s="5" t="s">
        <v>15</v>
      </c>
      <c r="D23" s="5" t="s">
        <v>47</v>
      </c>
      <c r="E23" s="5" t="s">
        <v>17</v>
      </c>
      <c r="F23" s="5" t="s">
        <v>18</v>
      </c>
      <c r="G23" s="5" t="s">
        <v>19</v>
      </c>
      <c r="H23" s="5" t="s">
        <v>20</v>
      </c>
      <c r="I23" s="5" t="s">
        <v>20</v>
      </c>
      <c r="J23" s="5">
        <v>0</v>
      </c>
      <c r="K23" s="5">
        <v>0</v>
      </c>
      <c r="L23" s="5">
        <v>0</v>
      </c>
    </row>
    <row r="24" spans="1:12" ht="15.75" x14ac:dyDescent="0.25">
      <c r="A24" s="5" t="s">
        <v>13</v>
      </c>
      <c r="B24" s="5" t="s">
        <v>14</v>
      </c>
      <c r="C24" s="5" t="s">
        <v>15</v>
      </c>
      <c r="D24" s="5" t="s">
        <v>48</v>
      </c>
      <c r="E24" s="5" t="s">
        <v>17</v>
      </c>
      <c r="F24" s="5" t="s">
        <v>18</v>
      </c>
      <c r="G24" s="5" t="s">
        <v>19</v>
      </c>
      <c r="H24" s="5" t="s">
        <v>20</v>
      </c>
      <c r="I24" s="5" t="s">
        <v>20</v>
      </c>
      <c r="J24" s="5">
        <v>0</v>
      </c>
      <c r="K24" s="5">
        <v>0</v>
      </c>
      <c r="L24" s="5">
        <v>0</v>
      </c>
    </row>
    <row r="25" spans="1:12" ht="15.75" x14ac:dyDescent="0.25">
      <c r="A25" s="5" t="s">
        <v>13</v>
      </c>
      <c r="B25" s="5" t="s">
        <v>14</v>
      </c>
      <c r="C25" s="5" t="s">
        <v>15</v>
      </c>
      <c r="D25" s="5" t="s">
        <v>49</v>
      </c>
      <c r="E25" s="5" t="s">
        <v>17</v>
      </c>
      <c r="F25" s="5" t="s">
        <v>18</v>
      </c>
      <c r="G25" s="5" t="s">
        <v>19</v>
      </c>
      <c r="H25" s="5" t="s">
        <v>50</v>
      </c>
      <c r="I25" s="5" t="s">
        <v>20</v>
      </c>
      <c r="J25" s="5">
        <v>22</v>
      </c>
      <c r="K25" s="5">
        <v>0</v>
      </c>
      <c r="L25" s="5">
        <v>0</v>
      </c>
    </row>
    <row r="26" spans="1:12" ht="15.75" x14ac:dyDescent="0.25">
      <c r="A26" s="5" t="s">
        <v>13</v>
      </c>
      <c r="B26" s="5" t="s">
        <v>14</v>
      </c>
      <c r="C26" s="5" t="s">
        <v>15</v>
      </c>
      <c r="D26" s="5" t="s">
        <v>51</v>
      </c>
      <c r="E26" s="5" t="s">
        <v>17</v>
      </c>
      <c r="F26" s="5" t="s">
        <v>18</v>
      </c>
      <c r="G26" s="5" t="s">
        <v>19</v>
      </c>
      <c r="H26" s="5" t="s">
        <v>20</v>
      </c>
      <c r="I26" s="5" t="s">
        <v>20</v>
      </c>
      <c r="J26" s="5">
        <v>0</v>
      </c>
      <c r="K26" s="5">
        <v>0</v>
      </c>
      <c r="L26" s="5">
        <v>0</v>
      </c>
    </row>
    <row r="27" spans="1:12" ht="15.75" x14ac:dyDescent="0.25">
      <c r="A27" s="5" t="s">
        <v>13</v>
      </c>
      <c r="B27" s="5" t="s">
        <v>14</v>
      </c>
      <c r="C27" s="5" t="s">
        <v>15</v>
      </c>
      <c r="D27" s="5" t="s">
        <v>52</v>
      </c>
      <c r="E27" s="5" t="s">
        <v>17</v>
      </c>
      <c r="F27" s="5" t="s">
        <v>18</v>
      </c>
      <c r="G27" s="5" t="s">
        <v>19</v>
      </c>
      <c r="H27" s="5" t="s">
        <v>53</v>
      </c>
      <c r="I27" s="5" t="s">
        <v>20</v>
      </c>
      <c r="J27" s="5">
        <v>0</v>
      </c>
      <c r="K27" s="5">
        <v>0</v>
      </c>
      <c r="L27" s="5">
        <v>0</v>
      </c>
    </row>
    <row r="28" spans="1:12" ht="15.75" x14ac:dyDescent="0.25">
      <c r="A28" s="5" t="s">
        <v>13</v>
      </c>
      <c r="B28" s="5" t="s">
        <v>14</v>
      </c>
      <c r="C28" s="5" t="s">
        <v>15</v>
      </c>
      <c r="D28" s="5" t="s">
        <v>54</v>
      </c>
      <c r="E28" s="5" t="s">
        <v>17</v>
      </c>
      <c r="F28" s="5" t="s">
        <v>18</v>
      </c>
      <c r="G28" s="5" t="s">
        <v>19</v>
      </c>
      <c r="H28" s="5" t="s">
        <v>20</v>
      </c>
      <c r="I28" s="5" t="s">
        <v>20</v>
      </c>
      <c r="J28" s="5">
        <v>0</v>
      </c>
      <c r="K28" s="5">
        <v>0</v>
      </c>
      <c r="L28" s="5">
        <v>0</v>
      </c>
    </row>
    <row r="29" spans="1:12" ht="15.75" x14ac:dyDescent="0.25">
      <c r="A29" s="5" t="s">
        <v>13</v>
      </c>
      <c r="B29" s="5" t="s">
        <v>14</v>
      </c>
      <c r="C29" s="5" t="s">
        <v>15</v>
      </c>
      <c r="D29" s="5" t="s">
        <v>55</v>
      </c>
      <c r="E29" s="5" t="s">
        <v>17</v>
      </c>
      <c r="F29" s="5" t="s">
        <v>18</v>
      </c>
      <c r="G29" s="5" t="s">
        <v>19</v>
      </c>
      <c r="H29" s="5" t="s">
        <v>20</v>
      </c>
      <c r="I29" s="5" t="s">
        <v>20</v>
      </c>
      <c r="J29" s="5">
        <v>0</v>
      </c>
      <c r="K29" s="5">
        <v>0</v>
      </c>
      <c r="L29" s="5">
        <v>0</v>
      </c>
    </row>
    <row r="30" spans="1:12" ht="15.75" x14ac:dyDescent="0.25">
      <c r="A30" s="5" t="s">
        <v>56</v>
      </c>
      <c r="B30" s="5" t="s">
        <v>57</v>
      </c>
      <c r="C30" s="5" t="s">
        <v>15</v>
      </c>
      <c r="D30" s="5" t="s">
        <v>16</v>
      </c>
      <c r="E30" s="5" t="s">
        <v>17</v>
      </c>
      <c r="F30" s="5" t="s">
        <v>18</v>
      </c>
      <c r="G30" s="5" t="s">
        <v>19</v>
      </c>
      <c r="H30" s="5" t="s">
        <v>58</v>
      </c>
      <c r="I30" s="5" t="s">
        <v>20</v>
      </c>
      <c r="J30" s="5">
        <v>0</v>
      </c>
      <c r="K30" s="5">
        <v>0</v>
      </c>
      <c r="L30" s="5">
        <v>0</v>
      </c>
    </row>
    <row r="31" spans="1:12" ht="15.75" x14ac:dyDescent="0.25">
      <c r="A31" s="5" t="s">
        <v>56</v>
      </c>
      <c r="B31" s="5" t="s">
        <v>57</v>
      </c>
      <c r="C31" s="5" t="s">
        <v>15</v>
      </c>
      <c r="D31" s="5" t="s">
        <v>21</v>
      </c>
      <c r="E31" s="5" t="s">
        <v>17</v>
      </c>
      <c r="F31" s="5" t="s">
        <v>18</v>
      </c>
      <c r="G31" s="5" t="s">
        <v>19</v>
      </c>
      <c r="H31" s="5" t="s">
        <v>59</v>
      </c>
      <c r="I31" s="5" t="s">
        <v>20</v>
      </c>
      <c r="J31" s="5">
        <v>0</v>
      </c>
      <c r="K31" s="5">
        <v>0</v>
      </c>
      <c r="L31" s="5">
        <v>0</v>
      </c>
    </row>
    <row r="32" spans="1:12" ht="15.75" x14ac:dyDescent="0.25">
      <c r="A32" s="5" t="s">
        <v>56</v>
      </c>
      <c r="B32" s="5" t="s">
        <v>57</v>
      </c>
      <c r="C32" s="5" t="s">
        <v>15</v>
      </c>
      <c r="D32" s="5" t="s">
        <v>22</v>
      </c>
      <c r="E32" s="5" t="s">
        <v>17</v>
      </c>
      <c r="F32" s="5" t="s">
        <v>18</v>
      </c>
      <c r="G32" s="5" t="s">
        <v>19</v>
      </c>
      <c r="H32" s="5" t="s">
        <v>60</v>
      </c>
      <c r="I32" s="5" t="s">
        <v>20</v>
      </c>
      <c r="J32" s="5">
        <v>0</v>
      </c>
      <c r="K32" s="5">
        <v>0</v>
      </c>
      <c r="L32" s="5">
        <v>0</v>
      </c>
    </row>
    <row r="33" spans="1:12" ht="15.75" x14ac:dyDescent="0.25">
      <c r="A33" s="5" t="s">
        <v>56</v>
      </c>
      <c r="B33" s="5" t="s">
        <v>57</v>
      </c>
      <c r="C33" s="5" t="s">
        <v>15</v>
      </c>
      <c r="D33" s="5" t="s">
        <v>23</v>
      </c>
      <c r="E33" s="5" t="s">
        <v>17</v>
      </c>
      <c r="F33" s="5" t="s">
        <v>18</v>
      </c>
      <c r="G33" s="5" t="s">
        <v>19</v>
      </c>
      <c r="H33" s="5" t="s">
        <v>61</v>
      </c>
      <c r="I33" s="5" t="s">
        <v>20</v>
      </c>
      <c r="J33" s="5">
        <v>0</v>
      </c>
      <c r="K33" s="5">
        <v>0</v>
      </c>
      <c r="L33" s="5">
        <v>0</v>
      </c>
    </row>
    <row r="34" spans="1:12" ht="15.75" x14ac:dyDescent="0.25">
      <c r="A34" s="5" t="s">
        <v>56</v>
      </c>
      <c r="B34" s="5" t="s">
        <v>57</v>
      </c>
      <c r="C34" s="5" t="s">
        <v>15</v>
      </c>
      <c r="D34" s="5" t="s">
        <v>25</v>
      </c>
      <c r="E34" s="5" t="s">
        <v>17</v>
      </c>
      <c r="F34" s="5" t="s">
        <v>18</v>
      </c>
      <c r="G34" s="5" t="s">
        <v>19</v>
      </c>
      <c r="H34" s="5" t="s">
        <v>62</v>
      </c>
      <c r="I34" s="5" t="s">
        <v>20</v>
      </c>
      <c r="J34" s="5">
        <v>0</v>
      </c>
      <c r="K34" s="5">
        <v>0</v>
      </c>
      <c r="L34" s="5">
        <v>0</v>
      </c>
    </row>
    <row r="35" spans="1:12" ht="15.75" x14ac:dyDescent="0.25">
      <c r="A35" s="5" t="s">
        <v>56</v>
      </c>
      <c r="B35" s="5" t="s">
        <v>57</v>
      </c>
      <c r="C35" s="5" t="s">
        <v>15</v>
      </c>
      <c r="D35" s="5" t="s">
        <v>27</v>
      </c>
      <c r="E35" s="5" t="s">
        <v>17</v>
      </c>
      <c r="F35" s="5" t="s">
        <v>18</v>
      </c>
      <c r="G35" s="5" t="s">
        <v>19</v>
      </c>
      <c r="H35" s="5" t="s">
        <v>63</v>
      </c>
      <c r="I35" s="5" t="s">
        <v>20</v>
      </c>
      <c r="J35" s="5">
        <v>0</v>
      </c>
      <c r="K35" s="5">
        <v>0</v>
      </c>
      <c r="L35" s="5">
        <v>0</v>
      </c>
    </row>
    <row r="36" spans="1:12" ht="15.75" x14ac:dyDescent="0.25">
      <c r="A36" s="5" t="s">
        <v>56</v>
      </c>
      <c r="B36" s="5" t="s">
        <v>57</v>
      </c>
      <c r="C36" s="5" t="s">
        <v>15</v>
      </c>
      <c r="D36" s="5" t="s">
        <v>28</v>
      </c>
      <c r="E36" s="5" t="s">
        <v>17</v>
      </c>
      <c r="F36" s="5" t="s">
        <v>18</v>
      </c>
      <c r="G36" s="5" t="s">
        <v>19</v>
      </c>
      <c r="H36" s="5" t="s">
        <v>64</v>
      </c>
      <c r="I36" s="5" t="s">
        <v>20</v>
      </c>
      <c r="J36" s="5">
        <v>0</v>
      </c>
      <c r="K36" s="5">
        <v>0</v>
      </c>
      <c r="L36" s="5">
        <v>0</v>
      </c>
    </row>
    <row r="37" spans="1:12" ht="15.75" x14ac:dyDescent="0.25">
      <c r="A37" s="5" t="s">
        <v>56</v>
      </c>
      <c r="B37" s="5" t="s">
        <v>57</v>
      </c>
      <c r="C37" s="5" t="s">
        <v>15</v>
      </c>
      <c r="D37" s="5" t="s">
        <v>29</v>
      </c>
      <c r="E37" s="5" t="s">
        <v>17</v>
      </c>
      <c r="F37" s="5" t="s">
        <v>18</v>
      </c>
      <c r="G37" s="5" t="s">
        <v>19</v>
      </c>
      <c r="H37" s="5" t="s">
        <v>65</v>
      </c>
      <c r="I37" s="5" t="s">
        <v>20</v>
      </c>
      <c r="J37" s="5">
        <v>0</v>
      </c>
      <c r="K37" s="5">
        <v>0</v>
      </c>
      <c r="L37" s="5">
        <v>0</v>
      </c>
    </row>
    <row r="38" spans="1:12" ht="15.75" x14ac:dyDescent="0.25">
      <c r="A38" s="5" t="s">
        <v>56</v>
      </c>
      <c r="B38" s="5" t="s">
        <v>57</v>
      </c>
      <c r="C38" s="5" t="s">
        <v>15</v>
      </c>
      <c r="D38" s="5" t="s">
        <v>31</v>
      </c>
      <c r="E38" s="5" t="s">
        <v>17</v>
      </c>
      <c r="F38" s="5" t="s">
        <v>18</v>
      </c>
      <c r="G38" s="5" t="s">
        <v>19</v>
      </c>
      <c r="H38" s="5" t="s">
        <v>66</v>
      </c>
      <c r="I38" s="5" t="s">
        <v>20</v>
      </c>
      <c r="J38" s="5">
        <v>0</v>
      </c>
      <c r="K38" s="5">
        <v>0</v>
      </c>
      <c r="L38" s="5">
        <v>0</v>
      </c>
    </row>
    <row r="39" spans="1:12" ht="15.75" x14ac:dyDescent="0.25">
      <c r="A39" s="5" t="s">
        <v>56</v>
      </c>
      <c r="B39" s="5" t="s">
        <v>57</v>
      </c>
      <c r="C39" s="5" t="s">
        <v>15</v>
      </c>
      <c r="D39" s="5" t="s">
        <v>32</v>
      </c>
      <c r="E39" s="5" t="s">
        <v>17</v>
      </c>
      <c r="F39" s="5" t="s">
        <v>18</v>
      </c>
      <c r="G39" s="5" t="s">
        <v>19</v>
      </c>
      <c r="H39" s="5" t="s">
        <v>67</v>
      </c>
      <c r="I39" s="5" t="s">
        <v>20</v>
      </c>
      <c r="J39" s="5">
        <v>0</v>
      </c>
      <c r="K39" s="5">
        <v>0</v>
      </c>
      <c r="L39" s="5">
        <v>0</v>
      </c>
    </row>
    <row r="40" spans="1:12" ht="15.75" x14ac:dyDescent="0.25">
      <c r="A40" s="5" t="s">
        <v>56</v>
      </c>
      <c r="B40" s="5" t="s">
        <v>57</v>
      </c>
      <c r="C40" s="5" t="s">
        <v>15</v>
      </c>
      <c r="D40" s="5" t="s">
        <v>34</v>
      </c>
      <c r="E40" s="5" t="s">
        <v>17</v>
      </c>
      <c r="F40" s="5" t="s">
        <v>18</v>
      </c>
      <c r="G40" s="5" t="s">
        <v>19</v>
      </c>
      <c r="H40" s="5" t="s">
        <v>68</v>
      </c>
      <c r="I40" s="5" t="s">
        <v>20</v>
      </c>
      <c r="J40" s="5">
        <v>0</v>
      </c>
      <c r="K40" s="5">
        <v>0</v>
      </c>
      <c r="L40" s="5">
        <v>0</v>
      </c>
    </row>
    <row r="41" spans="1:12" ht="15.75" x14ac:dyDescent="0.25">
      <c r="A41" s="5" t="s">
        <v>56</v>
      </c>
      <c r="B41" s="5" t="s">
        <v>57</v>
      </c>
      <c r="C41" s="5" t="s">
        <v>15</v>
      </c>
      <c r="D41" s="5" t="s">
        <v>36</v>
      </c>
      <c r="E41" s="5" t="s">
        <v>17</v>
      </c>
      <c r="F41" s="5" t="s">
        <v>18</v>
      </c>
      <c r="G41" s="5" t="s">
        <v>19</v>
      </c>
      <c r="H41" s="5" t="s">
        <v>69</v>
      </c>
      <c r="I41" s="5" t="s">
        <v>20</v>
      </c>
      <c r="J41" s="5">
        <v>0</v>
      </c>
      <c r="K41" s="5">
        <v>0</v>
      </c>
      <c r="L41" s="5">
        <v>0</v>
      </c>
    </row>
    <row r="42" spans="1:12" ht="15.75" x14ac:dyDescent="0.25">
      <c r="A42" s="5" t="s">
        <v>56</v>
      </c>
      <c r="B42" s="5" t="s">
        <v>57</v>
      </c>
      <c r="C42" s="5" t="s">
        <v>15</v>
      </c>
      <c r="D42" s="5" t="s">
        <v>37</v>
      </c>
      <c r="E42" s="5" t="s">
        <v>17</v>
      </c>
      <c r="F42" s="5" t="s">
        <v>18</v>
      </c>
      <c r="G42" s="5" t="s">
        <v>19</v>
      </c>
      <c r="H42" s="5" t="s">
        <v>70</v>
      </c>
      <c r="I42" s="5" t="s">
        <v>20</v>
      </c>
      <c r="J42" s="5">
        <v>0</v>
      </c>
      <c r="K42" s="5">
        <v>0</v>
      </c>
      <c r="L42" s="5">
        <v>0</v>
      </c>
    </row>
    <row r="43" spans="1:12" ht="15.75" x14ac:dyDescent="0.25">
      <c r="A43" s="5" t="s">
        <v>56</v>
      </c>
      <c r="B43" s="5" t="s">
        <v>57</v>
      </c>
      <c r="C43" s="5" t="s">
        <v>15</v>
      </c>
      <c r="D43" s="5" t="s">
        <v>38</v>
      </c>
      <c r="E43" s="5" t="s">
        <v>17</v>
      </c>
      <c r="F43" s="5" t="s">
        <v>18</v>
      </c>
      <c r="G43" s="5" t="s">
        <v>19</v>
      </c>
      <c r="H43" s="5" t="s">
        <v>71</v>
      </c>
      <c r="I43" s="5" t="s">
        <v>20</v>
      </c>
      <c r="J43" s="5">
        <v>0</v>
      </c>
      <c r="K43" s="5">
        <v>0</v>
      </c>
      <c r="L43" s="5">
        <v>0</v>
      </c>
    </row>
    <row r="44" spans="1:12" ht="15.75" x14ac:dyDescent="0.25">
      <c r="A44" s="5" t="s">
        <v>56</v>
      </c>
      <c r="B44" s="5" t="s">
        <v>57</v>
      </c>
      <c r="C44" s="5" t="s">
        <v>15</v>
      </c>
      <c r="D44" s="5" t="s">
        <v>40</v>
      </c>
      <c r="E44" s="5" t="s">
        <v>17</v>
      </c>
      <c r="F44" s="5" t="s">
        <v>18</v>
      </c>
      <c r="G44" s="5" t="s">
        <v>19</v>
      </c>
      <c r="H44" s="5" t="s">
        <v>72</v>
      </c>
      <c r="I44" s="5" t="s">
        <v>20</v>
      </c>
      <c r="J44" s="5">
        <v>0</v>
      </c>
      <c r="K44" s="5">
        <v>0</v>
      </c>
      <c r="L44" s="5">
        <v>0</v>
      </c>
    </row>
    <row r="45" spans="1:12" ht="15.75" x14ac:dyDescent="0.25">
      <c r="A45" s="5" t="s">
        <v>56</v>
      </c>
      <c r="B45" s="5" t="s">
        <v>57</v>
      </c>
      <c r="C45" s="5" t="s">
        <v>15</v>
      </c>
      <c r="D45" s="5" t="s">
        <v>41</v>
      </c>
      <c r="E45" s="5" t="s">
        <v>17</v>
      </c>
      <c r="F45" s="5" t="s">
        <v>18</v>
      </c>
      <c r="G45" s="5" t="s">
        <v>19</v>
      </c>
      <c r="H45" s="5" t="s">
        <v>73</v>
      </c>
      <c r="I45" s="5" t="s">
        <v>20</v>
      </c>
      <c r="J45" s="5">
        <v>0</v>
      </c>
      <c r="K45" s="5">
        <v>0</v>
      </c>
      <c r="L45" s="5">
        <v>0</v>
      </c>
    </row>
    <row r="46" spans="1:12" ht="15.75" x14ac:dyDescent="0.25">
      <c r="A46" s="5" t="s">
        <v>56</v>
      </c>
      <c r="B46" s="5" t="s">
        <v>57</v>
      </c>
      <c r="C46" s="5" t="s">
        <v>15</v>
      </c>
      <c r="D46" s="5" t="s">
        <v>42</v>
      </c>
      <c r="E46" s="5" t="s">
        <v>17</v>
      </c>
      <c r="F46" s="5" t="s">
        <v>18</v>
      </c>
      <c r="G46" s="5" t="s">
        <v>19</v>
      </c>
      <c r="H46" s="5" t="s">
        <v>74</v>
      </c>
      <c r="I46" s="5" t="s">
        <v>20</v>
      </c>
      <c r="J46" s="5">
        <v>0</v>
      </c>
      <c r="K46" s="5">
        <v>0</v>
      </c>
      <c r="L46" s="5">
        <v>0</v>
      </c>
    </row>
    <row r="47" spans="1:12" ht="15.75" x14ac:dyDescent="0.25">
      <c r="A47" s="5" t="s">
        <v>56</v>
      </c>
      <c r="B47" s="5" t="s">
        <v>57</v>
      </c>
      <c r="C47" s="5" t="s">
        <v>15</v>
      </c>
      <c r="D47" s="5" t="s">
        <v>43</v>
      </c>
      <c r="E47" s="5" t="s">
        <v>17</v>
      </c>
      <c r="F47" s="5" t="s">
        <v>18</v>
      </c>
      <c r="G47" s="5" t="s">
        <v>19</v>
      </c>
      <c r="H47" s="5" t="s">
        <v>75</v>
      </c>
      <c r="I47" s="5" t="s">
        <v>20</v>
      </c>
      <c r="J47" s="5">
        <v>0</v>
      </c>
      <c r="K47" s="5">
        <v>0</v>
      </c>
      <c r="L47" s="5">
        <v>0</v>
      </c>
    </row>
    <row r="48" spans="1:12" ht="15.75" x14ac:dyDescent="0.25">
      <c r="A48" s="5" t="s">
        <v>56</v>
      </c>
      <c r="B48" s="5" t="s">
        <v>57</v>
      </c>
      <c r="C48" s="5" t="s">
        <v>15</v>
      </c>
      <c r="D48" s="5" t="s">
        <v>44</v>
      </c>
      <c r="E48" s="5" t="s">
        <v>17</v>
      </c>
      <c r="F48" s="5" t="s">
        <v>18</v>
      </c>
      <c r="G48" s="5" t="s">
        <v>19</v>
      </c>
      <c r="H48" s="5" t="s">
        <v>76</v>
      </c>
      <c r="I48" s="5" t="s">
        <v>20</v>
      </c>
      <c r="J48" s="5">
        <v>0</v>
      </c>
      <c r="K48" s="5">
        <v>0</v>
      </c>
      <c r="L48" s="5">
        <v>0</v>
      </c>
    </row>
    <row r="49" spans="1:12" ht="15.75" x14ac:dyDescent="0.25">
      <c r="A49" s="5" t="s">
        <v>56</v>
      </c>
      <c r="B49" s="5" t="s">
        <v>57</v>
      </c>
      <c r="C49" s="5" t="s">
        <v>15</v>
      </c>
      <c r="D49" s="5" t="s">
        <v>46</v>
      </c>
      <c r="E49" s="5" t="s">
        <v>17</v>
      </c>
      <c r="F49" s="5" t="s">
        <v>18</v>
      </c>
      <c r="G49" s="5" t="s">
        <v>19</v>
      </c>
      <c r="H49" s="5" t="s">
        <v>77</v>
      </c>
      <c r="I49" s="5" t="s">
        <v>20</v>
      </c>
      <c r="J49" s="5">
        <v>0</v>
      </c>
      <c r="K49" s="5">
        <v>0</v>
      </c>
      <c r="L49" s="5">
        <v>0</v>
      </c>
    </row>
    <row r="50" spans="1:12" ht="15.75" x14ac:dyDescent="0.25">
      <c r="A50" s="5" t="s">
        <v>56</v>
      </c>
      <c r="B50" s="5" t="s">
        <v>57</v>
      </c>
      <c r="C50" s="5" t="s">
        <v>15</v>
      </c>
      <c r="D50" s="5" t="s">
        <v>47</v>
      </c>
      <c r="E50" s="5" t="s">
        <v>17</v>
      </c>
      <c r="F50" s="5" t="s">
        <v>18</v>
      </c>
      <c r="G50" s="5" t="s">
        <v>19</v>
      </c>
      <c r="H50" s="5" t="s">
        <v>78</v>
      </c>
      <c r="I50" s="5" t="s">
        <v>20</v>
      </c>
      <c r="J50" s="5">
        <v>0</v>
      </c>
      <c r="K50" s="5">
        <v>0</v>
      </c>
      <c r="L50" s="5">
        <v>0</v>
      </c>
    </row>
    <row r="51" spans="1:12" ht="15.75" x14ac:dyDescent="0.25">
      <c r="A51" s="5" t="s">
        <v>56</v>
      </c>
      <c r="B51" s="5" t="s">
        <v>57</v>
      </c>
      <c r="C51" s="5" t="s">
        <v>15</v>
      </c>
      <c r="D51" s="5" t="s">
        <v>48</v>
      </c>
      <c r="E51" s="5" t="s">
        <v>17</v>
      </c>
      <c r="F51" s="5" t="s">
        <v>18</v>
      </c>
      <c r="G51" s="5" t="s">
        <v>19</v>
      </c>
      <c r="H51" s="5" t="s">
        <v>79</v>
      </c>
      <c r="I51" s="5" t="s">
        <v>20</v>
      </c>
      <c r="J51" s="5">
        <v>0</v>
      </c>
      <c r="K51" s="5">
        <v>0</v>
      </c>
      <c r="L51" s="5">
        <v>0</v>
      </c>
    </row>
    <row r="52" spans="1:12" ht="15.75" x14ac:dyDescent="0.25">
      <c r="A52" s="5" t="s">
        <v>56</v>
      </c>
      <c r="B52" s="5" t="s">
        <v>57</v>
      </c>
      <c r="C52" s="5" t="s">
        <v>15</v>
      </c>
      <c r="D52" s="5" t="s">
        <v>49</v>
      </c>
      <c r="E52" s="5" t="s">
        <v>17</v>
      </c>
      <c r="F52" s="5" t="s">
        <v>18</v>
      </c>
      <c r="G52" s="5" t="s">
        <v>19</v>
      </c>
      <c r="H52" s="5" t="s">
        <v>80</v>
      </c>
      <c r="I52" s="5" t="s">
        <v>20</v>
      </c>
      <c r="J52" s="5">
        <v>0</v>
      </c>
      <c r="K52" s="5">
        <v>0</v>
      </c>
      <c r="L52" s="5">
        <v>0</v>
      </c>
    </row>
    <row r="53" spans="1:12" ht="15.75" x14ac:dyDescent="0.25">
      <c r="A53" s="5" t="s">
        <v>56</v>
      </c>
      <c r="B53" s="5" t="s">
        <v>57</v>
      </c>
      <c r="C53" s="5" t="s">
        <v>15</v>
      </c>
      <c r="D53" s="5" t="s">
        <v>51</v>
      </c>
      <c r="E53" s="5" t="s">
        <v>17</v>
      </c>
      <c r="F53" s="5" t="s">
        <v>18</v>
      </c>
      <c r="G53" s="5" t="s">
        <v>19</v>
      </c>
      <c r="H53" s="5" t="s">
        <v>81</v>
      </c>
      <c r="I53" s="5" t="s">
        <v>20</v>
      </c>
      <c r="J53" s="5">
        <v>0</v>
      </c>
      <c r="K53" s="5">
        <v>0</v>
      </c>
      <c r="L53" s="5">
        <v>0</v>
      </c>
    </row>
    <row r="54" spans="1:12" ht="15.75" x14ac:dyDescent="0.25">
      <c r="A54" s="5" t="s">
        <v>56</v>
      </c>
      <c r="B54" s="5" t="s">
        <v>57</v>
      </c>
      <c r="C54" s="5" t="s">
        <v>15</v>
      </c>
      <c r="D54" s="5" t="s">
        <v>52</v>
      </c>
      <c r="E54" s="5" t="s">
        <v>17</v>
      </c>
      <c r="F54" s="5" t="s">
        <v>18</v>
      </c>
      <c r="G54" s="5" t="s">
        <v>19</v>
      </c>
      <c r="H54" s="5" t="s">
        <v>82</v>
      </c>
      <c r="I54" s="5" t="s">
        <v>20</v>
      </c>
      <c r="J54" s="5">
        <v>0</v>
      </c>
      <c r="K54" s="5">
        <v>0</v>
      </c>
      <c r="L54" s="5">
        <v>0</v>
      </c>
    </row>
    <row r="55" spans="1:12" ht="15.75" x14ac:dyDescent="0.25">
      <c r="A55" s="5" t="s">
        <v>56</v>
      </c>
      <c r="B55" s="5" t="s">
        <v>57</v>
      </c>
      <c r="C55" s="5" t="s">
        <v>15</v>
      </c>
      <c r="D55" s="5" t="s">
        <v>54</v>
      </c>
      <c r="E55" s="5" t="s">
        <v>17</v>
      </c>
      <c r="F55" s="5" t="s">
        <v>18</v>
      </c>
      <c r="G55" s="5" t="s">
        <v>19</v>
      </c>
      <c r="H55" s="5" t="s">
        <v>83</v>
      </c>
      <c r="I55" s="5" t="s">
        <v>20</v>
      </c>
      <c r="J55" s="5">
        <v>0</v>
      </c>
      <c r="K55" s="5">
        <v>0</v>
      </c>
      <c r="L55" s="5">
        <v>0</v>
      </c>
    </row>
    <row r="56" spans="1:12" ht="15.75" x14ac:dyDescent="0.25">
      <c r="A56" s="5" t="s">
        <v>56</v>
      </c>
      <c r="B56" s="5" t="s">
        <v>57</v>
      </c>
      <c r="C56" s="5" t="s">
        <v>15</v>
      </c>
      <c r="D56" s="5" t="s">
        <v>55</v>
      </c>
      <c r="E56" s="5" t="s">
        <v>17</v>
      </c>
      <c r="F56" s="5" t="s">
        <v>18</v>
      </c>
      <c r="G56" s="5" t="s">
        <v>19</v>
      </c>
      <c r="H56" s="5" t="s">
        <v>84</v>
      </c>
      <c r="I56" s="5" t="s">
        <v>20</v>
      </c>
      <c r="J56" s="5">
        <v>0</v>
      </c>
      <c r="K56" s="5">
        <v>0</v>
      </c>
      <c r="L56" s="5">
        <v>0</v>
      </c>
    </row>
    <row r="57" spans="1:12" ht="15.75" x14ac:dyDescent="0.25">
      <c r="A57" s="5" t="s">
        <v>85</v>
      </c>
      <c r="B57" s="5" t="s">
        <v>86</v>
      </c>
      <c r="C57" s="5" t="s">
        <v>15</v>
      </c>
      <c r="D57" s="5" t="s">
        <v>16</v>
      </c>
      <c r="E57" s="5" t="s">
        <v>17</v>
      </c>
      <c r="F57" s="5" t="s">
        <v>18</v>
      </c>
      <c r="G57" s="5" t="s">
        <v>19</v>
      </c>
      <c r="H57" s="5" t="s">
        <v>20</v>
      </c>
      <c r="I57" s="5" t="s">
        <v>20</v>
      </c>
      <c r="J57" s="5">
        <v>0</v>
      </c>
      <c r="K57" s="5">
        <v>0</v>
      </c>
      <c r="L57" s="5">
        <v>0</v>
      </c>
    </row>
    <row r="58" spans="1:12" ht="15.75" x14ac:dyDescent="0.25">
      <c r="A58" s="5" t="s">
        <v>85</v>
      </c>
      <c r="B58" s="5" t="s">
        <v>86</v>
      </c>
      <c r="C58" s="5" t="s">
        <v>15</v>
      </c>
      <c r="D58" s="5" t="s">
        <v>21</v>
      </c>
      <c r="E58" s="5" t="s">
        <v>17</v>
      </c>
      <c r="F58" s="5" t="s">
        <v>18</v>
      </c>
      <c r="G58" s="5" t="s">
        <v>19</v>
      </c>
      <c r="H58" s="5" t="s">
        <v>87</v>
      </c>
      <c r="I58" s="5" t="s">
        <v>20</v>
      </c>
      <c r="J58" s="5">
        <v>0</v>
      </c>
      <c r="K58" s="5">
        <v>0</v>
      </c>
      <c r="L58" s="5">
        <v>0</v>
      </c>
    </row>
    <row r="59" spans="1:12" ht="15.75" x14ac:dyDescent="0.25">
      <c r="A59" s="5" t="s">
        <v>85</v>
      </c>
      <c r="B59" s="5" t="s">
        <v>86</v>
      </c>
      <c r="C59" s="5" t="s">
        <v>15</v>
      </c>
      <c r="D59" s="5" t="s">
        <v>22</v>
      </c>
      <c r="E59" s="5" t="s">
        <v>17</v>
      </c>
      <c r="F59" s="5" t="s">
        <v>18</v>
      </c>
      <c r="G59" s="5" t="s">
        <v>19</v>
      </c>
      <c r="H59" s="5" t="s">
        <v>88</v>
      </c>
      <c r="I59" s="5" t="s">
        <v>20</v>
      </c>
      <c r="J59" s="5">
        <v>0</v>
      </c>
      <c r="K59" s="5">
        <v>0</v>
      </c>
      <c r="L59" s="5">
        <v>0</v>
      </c>
    </row>
    <row r="60" spans="1:12" ht="15.75" x14ac:dyDescent="0.25">
      <c r="A60" s="5" t="s">
        <v>85</v>
      </c>
      <c r="B60" s="5" t="s">
        <v>86</v>
      </c>
      <c r="C60" s="5" t="s">
        <v>15</v>
      </c>
      <c r="D60" s="5" t="s">
        <v>23</v>
      </c>
      <c r="E60" s="5" t="s">
        <v>17</v>
      </c>
      <c r="F60" s="5" t="s">
        <v>18</v>
      </c>
      <c r="G60" s="5" t="s">
        <v>19</v>
      </c>
      <c r="H60" s="5" t="s">
        <v>89</v>
      </c>
      <c r="I60" s="5" t="s">
        <v>20</v>
      </c>
      <c r="J60" s="5">
        <v>27</v>
      </c>
      <c r="K60" s="5">
        <v>0</v>
      </c>
      <c r="L60" s="5">
        <v>0</v>
      </c>
    </row>
    <row r="61" spans="1:12" ht="15.75" x14ac:dyDescent="0.25">
      <c r="A61" s="5" t="s">
        <v>85</v>
      </c>
      <c r="B61" s="5" t="s">
        <v>86</v>
      </c>
      <c r="C61" s="5" t="s">
        <v>15</v>
      </c>
      <c r="D61" s="5" t="s">
        <v>25</v>
      </c>
      <c r="E61" s="5" t="s">
        <v>17</v>
      </c>
      <c r="F61" s="5" t="s">
        <v>18</v>
      </c>
      <c r="G61" s="5" t="s">
        <v>19</v>
      </c>
      <c r="H61" s="5" t="s">
        <v>90</v>
      </c>
      <c r="I61" s="5" t="s">
        <v>20</v>
      </c>
      <c r="J61" s="5">
        <v>0</v>
      </c>
      <c r="K61" s="5">
        <v>0</v>
      </c>
      <c r="L61" s="5">
        <v>0</v>
      </c>
    </row>
    <row r="62" spans="1:12" ht="15.75" x14ac:dyDescent="0.25">
      <c r="A62" s="5" t="s">
        <v>85</v>
      </c>
      <c r="B62" s="5" t="s">
        <v>86</v>
      </c>
      <c r="C62" s="5" t="s">
        <v>15</v>
      </c>
      <c r="D62" s="5" t="s">
        <v>27</v>
      </c>
      <c r="E62" s="5" t="s">
        <v>17</v>
      </c>
      <c r="F62" s="5" t="s">
        <v>18</v>
      </c>
      <c r="G62" s="5" t="s">
        <v>19</v>
      </c>
      <c r="H62" s="5" t="s">
        <v>91</v>
      </c>
      <c r="I62" s="5" t="s">
        <v>20</v>
      </c>
      <c r="J62" s="5">
        <v>0</v>
      </c>
      <c r="K62" s="5">
        <v>0</v>
      </c>
      <c r="L62" s="5">
        <v>0</v>
      </c>
    </row>
    <row r="63" spans="1:12" ht="15.75" x14ac:dyDescent="0.25">
      <c r="A63" s="5" t="s">
        <v>85</v>
      </c>
      <c r="B63" s="5" t="s">
        <v>86</v>
      </c>
      <c r="C63" s="5" t="s">
        <v>15</v>
      </c>
      <c r="D63" s="5" t="s">
        <v>28</v>
      </c>
      <c r="E63" s="5" t="s">
        <v>17</v>
      </c>
      <c r="F63" s="5" t="s">
        <v>18</v>
      </c>
      <c r="G63" s="5" t="s">
        <v>19</v>
      </c>
      <c r="H63" s="5" t="s">
        <v>92</v>
      </c>
      <c r="I63" s="5" t="s">
        <v>20</v>
      </c>
      <c r="J63" s="5">
        <v>0</v>
      </c>
      <c r="K63" s="5">
        <v>0</v>
      </c>
      <c r="L63" s="5">
        <v>0</v>
      </c>
    </row>
    <row r="64" spans="1:12" ht="15.75" x14ac:dyDescent="0.25">
      <c r="A64" s="5" t="s">
        <v>85</v>
      </c>
      <c r="B64" s="5" t="s">
        <v>86</v>
      </c>
      <c r="C64" s="5" t="s">
        <v>15</v>
      </c>
      <c r="D64" s="5" t="s">
        <v>29</v>
      </c>
      <c r="E64" s="5" t="s">
        <v>17</v>
      </c>
      <c r="F64" s="5" t="s">
        <v>18</v>
      </c>
      <c r="G64" s="5" t="s">
        <v>19</v>
      </c>
      <c r="H64" s="5" t="s">
        <v>20</v>
      </c>
      <c r="I64" s="5" t="s">
        <v>20</v>
      </c>
      <c r="J64" s="5">
        <v>0</v>
      </c>
      <c r="K64" s="5">
        <v>0</v>
      </c>
      <c r="L64" s="5">
        <v>0</v>
      </c>
    </row>
    <row r="65" spans="1:12" ht="15.75" x14ac:dyDescent="0.25">
      <c r="A65" s="5" t="s">
        <v>85</v>
      </c>
      <c r="B65" s="5" t="s">
        <v>86</v>
      </c>
      <c r="C65" s="5" t="s">
        <v>15</v>
      </c>
      <c r="D65" s="5" t="s">
        <v>31</v>
      </c>
      <c r="E65" s="5" t="s">
        <v>17</v>
      </c>
      <c r="F65" s="5" t="s">
        <v>18</v>
      </c>
      <c r="G65" s="5" t="s">
        <v>19</v>
      </c>
      <c r="H65" s="5" t="s">
        <v>93</v>
      </c>
      <c r="I65" s="5" t="s">
        <v>20</v>
      </c>
      <c r="J65" s="5">
        <v>0</v>
      </c>
      <c r="K65" s="5">
        <v>0</v>
      </c>
      <c r="L65" s="5">
        <v>0</v>
      </c>
    </row>
    <row r="66" spans="1:12" ht="15.75" x14ac:dyDescent="0.25">
      <c r="A66" s="5" t="s">
        <v>85</v>
      </c>
      <c r="B66" s="5" t="s">
        <v>86</v>
      </c>
      <c r="C66" s="5" t="s">
        <v>15</v>
      </c>
      <c r="D66" s="5" t="s">
        <v>32</v>
      </c>
      <c r="E66" s="5" t="s">
        <v>17</v>
      </c>
      <c r="F66" s="5" t="s">
        <v>18</v>
      </c>
      <c r="G66" s="5" t="s">
        <v>19</v>
      </c>
      <c r="H66" s="5" t="s">
        <v>94</v>
      </c>
      <c r="I66" s="5" t="s">
        <v>20</v>
      </c>
      <c r="J66" s="5">
        <v>0</v>
      </c>
      <c r="K66" s="5">
        <v>0</v>
      </c>
      <c r="L66" s="5">
        <v>0</v>
      </c>
    </row>
    <row r="67" spans="1:12" ht="15.75" x14ac:dyDescent="0.25">
      <c r="A67" s="5" t="s">
        <v>85</v>
      </c>
      <c r="B67" s="5" t="s">
        <v>86</v>
      </c>
      <c r="C67" s="5" t="s">
        <v>15</v>
      </c>
      <c r="D67" s="5" t="s">
        <v>34</v>
      </c>
      <c r="E67" s="5" t="s">
        <v>17</v>
      </c>
      <c r="F67" s="5" t="s">
        <v>18</v>
      </c>
      <c r="G67" s="5" t="s">
        <v>19</v>
      </c>
      <c r="H67" s="5" t="s">
        <v>95</v>
      </c>
      <c r="I67" s="5" t="s">
        <v>20</v>
      </c>
      <c r="J67" s="5">
        <v>11</v>
      </c>
      <c r="K67" s="5">
        <v>0</v>
      </c>
      <c r="L67" s="5">
        <v>0</v>
      </c>
    </row>
    <row r="68" spans="1:12" ht="15.75" x14ac:dyDescent="0.25">
      <c r="A68" s="5" t="s">
        <v>85</v>
      </c>
      <c r="B68" s="5" t="s">
        <v>86</v>
      </c>
      <c r="C68" s="5" t="s">
        <v>15</v>
      </c>
      <c r="D68" s="5" t="s">
        <v>36</v>
      </c>
      <c r="E68" s="5" t="s">
        <v>17</v>
      </c>
      <c r="F68" s="5" t="s">
        <v>18</v>
      </c>
      <c r="G68" s="5" t="s">
        <v>19</v>
      </c>
      <c r="H68" s="5" t="s">
        <v>96</v>
      </c>
      <c r="I68" s="5" t="s">
        <v>20</v>
      </c>
      <c r="J68" s="5">
        <v>0</v>
      </c>
      <c r="K68" s="5">
        <v>0</v>
      </c>
      <c r="L68" s="5">
        <v>0</v>
      </c>
    </row>
    <row r="69" spans="1:12" ht="15.75" x14ac:dyDescent="0.25">
      <c r="A69" s="5" t="s">
        <v>85</v>
      </c>
      <c r="B69" s="5" t="s">
        <v>86</v>
      </c>
      <c r="C69" s="5" t="s">
        <v>15</v>
      </c>
      <c r="D69" s="5" t="s">
        <v>37</v>
      </c>
      <c r="E69" s="5" t="s">
        <v>17</v>
      </c>
      <c r="F69" s="5" t="s">
        <v>18</v>
      </c>
      <c r="G69" s="5" t="s">
        <v>19</v>
      </c>
      <c r="H69" s="5" t="s">
        <v>20</v>
      </c>
      <c r="I69" s="5" t="s">
        <v>20</v>
      </c>
      <c r="J69" s="5">
        <v>0</v>
      </c>
      <c r="K69" s="5">
        <v>0</v>
      </c>
      <c r="L69" s="5">
        <v>0</v>
      </c>
    </row>
    <row r="70" spans="1:12" ht="15.75" x14ac:dyDescent="0.25">
      <c r="A70" s="5" t="s">
        <v>85</v>
      </c>
      <c r="B70" s="5" t="s">
        <v>86</v>
      </c>
      <c r="C70" s="5" t="s">
        <v>15</v>
      </c>
      <c r="D70" s="5" t="s">
        <v>38</v>
      </c>
      <c r="E70" s="5" t="s">
        <v>17</v>
      </c>
      <c r="F70" s="5" t="s">
        <v>18</v>
      </c>
      <c r="G70" s="5" t="s">
        <v>19</v>
      </c>
      <c r="H70" s="5" t="s">
        <v>97</v>
      </c>
      <c r="I70" s="5" t="s">
        <v>20</v>
      </c>
      <c r="J70" s="5">
        <v>0</v>
      </c>
      <c r="K70" s="5">
        <v>0</v>
      </c>
      <c r="L70" s="5">
        <v>0</v>
      </c>
    </row>
    <row r="71" spans="1:12" ht="15.75" x14ac:dyDescent="0.25">
      <c r="A71" s="5" t="s">
        <v>85</v>
      </c>
      <c r="B71" s="5" t="s">
        <v>86</v>
      </c>
      <c r="C71" s="5" t="s">
        <v>15</v>
      </c>
      <c r="D71" s="5" t="s">
        <v>40</v>
      </c>
      <c r="E71" s="5" t="s">
        <v>17</v>
      </c>
      <c r="F71" s="5" t="s">
        <v>18</v>
      </c>
      <c r="G71" s="5" t="s">
        <v>19</v>
      </c>
      <c r="H71" s="5" t="s">
        <v>98</v>
      </c>
      <c r="I71" s="5" t="s">
        <v>20</v>
      </c>
      <c r="J71" s="5">
        <v>0</v>
      </c>
      <c r="K71" s="5">
        <v>0</v>
      </c>
      <c r="L71" s="5">
        <v>0</v>
      </c>
    </row>
    <row r="72" spans="1:12" ht="15.75" x14ac:dyDescent="0.25">
      <c r="A72" s="5" t="s">
        <v>85</v>
      </c>
      <c r="B72" s="5" t="s">
        <v>86</v>
      </c>
      <c r="C72" s="5" t="s">
        <v>15</v>
      </c>
      <c r="D72" s="5" t="s">
        <v>41</v>
      </c>
      <c r="E72" s="5" t="s">
        <v>17</v>
      </c>
      <c r="F72" s="5" t="s">
        <v>18</v>
      </c>
      <c r="G72" s="5" t="s">
        <v>19</v>
      </c>
      <c r="H72" s="5" t="s">
        <v>99</v>
      </c>
      <c r="I72" s="5" t="s">
        <v>20</v>
      </c>
      <c r="J72" s="5">
        <v>0</v>
      </c>
      <c r="K72" s="5">
        <v>0</v>
      </c>
      <c r="L72" s="5">
        <v>0</v>
      </c>
    </row>
    <row r="73" spans="1:12" ht="15.75" x14ac:dyDescent="0.25">
      <c r="A73" s="5" t="s">
        <v>85</v>
      </c>
      <c r="B73" s="5" t="s">
        <v>86</v>
      </c>
      <c r="C73" s="5" t="s">
        <v>15</v>
      </c>
      <c r="D73" s="5" t="s">
        <v>42</v>
      </c>
      <c r="E73" s="5" t="s">
        <v>17</v>
      </c>
      <c r="F73" s="5" t="s">
        <v>18</v>
      </c>
      <c r="G73" s="5" t="s">
        <v>19</v>
      </c>
      <c r="H73" s="5" t="s">
        <v>100</v>
      </c>
      <c r="I73" s="5" t="s">
        <v>20</v>
      </c>
      <c r="J73" s="5">
        <v>13</v>
      </c>
      <c r="K73" s="5">
        <v>0</v>
      </c>
      <c r="L73" s="5">
        <v>0</v>
      </c>
    </row>
    <row r="74" spans="1:12" ht="15.75" x14ac:dyDescent="0.25">
      <c r="A74" s="5" t="s">
        <v>85</v>
      </c>
      <c r="B74" s="5" t="s">
        <v>86</v>
      </c>
      <c r="C74" s="5" t="s">
        <v>15</v>
      </c>
      <c r="D74" s="5" t="s">
        <v>43</v>
      </c>
      <c r="E74" s="5" t="s">
        <v>17</v>
      </c>
      <c r="F74" s="5" t="s">
        <v>18</v>
      </c>
      <c r="G74" s="5" t="s">
        <v>19</v>
      </c>
      <c r="H74" s="5" t="s">
        <v>101</v>
      </c>
      <c r="I74" s="5" t="s">
        <v>20</v>
      </c>
      <c r="J74" s="5">
        <v>0</v>
      </c>
      <c r="K74" s="5">
        <v>0</v>
      </c>
      <c r="L74" s="5">
        <v>0</v>
      </c>
    </row>
    <row r="75" spans="1:12" ht="15.75" x14ac:dyDescent="0.25">
      <c r="A75" s="5" t="s">
        <v>85</v>
      </c>
      <c r="B75" s="5" t="s">
        <v>86</v>
      </c>
      <c r="C75" s="5" t="s">
        <v>15</v>
      </c>
      <c r="D75" s="5" t="s">
        <v>44</v>
      </c>
      <c r="E75" s="5" t="s">
        <v>17</v>
      </c>
      <c r="F75" s="5" t="s">
        <v>18</v>
      </c>
      <c r="G75" s="5" t="s">
        <v>19</v>
      </c>
      <c r="H75" s="5" t="s">
        <v>102</v>
      </c>
      <c r="I75" s="5" t="s">
        <v>20</v>
      </c>
      <c r="J75" s="5">
        <v>11</v>
      </c>
      <c r="K75" s="5">
        <v>0</v>
      </c>
      <c r="L75" s="5">
        <v>0</v>
      </c>
    </row>
    <row r="76" spans="1:12" ht="15.75" x14ac:dyDescent="0.25">
      <c r="A76" s="5" t="s">
        <v>85</v>
      </c>
      <c r="B76" s="5" t="s">
        <v>86</v>
      </c>
      <c r="C76" s="5" t="s">
        <v>15</v>
      </c>
      <c r="D76" s="5" t="s">
        <v>46</v>
      </c>
      <c r="E76" s="5" t="s">
        <v>17</v>
      </c>
      <c r="F76" s="5" t="s">
        <v>18</v>
      </c>
      <c r="G76" s="5" t="s">
        <v>19</v>
      </c>
      <c r="H76" s="5" t="s">
        <v>103</v>
      </c>
      <c r="I76" s="5" t="s">
        <v>20</v>
      </c>
      <c r="J76" s="5">
        <v>0</v>
      </c>
      <c r="K76" s="5">
        <v>0</v>
      </c>
      <c r="L76" s="5">
        <v>0</v>
      </c>
    </row>
    <row r="77" spans="1:12" ht="15.75" x14ac:dyDescent="0.25">
      <c r="A77" s="5" t="s">
        <v>85</v>
      </c>
      <c r="B77" s="5" t="s">
        <v>86</v>
      </c>
      <c r="C77" s="5" t="s">
        <v>15</v>
      </c>
      <c r="D77" s="5" t="s">
        <v>47</v>
      </c>
      <c r="E77" s="5" t="s">
        <v>17</v>
      </c>
      <c r="F77" s="5" t="s">
        <v>18</v>
      </c>
      <c r="G77" s="5" t="s">
        <v>19</v>
      </c>
      <c r="H77" s="5" t="s">
        <v>20</v>
      </c>
      <c r="I77" s="5" t="s">
        <v>20</v>
      </c>
      <c r="J77" s="5">
        <v>0</v>
      </c>
      <c r="K77" s="5">
        <v>0</v>
      </c>
      <c r="L77" s="5">
        <v>0</v>
      </c>
    </row>
    <row r="78" spans="1:12" ht="15.75" x14ac:dyDescent="0.25">
      <c r="A78" s="5" t="s">
        <v>85</v>
      </c>
      <c r="B78" s="5" t="s">
        <v>86</v>
      </c>
      <c r="C78" s="5" t="s">
        <v>15</v>
      </c>
      <c r="D78" s="5" t="s">
        <v>48</v>
      </c>
      <c r="E78" s="5" t="s">
        <v>17</v>
      </c>
      <c r="F78" s="5" t="s">
        <v>18</v>
      </c>
      <c r="G78" s="5" t="s">
        <v>19</v>
      </c>
      <c r="H78" s="5" t="s">
        <v>104</v>
      </c>
      <c r="I78" s="5" t="s">
        <v>20</v>
      </c>
      <c r="J78" s="5">
        <v>0</v>
      </c>
      <c r="K78" s="5">
        <v>0</v>
      </c>
      <c r="L78" s="5">
        <v>0</v>
      </c>
    </row>
    <row r="79" spans="1:12" ht="15.75" x14ac:dyDescent="0.25">
      <c r="A79" s="5" t="s">
        <v>85</v>
      </c>
      <c r="B79" s="5" t="s">
        <v>86</v>
      </c>
      <c r="C79" s="5" t="s">
        <v>15</v>
      </c>
      <c r="D79" s="5" t="s">
        <v>49</v>
      </c>
      <c r="E79" s="5" t="s">
        <v>17</v>
      </c>
      <c r="F79" s="5" t="s">
        <v>18</v>
      </c>
      <c r="G79" s="5" t="s">
        <v>19</v>
      </c>
      <c r="H79" s="5" t="s">
        <v>105</v>
      </c>
      <c r="I79" s="5" t="s">
        <v>20</v>
      </c>
      <c r="J79" s="5">
        <v>13</v>
      </c>
      <c r="K79" s="5">
        <v>0</v>
      </c>
      <c r="L79" s="5">
        <v>0</v>
      </c>
    </row>
    <row r="80" spans="1:12" ht="15.75" x14ac:dyDescent="0.25">
      <c r="A80" s="5" t="s">
        <v>85</v>
      </c>
      <c r="B80" s="5" t="s">
        <v>86</v>
      </c>
      <c r="C80" s="5" t="s">
        <v>15</v>
      </c>
      <c r="D80" s="5" t="s">
        <v>51</v>
      </c>
      <c r="E80" s="5" t="s">
        <v>17</v>
      </c>
      <c r="F80" s="5" t="s">
        <v>18</v>
      </c>
      <c r="G80" s="5" t="s">
        <v>19</v>
      </c>
      <c r="H80" s="5" t="s">
        <v>106</v>
      </c>
      <c r="I80" s="5" t="s">
        <v>20</v>
      </c>
      <c r="J80" s="5">
        <v>0</v>
      </c>
      <c r="K80" s="5">
        <v>0</v>
      </c>
      <c r="L80" s="5">
        <v>0</v>
      </c>
    </row>
    <row r="81" spans="1:12" ht="15.75" x14ac:dyDescent="0.25">
      <c r="A81" s="5" t="s">
        <v>85</v>
      </c>
      <c r="B81" s="5" t="s">
        <v>86</v>
      </c>
      <c r="C81" s="5" t="s">
        <v>15</v>
      </c>
      <c r="D81" s="5" t="s">
        <v>52</v>
      </c>
      <c r="E81" s="5" t="s">
        <v>17</v>
      </c>
      <c r="F81" s="5" t="s">
        <v>18</v>
      </c>
      <c r="G81" s="5" t="s">
        <v>19</v>
      </c>
      <c r="H81" s="5" t="s">
        <v>107</v>
      </c>
      <c r="I81" s="5" t="s">
        <v>20</v>
      </c>
      <c r="J81" s="5">
        <v>10</v>
      </c>
      <c r="K81" s="5">
        <v>0</v>
      </c>
      <c r="L81" s="5">
        <v>0</v>
      </c>
    </row>
    <row r="82" spans="1:12" ht="15.75" x14ac:dyDescent="0.25">
      <c r="A82" s="5" t="s">
        <v>85</v>
      </c>
      <c r="B82" s="5" t="s">
        <v>86</v>
      </c>
      <c r="C82" s="5" t="s">
        <v>15</v>
      </c>
      <c r="D82" s="5" t="s">
        <v>54</v>
      </c>
      <c r="E82" s="5" t="s">
        <v>17</v>
      </c>
      <c r="F82" s="5" t="s">
        <v>18</v>
      </c>
      <c r="G82" s="5" t="s">
        <v>19</v>
      </c>
      <c r="H82" s="5" t="s">
        <v>108</v>
      </c>
      <c r="I82" s="5" t="s">
        <v>20</v>
      </c>
      <c r="J82" s="5">
        <v>16</v>
      </c>
      <c r="K82" s="5">
        <v>0</v>
      </c>
      <c r="L82" s="5">
        <v>0</v>
      </c>
    </row>
    <row r="83" spans="1:12" ht="15.75" x14ac:dyDescent="0.25">
      <c r="A83" s="5" t="s">
        <v>85</v>
      </c>
      <c r="B83" s="5" t="s">
        <v>86</v>
      </c>
      <c r="C83" s="5" t="s">
        <v>15</v>
      </c>
      <c r="D83" s="5" t="s">
        <v>55</v>
      </c>
      <c r="E83" s="5" t="s">
        <v>17</v>
      </c>
      <c r="F83" s="5" t="s">
        <v>18</v>
      </c>
      <c r="G83" s="5" t="s">
        <v>19</v>
      </c>
      <c r="H83" s="5" t="s">
        <v>109</v>
      </c>
      <c r="I83" s="5" t="s">
        <v>20</v>
      </c>
      <c r="J83" s="5">
        <v>0</v>
      </c>
      <c r="K83" s="5">
        <v>0</v>
      </c>
      <c r="L83" s="5">
        <v>0</v>
      </c>
    </row>
    <row r="84" spans="1:12" ht="15.75" x14ac:dyDescent="0.25">
      <c r="A84" s="5" t="s">
        <v>110</v>
      </c>
      <c r="B84" s="5" t="s">
        <v>111</v>
      </c>
      <c r="C84" s="5" t="s">
        <v>15</v>
      </c>
      <c r="D84" s="5" t="s">
        <v>16</v>
      </c>
      <c r="E84" s="5" t="s">
        <v>17</v>
      </c>
      <c r="F84" s="5" t="s">
        <v>18</v>
      </c>
      <c r="G84" s="5" t="s">
        <v>19</v>
      </c>
      <c r="H84" s="5" t="s">
        <v>112</v>
      </c>
      <c r="I84" s="5" t="s">
        <v>20</v>
      </c>
      <c r="J84" s="5">
        <v>0</v>
      </c>
      <c r="K84" s="5">
        <v>0</v>
      </c>
      <c r="L84" s="5">
        <v>0</v>
      </c>
    </row>
    <row r="85" spans="1:12" ht="15.75" x14ac:dyDescent="0.25">
      <c r="A85" s="5" t="s">
        <v>110</v>
      </c>
      <c r="B85" s="5" t="s">
        <v>111</v>
      </c>
      <c r="C85" s="5" t="s">
        <v>15</v>
      </c>
      <c r="D85" s="5" t="s">
        <v>21</v>
      </c>
      <c r="E85" s="5" t="s">
        <v>17</v>
      </c>
      <c r="F85" s="5" t="s">
        <v>18</v>
      </c>
      <c r="G85" s="5" t="s">
        <v>19</v>
      </c>
      <c r="H85" s="5" t="s">
        <v>113</v>
      </c>
      <c r="I85" s="5" t="s">
        <v>20</v>
      </c>
      <c r="J85" s="5">
        <v>0</v>
      </c>
      <c r="K85" s="5">
        <v>0</v>
      </c>
      <c r="L85" s="5">
        <v>0</v>
      </c>
    </row>
    <row r="86" spans="1:12" ht="15.75" x14ac:dyDescent="0.25">
      <c r="A86" s="5" t="s">
        <v>110</v>
      </c>
      <c r="B86" s="5" t="s">
        <v>111</v>
      </c>
      <c r="C86" s="5" t="s">
        <v>15</v>
      </c>
      <c r="D86" s="5" t="s">
        <v>22</v>
      </c>
      <c r="E86" s="5" t="s">
        <v>17</v>
      </c>
      <c r="F86" s="5" t="s">
        <v>18</v>
      </c>
      <c r="G86" s="5" t="s">
        <v>19</v>
      </c>
      <c r="H86" s="5" t="s">
        <v>114</v>
      </c>
      <c r="I86" s="5" t="s">
        <v>20</v>
      </c>
      <c r="J86" s="5">
        <v>0</v>
      </c>
      <c r="K86" s="5">
        <v>0</v>
      </c>
      <c r="L86" s="5">
        <v>0</v>
      </c>
    </row>
    <row r="87" spans="1:12" ht="15.75" x14ac:dyDescent="0.25">
      <c r="A87" s="5" t="s">
        <v>110</v>
      </c>
      <c r="B87" s="5" t="s">
        <v>111</v>
      </c>
      <c r="C87" s="5" t="s">
        <v>15</v>
      </c>
      <c r="D87" s="5" t="s">
        <v>23</v>
      </c>
      <c r="E87" s="5" t="s">
        <v>17</v>
      </c>
      <c r="F87" s="5" t="s">
        <v>18</v>
      </c>
      <c r="G87" s="5" t="s">
        <v>19</v>
      </c>
      <c r="H87" s="5" t="s">
        <v>115</v>
      </c>
      <c r="I87" s="5" t="s">
        <v>20</v>
      </c>
      <c r="J87" s="5">
        <v>0</v>
      </c>
      <c r="K87" s="5">
        <v>0</v>
      </c>
      <c r="L87" s="5">
        <v>0</v>
      </c>
    </row>
    <row r="88" spans="1:12" ht="15.75" x14ac:dyDescent="0.25">
      <c r="A88" s="5" t="s">
        <v>110</v>
      </c>
      <c r="B88" s="5" t="s">
        <v>111</v>
      </c>
      <c r="C88" s="5" t="s">
        <v>15</v>
      </c>
      <c r="D88" s="5" t="s">
        <v>25</v>
      </c>
      <c r="E88" s="5" t="s">
        <v>17</v>
      </c>
      <c r="F88" s="5" t="s">
        <v>18</v>
      </c>
      <c r="G88" s="5" t="s">
        <v>19</v>
      </c>
      <c r="H88" s="5" t="s">
        <v>116</v>
      </c>
      <c r="I88" s="5" t="s">
        <v>20</v>
      </c>
      <c r="J88" s="5">
        <v>31</v>
      </c>
      <c r="K88" s="5">
        <v>0</v>
      </c>
      <c r="L88" s="5">
        <v>0</v>
      </c>
    </row>
    <row r="89" spans="1:12" ht="15.75" x14ac:dyDescent="0.25">
      <c r="A89" s="5" t="s">
        <v>110</v>
      </c>
      <c r="B89" s="5" t="s">
        <v>111</v>
      </c>
      <c r="C89" s="5" t="s">
        <v>15</v>
      </c>
      <c r="D89" s="5" t="s">
        <v>27</v>
      </c>
      <c r="E89" s="5" t="s">
        <v>17</v>
      </c>
      <c r="F89" s="5" t="s">
        <v>18</v>
      </c>
      <c r="G89" s="5" t="s">
        <v>19</v>
      </c>
      <c r="H89" s="5" t="s">
        <v>20</v>
      </c>
      <c r="I89" s="5" t="s">
        <v>20</v>
      </c>
      <c r="J89" s="5">
        <v>0</v>
      </c>
      <c r="K89" s="5">
        <v>0</v>
      </c>
      <c r="L89" s="5">
        <v>0</v>
      </c>
    </row>
    <row r="90" spans="1:12" ht="15.75" x14ac:dyDescent="0.25">
      <c r="A90" s="5" t="s">
        <v>110</v>
      </c>
      <c r="B90" s="5" t="s">
        <v>111</v>
      </c>
      <c r="C90" s="5" t="s">
        <v>15</v>
      </c>
      <c r="D90" s="5" t="s">
        <v>28</v>
      </c>
      <c r="E90" s="5" t="s">
        <v>17</v>
      </c>
      <c r="F90" s="5" t="s">
        <v>18</v>
      </c>
      <c r="G90" s="5" t="s">
        <v>19</v>
      </c>
      <c r="H90" s="5" t="s">
        <v>20</v>
      </c>
      <c r="I90" s="5" t="s">
        <v>20</v>
      </c>
      <c r="J90" s="5">
        <v>0</v>
      </c>
      <c r="K90" s="5">
        <v>0</v>
      </c>
      <c r="L90" s="5">
        <v>0</v>
      </c>
    </row>
    <row r="91" spans="1:12" ht="15.75" x14ac:dyDescent="0.25">
      <c r="A91" s="5" t="s">
        <v>110</v>
      </c>
      <c r="B91" s="5" t="s">
        <v>111</v>
      </c>
      <c r="C91" s="5" t="s">
        <v>15</v>
      </c>
      <c r="D91" s="5" t="s">
        <v>29</v>
      </c>
      <c r="E91" s="5" t="s">
        <v>17</v>
      </c>
      <c r="F91" s="5" t="s">
        <v>18</v>
      </c>
      <c r="G91" s="5" t="s">
        <v>19</v>
      </c>
      <c r="H91" s="5" t="s">
        <v>117</v>
      </c>
      <c r="I91" s="5" t="s">
        <v>20</v>
      </c>
      <c r="J91" s="5">
        <v>0</v>
      </c>
      <c r="K91" s="5">
        <v>0</v>
      </c>
      <c r="L91" s="5">
        <v>0</v>
      </c>
    </row>
    <row r="92" spans="1:12" ht="15.75" x14ac:dyDescent="0.25">
      <c r="A92" s="5" t="s">
        <v>110</v>
      </c>
      <c r="B92" s="5" t="s">
        <v>111</v>
      </c>
      <c r="C92" s="5" t="s">
        <v>15</v>
      </c>
      <c r="D92" s="5" t="s">
        <v>31</v>
      </c>
      <c r="E92" s="5" t="s">
        <v>17</v>
      </c>
      <c r="F92" s="5" t="s">
        <v>18</v>
      </c>
      <c r="G92" s="5" t="s">
        <v>19</v>
      </c>
      <c r="H92" s="5" t="s">
        <v>118</v>
      </c>
      <c r="I92" s="5" t="s">
        <v>20</v>
      </c>
      <c r="J92" s="5">
        <v>26</v>
      </c>
      <c r="K92" s="5">
        <v>0</v>
      </c>
      <c r="L92" s="5">
        <v>0</v>
      </c>
    </row>
    <row r="93" spans="1:12" ht="15.75" x14ac:dyDescent="0.25">
      <c r="A93" s="5" t="s">
        <v>110</v>
      </c>
      <c r="B93" s="5" t="s">
        <v>111</v>
      </c>
      <c r="C93" s="5" t="s">
        <v>15</v>
      </c>
      <c r="D93" s="5" t="s">
        <v>32</v>
      </c>
      <c r="E93" s="5" t="s">
        <v>17</v>
      </c>
      <c r="F93" s="5" t="s">
        <v>18</v>
      </c>
      <c r="G93" s="5" t="s">
        <v>19</v>
      </c>
      <c r="H93" s="5" t="s">
        <v>119</v>
      </c>
      <c r="I93" s="5" t="s">
        <v>20</v>
      </c>
      <c r="J93" s="5">
        <v>0</v>
      </c>
      <c r="K93" s="5">
        <v>0</v>
      </c>
      <c r="L93" s="5">
        <v>0</v>
      </c>
    </row>
    <row r="94" spans="1:12" ht="15.75" x14ac:dyDescent="0.25">
      <c r="A94" s="5" t="s">
        <v>110</v>
      </c>
      <c r="B94" s="5" t="s">
        <v>111</v>
      </c>
      <c r="C94" s="5" t="s">
        <v>15</v>
      </c>
      <c r="D94" s="5" t="s">
        <v>34</v>
      </c>
      <c r="E94" s="5" t="s">
        <v>17</v>
      </c>
      <c r="F94" s="5" t="s">
        <v>18</v>
      </c>
      <c r="G94" s="5" t="s">
        <v>19</v>
      </c>
      <c r="H94" s="5" t="s">
        <v>120</v>
      </c>
      <c r="I94" s="5" t="s">
        <v>20</v>
      </c>
      <c r="J94" s="5">
        <v>0</v>
      </c>
      <c r="K94" s="5">
        <v>0</v>
      </c>
      <c r="L94" s="5">
        <v>0</v>
      </c>
    </row>
    <row r="95" spans="1:12" ht="15.75" x14ac:dyDescent="0.25">
      <c r="A95" s="5" t="s">
        <v>110</v>
      </c>
      <c r="B95" s="5" t="s">
        <v>111</v>
      </c>
      <c r="C95" s="5" t="s">
        <v>15</v>
      </c>
      <c r="D95" s="5" t="s">
        <v>36</v>
      </c>
      <c r="E95" s="5" t="s">
        <v>17</v>
      </c>
      <c r="F95" s="5" t="s">
        <v>18</v>
      </c>
      <c r="G95" s="5" t="s">
        <v>19</v>
      </c>
      <c r="H95" s="5" t="s">
        <v>121</v>
      </c>
      <c r="I95" s="5" t="s">
        <v>20</v>
      </c>
      <c r="J95" s="5">
        <v>0</v>
      </c>
      <c r="K95" s="5">
        <v>0</v>
      </c>
      <c r="L95" s="5">
        <v>0</v>
      </c>
    </row>
    <row r="96" spans="1:12" ht="15.75" x14ac:dyDescent="0.25">
      <c r="A96" s="5" t="s">
        <v>110</v>
      </c>
      <c r="B96" s="5" t="s">
        <v>111</v>
      </c>
      <c r="C96" s="5" t="s">
        <v>15</v>
      </c>
      <c r="D96" s="5" t="s">
        <v>37</v>
      </c>
      <c r="E96" s="5" t="s">
        <v>17</v>
      </c>
      <c r="F96" s="5" t="s">
        <v>18</v>
      </c>
      <c r="G96" s="5" t="s">
        <v>19</v>
      </c>
      <c r="H96" s="5" t="s">
        <v>20</v>
      </c>
      <c r="I96" s="5" t="s">
        <v>20</v>
      </c>
      <c r="J96" s="5">
        <v>0</v>
      </c>
      <c r="K96" s="5">
        <v>0</v>
      </c>
      <c r="L96" s="5">
        <v>0</v>
      </c>
    </row>
    <row r="97" spans="1:12" ht="15.75" x14ac:dyDescent="0.25">
      <c r="A97" s="5" t="s">
        <v>110</v>
      </c>
      <c r="B97" s="5" t="s">
        <v>111</v>
      </c>
      <c r="C97" s="5" t="s">
        <v>15</v>
      </c>
      <c r="D97" s="5" t="s">
        <v>38</v>
      </c>
      <c r="E97" s="5" t="s">
        <v>17</v>
      </c>
      <c r="F97" s="5" t="s">
        <v>18</v>
      </c>
      <c r="G97" s="5" t="s">
        <v>19</v>
      </c>
      <c r="H97" s="5" t="s">
        <v>121</v>
      </c>
      <c r="I97" s="5" t="s">
        <v>20</v>
      </c>
      <c r="J97" s="5">
        <v>0</v>
      </c>
      <c r="K97" s="5">
        <v>0</v>
      </c>
      <c r="L97" s="5">
        <v>0</v>
      </c>
    </row>
    <row r="98" spans="1:12" ht="15.75" x14ac:dyDescent="0.25">
      <c r="A98" s="5" t="s">
        <v>110</v>
      </c>
      <c r="B98" s="5" t="s">
        <v>111</v>
      </c>
      <c r="C98" s="5" t="s">
        <v>15</v>
      </c>
      <c r="D98" s="5" t="s">
        <v>40</v>
      </c>
      <c r="E98" s="5" t="s">
        <v>17</v>
      </c>
      <c r="F98" s="5" t="s">
        <v>18</v>
      </c>
      <c r="G98" s="5" t="s">
        <v>19</v>
      </c>
      <c r="H98" s="5" t="s">
        <v>122</v>
      </c>
      <c r="I98" s="5" t="s">
        <v>20</v>
      </c>
      <c r="J98" s="5">
        <v>15</v>
      </c>
      <c r="K98" s="5">
        <v>0</v>
      </c>
      <c r="L98" s="5">
        <v>0</v>
      </c>
    </row>
    <row r="99" spans="1:12" ht="15.75" x14ac:dyDescent="0.25">
      <c r="A99" s="5" t="s">
        <v>110</v>
      </c>
      <c r="B99" s="5" t="s">
        <v>111</v>
      </c>
      <c r="C99" s="5" t="s">
        <v>15</v>
      </c>
      <c r="D99" s="5" t="s">
        <v>41</v>
      </c>
      <c r="E99" s="5" t="s">
        <v>17</v>
      </c>
      <c r="F99" s="5" t="s">
        <v>18</v>
      </c>
      <c r="G99" s="5" t="s">
        <v>19</v>
      </c>
      <c r="H99" s="5" t="s">
        <v>123</v>
      </c>
      <c r="I99" s="5" t="s">
        <v>20</v>
      </c>
      <c r="J99" s="5">
        <v>0</v>
      </c>
      <c r="K99" s="5">
        <v>0</v>
      </c>
      <c r="L99" s="5">
        <v>0</v>
      </c>
    </row>
    <row r="100" spans="1:12" ht="15.75" x14ac:dyDescent="0.25">
      <c r="A100" s="5" t="s">
        <v>110</v>
      </c>
      <c r="B100" s="5" t="s">
        <v>111</v>
      </c>
      <c r="C100" s="5" t="s">
        <v>15</v>
      </c>
      <c r="D100" s="5" t="s">
        <v>42</v>
      </c>
      <c r="E100" s="5" t="s">
        <v>17</v>
      </c>
      <c r="F100" s="5" t="s">
        <v>18</v>
      </c>
      <c r="G100" s="5" t="s">
        <v>19</v>
      </c>
      <c r="H100" s="5" t="s">
        <v>124</v>
      </c>
      <c r="I100" s="5" t="s">
        <v>20</v>
      </c>
      <c r="J100" s="5">
        <v>0</v>
      </c>
      <c r="K100" s="5">
        <v>0</v>
      </c>
      <c r="L100" s="5">
        <v>0</v>
      </c>
    </row>
    <row r="101" spans="1:12" ht="15.75" x14ac:dyDescent="0.25">
      <c r="A101" s="5" t="s">
        <v>110</v>
      </c>
      <c r="B101" s="5" t="s">
        <v>111</v>
      </c>
      <c r="C101" s="5" t="s">
        <v>15</v>
      </c>
      <c r="D101" s="5" t="s">
        <v>43</v>
      </c>
      <c r="E101" s="5" t="s">
        <v>17</v>
      </c>
      <c r="F101" s="5" t="s">
        <v>18</v>
      </c>
      <c r="G101" s="5" t="s">
        <v>19</v>
      </c>
      <c r="H101" s="5" t="s">
        <v>125</v>
      </c>
      <c r="I101" s="5" t="s">
        <v>20</v>
      </c>
      <c r="J101" s="5">
        <v>0</v>
      </c>
      <c r="K101" s="5">
        <v>0</v>
      </c>
      <c r="L101" s="5">
        <v>0</v>
      </c>
    </row>
    <row r="102" spans="1:12" ht="15.75" x14ac:dyDescent="0.25">
      <c r="A102" s="5" t="s">
        <v>110</v>
      </c>
      <c r="B102" s="5" t="s">
        <v>111</v>
      </c>
      <c r="C102" s="5" t="s">
        <v>15</v>
      </c>
      <c r="D102" s="5" t="s">
        <v>44</v>
      </c>
      <c r="E102" s="5" t="s">
        <v>17</v>
      </c>
      <c r="F102" s="5" t="s">
        <v>18</v>
      </c>
      <c r="G102" s="5" t="s">
        <v>19</v>
      </c>
      <c r="H102" s="5" t="s">
        <v>119</v>
      </c>
      <c r="I102" s="5" t="s">
        <v>20</v>
      </c>
      <c r="J102" s="5">
        <v>0</v>
      </c>
      <c r="K102" s="5">
        <v>0</v>
      </c>
      <c r="L102" s="5">
        <v>0</v>
      </c>
    </row>
    <row r="103" spans="1:12" ht="15.75" x14ac:dyDescent="0.25">
      <c r="A103" s="5" t="s">
        <v>110</v>
      </c>
      <c r="B103" s="5" t="s">
        <v>111</v>
      </c>
      <c r="C103" s="5" t="s">
        <v>15</v>
      </c>
      <c r="D103" s="5" t="s">
        <v>46</v>
      </c>
      <c r="E103" s="5" t="s">
        <v>17</v>
      </c>
      <c r="F103" s="5" t="s">
        <v>18</v>
      </c>
      <c r="G103" s="5" t="s">
        <v>19</v>
      </c>
      <c r="H103" s="5" t="s">
        <v>126</v>
      </c>
      <c r="I103" s="5" t="s">
        <v>20</v>
      </c>
      <c r="J103" s="5">
        <v>0</v>
      </c>
      <c r="K103" s="5">
        <v>0</v>
      </c>
      <c r="L103" s="5">
        <v>0</v>
      </c>
    </row>
    <row r="104" spans="1:12" ht="15.75" x14ac:dyDescent="0.25">
      <c r="A104" s="5" t="s">
        <v>110</v>
      </c>
      <c r="B104" s="5" t="s">
        <v>111</v>
      </c>
      <c r="C104" s="5" t="s">
        <v>15</v>
      </c>
      <c r="D104" s="5" t="s">
        <v>47</v>
      </c>
      <c r="E104" s="5" t="s">
        <v>17</v>
      </c>
      <c r="F104" s="5" t="s">
        <v>18</v>
      </c>
      <c r="G104" s="5" t="s">
        <v>19</v>
      </c>
      <c r="H104" s="5" t="s">
        <v>127</v>
      </c>
      <c r="I104" s="5" t="s">
        <v>20</v>
      </c>
      <c r="J104" s="5">
        <v>0</v>
      </c>
      <c r="K104" s="5">
        <v>0</v>
      </c>
      <c r="L104" s="5">
        <v>0</v>
      </c>
    </row>
    <row r="105" spans="1:12" ht="15.75" x14ac:dyDescent="0.25">
      <c r="A105" s="5" t="s">
        <v>110</v>
      </c>
      <c r="B105" s="5" t="s">
        <v>111</v>
      </c>
      <c r="C105" s="5" t="s">
        <v>15</v>
      </c>
      <c r="D105" s="5" t="s">
        <v>48</v>
      </c>
      <c r="E105" s="5" t="s">
        <v>17</v>
      </c>
      <c r="F105" s="5" t="s">
        <v>18</v>
      </c>
      <c r="G105" s="5" t="s">
        <v>19</v>
      </c>
      <c r="H105" s="5" t="s">
        <v>128</v>
      </c>
      <c r="I105" s="5" t="s">
        <v>20</v>
      </c>
      <c r="J105" s="5">
        <v>14</v>
      </c>
      <c r="K105" s="5">
        <v>0</v>
      </c>
      <c r="L105" s="5">
        <v>0</v>
      </c>
    </row>
    <row r="106" spans="1:12" ht="15.75" x14ac:dyDescent="0.25">
      <c r="A106" s="5" t="s">
        <v>110</v>
      </c>
      <c r="B106" s="5" t="s">
        <v>111</v>
      </c>
      <c r="C106" s="5" t="s">
        <v>15</v>
      </c>
      <c r="D106" s="5" t="s">
        <v>49</v>
      </c>
      <c r="E106" s="5" t="s">
        <v>17</v>
      </c>
      <c r="F106" s="5" t="s">
        <v>18</v>
      </c>
      <c r="G106" s="5" t="s">
        <v>19</v>
      </c>
      <c r="H106" s="5" t="s">
        <v>129</v>
      </c>
      <c r="I106" s="5" t="s">
        <v>20</v>
      </c>
      <c r="J106" s="5">
        <v>24</v>
      </c>
      <c r="K106" s="5">
        <v>0</v>
      </c>
      <c r="L106" s="5">
        <v>0</v>
      </c>
    </row>
    <row r="107" spans="1:12" ht="15.75" x14ac:dyDescent="0.25">
      <c r="A107" s="5" t="s">
        <v>110</v>
      </c>
      <c r="B107" s="5" t="s">
        <v>111</v>
      </c>
      <c r="C107" s="5" t="s">
        <v>15</v>
      </c>
      <c r="D107" s="5" t="s">
        <v>51</v>
      </c>
      <c r="E107" s="5" t="s">
        <v>17</v>
      </c>
      <c r="F107" s="5" t="s">
        <v>18</v>
      </c>
      <c r="G107" s="5" t="s">
        <v>19</v>
      </c>
      <c r="H107" s="5" t="s">
        <v>130</v>
      </c>
      <c r="I107" s="5" t="s">
        <v>20</v>
      </c>
      <c r="J107" s="5">
        <v>0</v>
      </c>
      <c r="K107" s="5">
        <v>0</v>
      </c>
      <c r="L107" s="5">
        <v>0</v>
      </c>
    </row>
    <row r="108" spans="1:12" ht="15.75" x14ac:dyDescent="0.25">
      <c r="A108" s="5" t="s">
        <v>110</v>
      </c>
      <c r="B108" s="5" t="s">
        <v>111</v>
      </c>
      <c r="C108" s="5" t="s">
        <v>15</v>
      </c>
      <c r="D108" s="5" t="s">
        <v>52</v>
      </c>
      <c r="E108" s="5" t="s">
        <v>17</v>
      </c>
      <c r="F108" s="5" t="s">
        <v>18</v>
      </c>
      <c r="G108" s="5" t="s">
        <v>19</v>
      </c>
      <c r="H108" s="5" t="s">
        <v>131</v>
      </c>
      <c r="I108" s="5" t="s">
        <v>20</v>
      </c>
      <c r="J108" s="5">
        <v>0</v>
      </c>
      <c r="K108" s="5">
        <v>0</v>
      </c>
      <c r="L108" s="5">
        <v>0</v>
      </c>
    </row>
    <row r="109" spans="1:12" ht="15.75" x14ac:dyDescent="0.25">
      <c r="A109" s="5" t="s">
        <v>110</v>
      </c>
      <c r="B109" s="5" t="s">
        <v>111</v>
      </c>
      <c r="C109" s="5" t="s">
        <v>15</v>
      </c>
      <c r="D109" s="5" t="s">
        <v>54</v>
      </c>
      <c r="E109" s="5" t="s">
        <v>17</v>
      </c>
      <c r="F109" s="5" t="s">
        <v>18</v>
      </c>
      <c r="G109" s="5" t="s">
        <v>19</v>
      </c>
      <c r="H109" s="5" t="s">
        <v>132</v>
      </c>
      <c r="I109" s="5" t="s">
        <v>20</v>
      </c>
      <c r="J109" s="5">
        <v>16</v>
      </c>
      <c r="K109" s="5">
        <v>0</v>
      </c>
      <c r="L109" s="5">
        <v>0</v>
      </c>
    </row>
    <row r="110" spans="1:12" ht="15.75" x14ac:dyDescent="0.25">
      <c r="A110" s="5" t="s">
        <v>110</v>
      </c>
      <c r="B110" s="5" t="s">
        <v>111</v>
      </c>
      <c r="C110" s="5" t="s">
        <v>15</v>
      </c>
      <c r="D110" s="5" t="s">
        <v>55</v>
      </c>
      <c r="E110" s="5" t="s">
        <v>17</v>
      </c>
      <c r="F110" s="5" t="s">
        <v>18</v>
      </c>
      <c r="G110" s="5" t="s">
        <v>19</v>
      </c>
      <c r="H110" s="5" t="s">
        <v>133</v>
      </c>
      <c r="I110" s="5" t="s">
        <v>20</v>
      </c>
      <c r="J110" s="5">
        <v>0</v>
      </c>
      <c r="K110" s="5">
        <v>0</v>
      </c>
      <c r="L110" s="5">
        <v>0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2024-08-03T09:28:55Z</dcterms:modified>
</cp:coreProperties>
</file>