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4\CÔNG NỢ\UNIT\"/>
    </mc:Choice>
  </mc:AlternateContent>
  <bookViews>
    <workbookView xWindow="1005" yWindow="1005" windowWidth="15000" windowHeight="10005"/>
  </bookViews>
  <sheets>
    <sheet name="Ban_hang" sheetId="1" r:id="rId1"/>
  </sheets>
  <definedNames>
    <definedName name="_xlnm._FilterDatabase" localSheetId="0" hidden="1">Ban_hang!$A$2:$H$2</definedName>
  </definedNames>
  <calcPr calcId="162913"/>
</workbook>
</file>

<file path=xl/calcChain.xml><?xml version="1.0" encoding="utf-8"?>
<calcChain xmlns="http://schemas.openxmlformats.org/spreadsheetml/2006/main">
  <c r="G3" i="1" l="1"/>
  <c r="G31" i="1" s="1"/>
  <c r="F31" i="1"/>
  <c r="E31" i="1"/>
  <c r="H3" i="1" l="1"/>
  <c r="H31" i="1" s="1"/>
  <c r="H24" i="1"/>
  <c r="G24" i="1"/>
</calcChain>
</file>

<file path=xl/sharedStrings.xml><?xml version="1.0" encoding="utf-8"?>
<sst xmlns="http://schemas.openxmlformats.org/spreadsheetml/2006/main" count="66" uniqueCount="54">
  <si>
    <t>BH2309324</t>
  </si>
  <si>
    <t>Ngày chứng từ</t>
  </si>
  <si>
    <t>BH2309446</t>
  </si>
  <si>
    <t>BH2310005</t>
  </si>
  <si>
    <t>BH2309914</t>
  </si>
  <si>
    <t>Tiền chiết khấu</t>
  </si>
  <si>
    <t>BH2309365</t>
  </si>
  <si>
    <t>BH2308850</t>
  </si>
  <si>
    <t>BH2310252</t>
  </si>
  <si>
    <t>BH2309284</t>
  </si>
  <si>
    <t>BH2310006</t>
  </si>
  <si>
    <t>Tổng tiền hàng</t>
  </si>
  <si>
    <t>Tiền thuế GTGT</t>
  </si>
  <si>
    <t>BH2308717</t>
  </si>
  <si>
    <t>BH2308791</t>
  </si>
  <si>
    <t>Ngày hạch toán</t>
  </si>
  <si>
    <t>BH2310219</t>
  </si>
  <si>
    <t>Số chứng từ</t>
  </si>
  <si>
    <t>BH2308825</t>
  </si>
  <si>
    <t>BH2310514</t>
  </si>
  <si>
    <t>Diễn giải</t>
  </si>
  <si>
    <t>Tổng tiền thanh toán</t>
  </si>
  <si>
    <t>BH2308706</t>
  </si>
  <si>
    <t>BH2310152</t>
  </si>
  <si>
    <t>BH2308834</t>
  </si>
  <si>
    <t>BH2309490</t>
  </si>
  <si>
    <t>DANH SÁCH BÁN HÀNG</t>
  </si>
  <si>
    <t>BH2309942</t>
  </si>
  <si>
    <t>Ecomart Tầng 1 chưng cư Park Home</t>
  </si>
  <si>
    <t>Ecomart Tầng 1 Green Park</t>
  </si>
  <si>
    <t>Ecomart S2.12 Vinhome Ocean Park</t>
  </si>
  <si>
    <t>Ecomart Tầng 1, CT3, KĐT nam cường</t>
  </si>
  <si>
    <t>Ecomart Tầng 1 Sảnh G5 CC Five Star Kim Giang, Thanh Xuân</t>
  </si>
  <si>
    <t>Ecomart An Hưng, Hà Đông</t>
  </si>
  <si>
    <t>Ecomart Tầng 1 chung cư Ecolife Tây Hồ</t>
  </si>
  <si>
    <t>Ecomart chung cư GELEXIA, 885 Tam Trinh</t>
  </si>
  <si>
    <t>Ecomart Lê Đức Thọ</t>
  </si>
  <si>
    <t xml:space="preserve">Hàng trả - Ecomart Tầng 1 Green Park </t>
  </si>
  <si>
    <t>Hàng trả - Ecomart Lê Đức Thọ - Unit0013</t>
  </si>
  <si>
    <t>Hàng trả - Ecomart An Hưng, Hà Đông - Unit0012</t>
  </si>
  <si>
    <t>Hàng trả - Ecomart Tầng 1 chung cư Ecolife Tây Hồ - Unit0010</t>
  </si>
  <si>
    <t>HBTL2307/1485</t>
  </si>
  <si>
    <t>HBTL2310/0224</t>
  </si>
  <si>
    <t>HBTL2310/0223</t>
  </si>
  <si>
    <t>HBTL2310/0459</t>
  </si>
  <si>
    <t>HBTL2310/0460</t>
  </si>
  <si>
    <t>HBTL2311/262</t>
  </si>
  <si>
    <t>Tổng cộng</t>
  </si>
  <si>
    <t>HBTL2311/405</t>
  </si>
  <si>
    <t>Hàng trả - Ecomart Tầng 1 chung cư Ecolife Tây Hồ</t>
  </si>
  <si>
    <t>HBTL2312/0407</t>
  </si>
  <si>
    <t>Hàng trả - Unit0004 Ecomart S2.12 Vinhome Ocean Park</t>
  </si>
  <si>
    <t>HBTL2307/1484</t>
  </si>
  <si>
    <t>Hàng trả - Ecomart 75 Tam Trinh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</si>
</sst>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14" fontId="2" fillId="0" borderId="0" xfId="0" applyNumberFormat="1" applyFont="1"/>
    <xf numFmtId="38" fontId="2" fillId="0" borderId="0" xfId="0" applyNumberFormat="1" applyFont="1"/>
    <xf numFmtId="0" fontId="5" fillId="0" borderId="0" xfId="0" applyFont="1"/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38" fontId="4" fillId="0" borderId="1" xfId="0" applyNumberFormat="1" applyFont="1" applyBorder="1" applyAlignment="1">
      <alignment horizontal="right" vertical="center"/>
    </xf>
    <xf numFmtId="38" fontId="6" fillId="0" borderId="1" xfId="0" applyNumberFormat="1" applyFont="1" applyBorder="1"/>
    <xf numFmtId="0" fontId="6" fillId="0" borderId="0" xfId="0" applyFont="1"/>
    <xf numFmtId="1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38" fontId="7" fillId="2" borderId="1" xfId="0" applyNumberFormat="1" applyFont="1" applyFill="1" applyBorder="1" applyAlignment="1">
      <alignment horizontal="center" vertical="center" wrapText="1"/>
    </xf>
    <xf numFmtId="14" fontId="6" fillId="0" borderId="2" xfId="0" applyNumberFormat="1" applyFont="1" applyBorder="1" applyAlignment="1"/>
    <xf numFmtId="14" fontId="6" fillId="0" borderId="3" xfId="0" applyNumberFormat="1" applyFont="1" applyBorder="1" applyAlignment="1"/>
    <xf numFmtId="14" fontId="6" fillId="0" borderId="4" xfId="0" applyNumberFormat="1" applyFont="1" applyBorder="1" applyAlignment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31"/>
  <sheetViews>
    <sheetView tabSelected="1" zoomScaleNormal="100" workbookViewId="0">
      <selection activeCell="E4" sqref="E4"/>
    </sheetView>
  </sheetViews>
  <sheetFormatPr defaultColWidth="9.140625" defaultRowHeight="15" x14ac:dyDescent="0.25"/>
  <cols>
    <col min="1" max="1" width="15.28515625" style="3" bestFit="1" customWidth="1"/>
    <col min="2" max="2" width="14.7109375" style="3" bestFit="1" customWidth="1"/>
    <col min="3" max="3" width="13.140625" style="1" bestFit="1" customWidth="1"/>
    <col min="4" max="4" width="49.5703125" style="1" bestFit="1" customWidth="1"/>
    <col min="5" max="5" width="15.140625" style="4" bestFit="1" customWidth="1"/>
    <col min="6" max="6" width="15.7109375" style="4" bestFit="1" customWidth="1"/>
    <col min="7" max="7" width="16.7109375" style="4" bestFit="1" customWidth="1"/>
    <col min="8" max="8" width="20.5703125" style="4" bestFit="1" customWidth="1"/>
    <col min="9" max="16384" width="9.140625" style="1"/>
  </cols>
  <sheetData>
    <row r="1" spans="1:8" ht="18.75" x14ac:dyDescent="0.3">
      <c r="A1" s="17" t="s">
        <v>26</v>
      </c>
      <c r="B1" s="17"/>
      <c r="C1" s="17"/>
      <c r="D1" s="17"/>
      <c r="E1" s="17"/>
      <c r="F1" s="17"/>
      <c r="G1" s="17"/>
      <c r="H1" s="17"/>
    </row>
    <row r="2" spans="1:8" s="2" customFormat="1" ht="15" customHeight="1" x14ac:dyDescent="0.2">
      <c r="A2" s="11" t="s">
        <v>15</v>
      </c>
      <c r="B2" s="11" t="s">
        <v>1</v>
      </c>
      <c r="C2" s="12" t="s">
        <v>17</v>
      </c>
      <c r="D2" s="12" t="s">
        <v>20</v>
      </c>
      <c r="E2" s="13" t="s">
        <v>11</v>
      </c>
      <c r="F2" s="13" t="s">
        <v>5</v>
      </c>
      <c r="G2" s="13" t="s">
        <v>12</v>
      </c>
      <c r="H2" s="13" t="s">
        <v>21</v>
      </c>
    </row>
    <row r="3" spans="1:8" s="5" customFormat="1" ht="12.75" x14ac:dyDescent="0.2">
      <c r="A3" s="6">
        <v>45201</v>
      </c>
      <c r="B3" s="6">
        <v>45201</v>
      </c>
      <c r="C3" s="7" t="s">
        <v>52</v>
      </c>
      <c r="D3" s="7" t="s">
        <v>53</v>
      </c>
      <c r="E3" s="8">
        <v>-51703</v>
      </c>
      <c r="F3" s="8">
        <v>0</v>
      </c>
      <c r="G3" s="8">
        <f>E3*0.08</f>
        <v>-4136.24</v>
      </c>
      <c r="H3" s="8">
        <f>G3+E3</f>
        <v>-55839.24</v>
      </c>
    </row>
    <row r="4" spans="1:8" s="5" customFormat="1" ht="12.75" x14ac:dyDescent="0.2">
      <c r="A4" s="6">
        <v>45203</v>
      </c>
      <c r="B4" s="6">
        <v>45203</v>
      </c>
      <c r="C4" s="7" t="s">
        <v>22</v>
      </c>
      <c r="D4" s="7" t="s">
        <v>28</v>
      </c>
      <c r="E4" s="8">
        <v>367155</v>
      </c>
      <c r="F4" s="8">
        <v>25701</v>
      </c>
      <c r="G4" s="8">
        <v>27316</v>
      </c>
      <c r="H4" s="8">
        <v>368770</v>
      </c>
    </row>
    <row r="5" spans="1:8" s="5" customFormat="1" ht="12.75" x14ac:dyDescent="0.2">
      <c r="A5" s="6">
        <v>45203</v>
      </c>
      <c r="B5" s="6">
        <v>45203</v>
      </c>
      <c r="C5" s="7" t="s">
        <v>13</v>
      </c>
      <c r="D5" s="7" t="s">
        <v>29</v>
      </c>
      <c r="E5" s="8">
        <v>704016</v>
      </c>
      <c r="F5" s="8">
        <v>49281</v>
      </c>
      <c r="G5" s="8">
        <v>52379</v>
      </c>
      <c r="H5" s="8">
        <v>707114</v>
      </c>
    </row>
    <row r="6" spans="1:8" s="5" customFormat="1" ht="12.75" x14ac:dyDescent="0.2">
      <c r="A6" s="6">
        <v>45203</v>
      </c>
      <c r="B6" s="6">
        <v>45203</v>
      </c>
      <c r="C6" s="7" t="s">
        <v>41</v>
      </c>
      <c r="D6" s="7" t="s">
        <v>37</v>
      </c>
      <c r="E6" s="8">
        <v>-113554</v>
      </c>
      <c r="F6" s="8">
        <v>0</v>
      </c>
      <c r="G6" s="8">
        <v>-9084</v>
      </c>
      <c r="H6" s="8">
        <v>-122638</v>
      </c>
    </row>
    <row r="7" spans="1:8" s="5" customFormat="1" ht="12.75" x14ac:dyDescent="0.2">
      <c r="A7" s="6">
        <v>45208</v>
      </c>
      <c r="B7" s="6">
        <v>45208</v>
      </c>
      <c r="C7" s="7" t="s">
        <v>14</v>
      </c>
      <c r="D7" s="7" t="s">
        <v>30</v>
      </c>
      <c r="E7" s="8">
        <v>1060445</v>
      </c>
      <c r="F7" s="8">
        <v>74231</v>
      </c>
      <c r="G7" s="8">
        <v>78897</v>
      </c>
      <c r="H7" s="8">
        <v>1065111</v>
      </c>
    </row>
    <row r="8" spans="1:8" s="5" customFormat="1" ht="12.75" x14ac:dyDescent="0.2">
      <c r="A8" s="6">
        <v>45209</v>
      </c>
      <c r="B8" s="6">
        <v>45209</v>
      </c>
      <c r="C8" s="7" t="s">
        <v>18</v>
      </c>
      <c r="D8" s="7" t="s">
        <v>31</v>
      </c>
      <c r="E8" s="8">
        <v>1433741</v>
      </c>
      <c r="F8" s="8">
        <v>100362</v>
      </c>
      <c r="G8" s="8">
        <v>106670</v>
      </c>
      <c r="H8" s="8">
        <v>1440049</v>
      </c>
    </row>
    <row r="9" spans="1:8" s="5" customFormat="1" ht="12.75" x14ac:dyDescent="0.2">
      <c r="A9" s="6">
        <v>45210</v>
      </c>
      <c r="B9" s="6">
        <v>45210</v>
      </c>
      <c r="C9" s="7" t="s">
        <v>24</v>
      </c>
      <c r="D9" s="7" t="s">
        <v>32</v>
      </c>
      <c r="E9" s="8">
        <v>1247660</v>
      </c>
      <c r="F9" s="8">
        <v>87336</v>
      </c>
      <c r="G9" s="8">
        <v>92826</v>
      </c>
      <c r="H9" s="8">
        <v>1253150</v>
      </c>
    </row>
    <row r="10" spans="1:8" s="5" customFormat="1" ht="12.75" x14ac:dyDescent="0.2">
      <c r="A10" s="6">
        <v>45211</v>
      </c>
      <c r="B10" s="6">
        <v>45211</v>
      </c>
      <c r="C10" s="7" t="s">
        <v>7</v>
      </c>
      <c r="D10" s="7" t="s">
        <v>33</v>
      </c>
      <c r="E10" s="8">
        <v>922445</v>
      </c>
      <c r="F10" s="8">
        <v>64571</v>
      </c>
      <c r="G10" s="8">
        <v>68630</v>
      </c>
      <c r="H10" s="8">
        <v>926504</v>
      </c>
    </row>
    <row r="11" spans="1:8" s="5" customFormat="1" ht="12.75" x14ac:dyDescent="0.2">
      <c r="A11" s="6">
        <v>45236</v>
      </c>
      <c r="B11" s="6">
        <v>45236</v>
      </c>
      <c r="C11" s="7" t="s">
        <v>42</v>
      </c>
      <c r="D11" s="7" t="s">
        <v>38</v>
      </c>
      <c r="E11" s="8">
        <v>-103284</v>
      </c>
      <c r="F11" s="8">
        <v>0</v>
      </c>
      <c r="G11" s="8">
        <v>-8263</v>
      </c>
      <c r="H11" s="8">
        <v>-111547</v>
      </c>
    </row>
    <row r="12" spans="1:8" s="5" customFormat="1" ht="12.75" x14ac:dyDescent="0.2">
      <c r="A12" s="6">
        <v>45237</v>
      </c>
      <c r="B12" s="6">
        <v>45237</v>
      </c>
      <c r="C12" s="7" t="s">
        <v>43</v>
      </c>
      <c r="D12" s="7" t="s">
        <v>39</v>
      </c>
      <c r="E12" s="8">
        <v>-81642</v>
      </c>
      <c r="F12" s="8">
        <v>0</v>
      </c>
      <c r="G12" s="8">
        <v>-6531</v>
      </c>
      <c r="H12" s="8">
        <v>-88173</v>
      </c>
    </row>
    <row r="13" spans="1:8" s="5" customFormat="1" ht="12.75" x14ac:dyDescent="0.2">
      <c r="A13" s="6">
        <v>45238</v>
      </c>
      <c r="B13" s="6">
        <v>45238</v>
      </c>
      <c r="C13" s="7" t="s">
        <v>9</v>
      </c>
      <c r="D13" s="7" t="s">
        <v>30</v>
      </c>
      <c r="E13" s="8">
        <v>1367042</v>
      </c>
      <c r="F13" s="8">
        <v>95694</v>
      </c>
      <c r="G13" s="8">
        <v>101708</v>
      </c>
      <c r="H13" s="8">
        <v>1373056</v>
      </c>
    </row>
    <row r="14" spans="1:8" s="5" customFormat="1" ht="12.75" x14ac:dyDescent="0.2">
      <c r="A14" s="6">
        <v>45239</v>
      </c>
      <c r="B14" s="6">
        <v>45239</v>
      </c>
      <c r="C14" s="7" t="s">
        <v>0</v>
      </c>
      <c r="D14" s="7" t="s">
        <v>32</v>
      </c>
      <c r="E14" s="8">
        <v>747701</v>
      </c>
      <c r="F14" s="8">
        <v>52339</v>
      </c>
      <c r="G14" s="8">
        <v>55629</v>
      </c>
      <c r="H14" s="8">
        <v>750991</v>
      </c>
    </row>
    <row r="15" spans="1:8" s="5" customFormat="1" ht="12.75" x14ac:dyDescent="0.2">
      <c r="A15" s="6">
        <v>45240</v>
      </c>
      <c r="B15" s="6">
        <v>45240</v>
      </c>
      <c r="C15" s="7" t="s">
        <v>6</v>
      </c>
      <c r="D15" s="7" t="s">
        <v>31</v>
      </c>
      <c r="E15" s="8">
        <v>1551660</v>
      </c>
      <c r="F15" s="8">
        <v>108617</v>
      </c>
      <c r="G15" s="8">
        <v>115443</v>
      </c>
      <c r="H15" s="8">
        <v>1558486</v>
      </c>
    </row>
    <row r="16" spans="1:8" s="5" customFormat="1" ht="12.75" x14ac:dyDescent="0.2">
      <c r="A16" s="6">
        <v>45246</v>
      </c>
      <c r="B16" s="6">
        <v>45246</v>
      </c>
      <c r="C16" s="7" t="s">
        <v>2</v>
      </c>
      <c r="D16" s="7" t="s">
        <v>34</v>
      </c>
      <c r="E16" s="8">
        <v>1155660</v>
      </c>
      <c r="F16" s="8">
        <v>80896</v>
      </c>
      <c r="G16" s="8">
        <v>85981</v>
      </c>
      <c r="H16" s="8">
        <v>1160745</v>
      </c>
    </row>
    <row r="17" spans="1:8" s="5" customFormat="1" ht="12.75" x14ac:dyDescent="0.2">
      <c r="A17" s="6">
        <v>45247</v>
      </c>
      <c r="B17" s="6">
        <v>45247</v>
      </c>
      <c r="C17" s="7" t="s">
        <v>25</v>
      </c>
      <c r="D17" s="7" t="s">
        <v>28</v>
      </c>
      <c r="E17" s="8">
        <v>1590626</v>
      </c>
      <c r="F17" s="8">
        <v>111344</v>
      </c>
      <c r="G17" s="8">
        <v>118343</v>
      </c>
      <c r="H17" s="8">
        <v>1597625</v>
      </c>
    </row>
    <row r="18" spans="1:8" s="5" customFormat="1" ht="12.75" x14ac:dyDescent="0.2">
      <c r="A18" s="6">
        <v>45248</v>
      </c>
      <c r="B18" s="6">
        <v>45248</v>
      </c>
      <c r="C18" s="7" t="s">
        <v>48</v>
      </c>
      <c r="D18" s="7" t="s">
        <v>49</v>
      </c>
      <c r="E18" s="8">
        <v>-316515</v>
      </c>
      <c r="F18" s="8">
        <v>0</v>
      </c>
      <c r="G18" s="8">
        <v>-25321</v>
      </c>
      <c r="H18" s="8">
        <v>-341836</v>
      </c>
    </row>
    <row r="19" spans="1:8" s="5" customFormat="1" ht="12.75" x14ac:dyDescent="0.2">
      <c r="A19" s="6">
        <v>45261</v>
      </c>
      <c r="B19" s="6">
        <v>45261</v>
      </c>
      <c r="C19" s="7" t="s">
        <v>27</v>
      </c>
      <c r="D19" s="7" t="s">
        <v>32</v>
      </c>
      <c r="E19" s="8">
        <v>1080875</v>
      </c>
      <c r="F19" s="8">
        <v>75661</v>
      </c>
      <c r="G19" s="8">
        <v>80417</v>
      </c>
      <c r="H19" s="8">
        <v>1085631</v>
      </c>
    </row>
    <row r="20" spans="1:8" s="5" customFormat="1" ht="12.75" x14ac:dyDescent="0.2">
      <c r="A20" s="6">
        <v>45261</v>
      </c>
      <c r="B20" s="6">
        <v>45260</v>
      </c>
      <c r="C20" s="7" t="s">
        <v>4</v>
      </c>
      <c r="D20" s="7" t="s">
        <v>30</v>
      </c>
      <c r="E20" s="8">
        <v>867174</v>
      </c>
      <c r="F20" s="8">
        <v>60703</v>
      </c>
      <c r="G20" s="8">
        <v>64518</v>
      </c>
      <c r="H20" s="8">
        <v>870989</v>
      </c>
    </row>
    <row r="21" spans="1:8" s="5" customFormat="1" ht="12.75" x14ac:dyDescent="0.2">
      <c r="A21" s="6">
        <v>45265</v>
      </c>
      <c r="B21" s="6">
        <v>45265</v>
      </c>
      <c r="C21" s="7" t="s">
        <v>10</v>
      </c>
      <c r="D21" s="7" t="s">
        <v>35</v>
      </c>
      <c r="E21" s="8">
        <v>1008798</v>
      </c>
      <c r="F21" s="8">
        <v>70616</v>
      </c>
      <c r="G21" s="8">
        <v>75055</v>
      </c>
      <c r="H21" s="8">
        <v>1013237</v>
      </c>
    </row>
    <row r="22" spans="1:8" s="5" customFormat="1" ht="12.75" x14ac:dyDescent="0.2">
      <c r="A22" s="6">
        <v>45265</v>
      </c>
      <c r="B22" s="6">
        <v>45265</v>
      </c>
      <c r="C22" s="7" t="s">
        <v>3</v>
      </c>
      <c r="D22" s="7" t="s">
        <v>29</v>
      </c>
      <c r="E22" s="8">
        <v>1008801</v>
      </c>
      <c r="F22" s="8">
        <v>70616</v>
      </c>
      <c r="G22" s="8">
        <v>75055</v>
      </c>
      <c r="H22" s="8">
        <v>1013240</v>
      </c>
    </row>
    <row r="23" spans="1:8" s="5" customFormat="1" ht="12.75" x14ac:dyDescent="0.2">
      <c r="A23" s="6">
        <v>45266</v>
      </c>
      <c r="B23" s="6">
        <v>45266</v>
      </c>
      <c r="C23" s="7" t="s">
        <v>44</v>
      </c>
      <c r="D23" s="7" t="s">
        <v>40</v>
      </c>
      <c r="E23" s="8">
        <v>-361555</v>
      </c>
      <c r="F23" s="8">
        <v>0</v>
      </c>
      <c r="G23" s="8">
        <v>-28922</v>
      </c>
      <c r="H23" s="8">
        <v>-390477</v>
      </c>
    </row>
    <row r="24" spans="1:8" s="5" customFormat="1" ht="12.75" x14ac:dyDescent="0.2">
      <c r="A24" s="6">
        <v>45268</v>
      </c>
      <c r="B24" s="6">
        <v>45268</v>
      </c>
      <c r="C24" s="7" t="s">
        <v>45</v>
      </c>
      <c r="D24" s="7" t="s">
        <v>39</v>
      </c>
      <c r="E24" s="8">
        <v>-81642</v>
      </c>
      <c r="F24" s="8">
        <v>0</v>
      </c>
      <c r="G24" s="8">
        <f>E24*0.08</f>
        <v>-6531.3600000000006</v>
      </c>
      <c r="H24" s="8">
        <f>E24+G24</f>
        <v>-88173.36</v>
      </c>
    </row>
    <row r="25" spans="1:8" s="5" customFormat="1" ht="12.75" x14ac:dyDescent="0.2">
      <c r="A25" s="6">
        <v>45272</v>
      </c>
      <c r="B25" s="6">
        <v>45272</v>
      </c>
      <c r="C25" s="7" t="s">
        <v>23</v>
      </c>
      <c r="D25" s="7" t="s">
        <v>31</v>
      </c>
      <c r="E25" s="8">
        <v>1297884</v>
      </c>
      <c r="F25" s="8">
        <v>90852</v>
      </c>
      <c r="G25" s="8">
        <v>96563</v>
      </c>
      <c r="H25" s="8">
        <v>1303595</v>
      </c>
    </row>
    <row r="26" spans="1:8" s="5" customFormat="1" ht="12.75" x14ac:dyDescent="0.2">
      <c r="A26" s="6">
        <v>45274</v>
      </c>
      <c r="B26" s="6">
        <v>45274</v>
      </c>
      <c r="C26" s="7" t="s">
        <v>16</v>
      </c>
      <c r="D26" s="7" t="s">
        <v>36</v>
      </c>
      <c r="E26" s="8">
        <v>1860450</v>
      </c>
      <c r="F26" s="8">
        <v>130232</v>
      </c>
      <c r="G26" s="8">
        <v>138417</v>
      </c>
      <c r="H26" s="8">
        <v>1868635</v>
      </c>
    </row>
    <row r="27" spans="1:8" s="5" customFormat="1" ht="12.75" x14ac:dyDescent="0.2">
      <c r="A27" s="6">
        <v>45275</v>
      </c>
      <c r="B27" s="6">
        <v>45275</v>
      </c>
      <c r="C27" s="7" t="s">
        <v>8</v>
      </c>
      <c r="D27" s="7" t="s">
        <v>30</v>
      </c>
      <c r="E27" s="8">
        <v>1158887</v>
      </c>
      <c r="F27" s="8">
        <v>81121</v>
      </c>
      <c r="G27" s="8">
        <v>86221</v>
      </c>
      <c r="H27" s="8">
        <v>1163987</v>
      </c>
    </row>
    <row r="28" spans="1:8" s="5" customFormat="1" ht="12.75" x14ac:dyDescent="0.2">
      <c r="A28" s="6">
        <v>45275</v>
      </c>
      <c r="B28" s="6">
        <v>45275</v>
      </c>
      <c r="C28" s="7" t="s">
        <v>46</v>
      </c>
      <c r="D28" s="7" t="s">
        <v>38</v>
      </c>
      <c r="E28" s="8">
        <v>-138104</v>
      </c>
      <c r="F28" s="8">
        <v>0</v>
      </c>
      <c r="G28" s="8">
        <v>-11048</v>
      </c>
      <c r="H28" s="8">
        <v>-149152</v>
      </c>
    </row>
    <row r="29" spans="1:8" s="5" customFormat="1" ht="12.75" x14ac:dyDescent="0.2">
      <c r="A29" s="6">
        <v>45285</v>
      </c>
      <c r="B29" s="6">
        <v>45285</v>
      </c>
      <c r="C29" s="7" t="s">
        <v>19</v>
      </c>
      <c r="D29" s="7" t="s">
        <v>32</v>
      </c>
      <c r="E29" s="8">
        <v>1213416</v>
      </c>
      <c r="F29" s="8">
        <v>84939</v>
      </c>
      <c r="G29" s="8">
        <v>90278</v>
      </c>
      <c r="H29" s="8">
        <v>1218755</v>
      </c>
    </row>
    <row r="30" spans="1:8" s="5" customFormat="1" ht="12.75" x14ac:dyDescent="0.2">
      <c r="A30" s="6">
        <v>45290</v>
      </c>
      <c r="B30" s="6">
        <v>45290</v>
      </c>
      <c r="C30" s="7" t="s">
        <v>50</v>
      </c>
      <c r="D30" s="7" t="s">
        <v>51</v>
      </c>
      <c r="E30" s="8">
        <v>-283888</v>
      </c>
      <c r="F30" s="8">
        <v>0</v>
      </c>
      <c r="G30" s="8">
        <v>-22711</v>
      </c>
      <c r="H30" s="8">
        <v>-306599</v>
      </c>
    </row>
    <row r="31" spans="1:8" s="10" customFormat="1" ht="15.75" x14ac:dyDescent="0.25">
      <c r="A31" s="14" t="s">
        <v>47</v>
      </c>
      <c r="B31" s="15"/>
      <c r="C31" s="15"/>
      <c r="D31" s="16"/>
      <c r="E31" s="9">
        <f>SUM(E3:E30)</f>
        <v>20112549</v>
      </c>
      <c r="F31" s="9">
        <f t="shared" ref="F31:H31" si="0">SUM(F3:F30)</f>
        <v>1515112</v>
      </c>
      <c r="G31" s="9">
        <f t="shared" si="0"/>
        <v>1487798.4</v>
      </c>
      <c r="H31" s="9">
        <f t="shared" si="0"/>
        <v>20085235.399999999</v>
      </c>
    </row>
  </sheetData>
  <autoFilter ref="A2:H2">
    <sortState ref="A3:H30">
      <sortCondition ref="A2"/>
    </sortState>
  </autoFilter>
  <mergeCells count="1">
    <mergeCell ref="A1:H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2024-01-12T09:48:55Z</dcterms:created>
  <dcterms:modified xsi:type="dcterms:W3CDTF">2024-05-17T07:01:35Z</dcterms:modified>
</cp:coreProperties>
</file>