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UNIT\"/>
    </mc:Choice>
  </mc:AlternateContent>
  <bookViews>
    <workbookView minimized="1" xWindow="1005" yWindow="1005" windowWidth="15000" windowHeight="10005"/>
  </bookViews>
  <sheets>
    <sheet name="Ban_hang" sheetId="1" r:id="rId1"/>
  </sheets>
  <definedNames>
    <definedName name="_xlnm._FilterDatabase" localSheetId="0" hidden="1">Ban_hang!$A$2:$J$42</definedName>
  </definedNames>
  <calcPr calcId="162913"/>
</workbook>
</file>

<file path=xl/calcChain.xml><?xml version="1.0" encoding="utf-8"?>
<calcChain xmlns="http://schemas.openxmlformats.org/spreadsheetml/2006/main">
  <c r="H6" i="1" l="1"/>
  <c r="I6" i="1" s="1"/>
  <c r="F14" i="1"/>
  <c r="H14" i="1" s="1"/>
  <c r="I14" i="1" s="1"/>
  <c r="I42" i="1" l="1"/>
  <c r="G42" i="1"/>
  <c r="H42" i="1"/>
  <c r="F42" i="1"/>
</calcChain>
</file>

<file path=xl/sharedStrings.xml><?xml version="1.0" encoding="utf-8"?>
<sst xmlns="http://schemas.openxmlformats.org/spreadsheetml/2006/main" count="88" uniqueCount="71">
  <si>
    <t>Số hóa đơn</t>
  </si>
  <si>
    <t>Ecomart Lê Đức Thọ</t>
  </si>
  <si>
    <t>Ngày chứng từ</t>
  </si>
  <si>
    <t>BH2316156</t>
  </si>
  <si>
    <t>BH2316479</t>
  </si>
  <si>
    <t>BH2316564</t>
  </si>
  <si>
    <t>Tiền chiết khấu</t>
  </si>
  <si>
    <t>BH2316458</t>
  </si>
  <si>
    <t>Ecomart S2.12 Vinhome Ocean Park</t>
  </si>
  <si>
    <t>BH2316128</t>
  </si>
  <si>
    <t>BH2317325</t>
  </si>
  <si>
    <t>BH2317355</t>
  </si>
  <si>
    <t>BH2315489</t>
  </si>
  <si>
    <t>Tổng tiền hàng</t>
  </si>
  <si>
    <t>Tiền thuế GTGT</t>
  </si>
  <si>
    <t>BH2317401</t>
  </si>
  <si>
    <t>Ecomart An Hưng, Hà Đông</t>
  </si>
  <si>
    <t>BH2315393</t>
  </si>
  <si>
    <t>Ecomart Ngõ 21 Lê Văn Lương</t>
  </si>
  <si>
    <t>BH2317354</t>
  </si>
  <si>
    <t>BH2317453</t>
  </si>
  <si>
    <t>Ecomart Tầng 1 chung cư Ecolife Tây Hồ</t>
  </si>
  <si>
    <t>Ngày hạch toán</t>
  </si>
  <si>
    <t>BH2315635</t>
  </si>
  <si>
    <t>Số chứng từ</t>
  </si>
  <si>
    <t>Ecomart Tầng 1 Sảnh G5 CC Five Star Kim Giang, Thanh Xuân</t>
  </si>
  <si>
    <t>Diễn giải</t>
  </si>
  <si>
    <t>Tổng tiền thanh toán</t>
  </si>
  <si>
    <t>Ecomart chung cư OSAKA</t>
  </si>
  <si>
    <t>Ecomart chung cư GELEXIA, 885 Tam Trinh</t>
  </si>
  <si>
    <t>Ecomart Tầng 1 chưng cư Park Home</t>
  </si>
  <si>
    <t>Ecomart Tầng 1 Green Park</t>
  </si>
  <si>
    <t>BH2317324</t>
  </si>
  <si>
    <t>BH2317353</t>
  </si>
  <si>
    <t>Ecomart Tầng 1 chung cư Park Home</t>
  </si>
  <si>
    <t>BH2316478</t>
  </si>
  <si>
    <t>BH2315878</t>
  </si>
  <si>
    <t>BH2316460</t>
  </si>
  <si>
    <t>BH2316263</t>
  </si>
  <si>
    <t>BH2315386</t>
  </si>
  <si>
    <t>DANH SÁCH BÁN HÀNG</t>
  </si>
  <si>
    <t>BH2315237</t>
  </si>
  <si>
    <t>BH2312467</t>
  </si>
  <si>
    <t>Ecomart Tầng 1, CT3, KĐT nam cường</t>
  </si>
  <si>
    <t>BH2312649</t>
  </si>
  <si>
    <t>HBTL2311/2729</t>
  </si>
  <si>
    <t>Hàng Trả - Ecomart Tầng 1 Sảnh G5 CC Five Star Kim Giang, Thanh Xuân -Unit0011</t>
  </si>
  <si>
    <t>HBTL2311/2845</t>
  </si>
  <si>
    <t>Hàng Trả - Ecomart Tầng 1 chung cư Ecolife Tây Hồ - Unit0010</t>
  </si>
  <si>
    <t>HBTL2311/2978</t>
  </si>
  <si>
    <t>Hàng Trả - Ecomart S2.12 Vinhome Ocean Park - Unit0004</t>
  </si>
  <si>
    <t>HBTL2311/3191</t>
  </si>
  <si>
    <t>Hàng Trả - Ecomart Tầng 1 chưng cư Park Home - Unit0007</t>
  </si>
  <si>
    <t>HBTL2311/3188</t>
  </si>
  <si>
    <t>Hàng Trả - Ecomart Lê Đức Thọ - Unit0013</t>
  </si>
  <si>
    <t>HBTL2311/3192</t>
  </si>
  <si>
    <t>Hàng Trả - Ecomart An Hưng, Hà Đông - Unit0012</t>
  </si>
  <si>
    <t>HBTL2311/3547</t>
  </si>
  <si>
    <t>Hàng Trả - Ecomart Tầng 1 Green Park - Unit0003</t>
  </si>
  <si>
    <t>HBTL2311/3549</t>
  </si>
  <si>
    <t>HBTL2311/3673</t>
  </si>
  <si>
    <t>HBTL2311/3548</t>
  </si>
  <si>
    <t>HBTL2311/3556</t>
  </si>
  <si>
    <t>Hàng Trả - Ecomart An Hưng, Hà Đông -Unit0012</t>
  </si>
  <si>
    <t>HBTL2311/3672</t>
  </si>
  <si>
    <t>HBTL2311/2979</t>
  </si>
  <si>
    <t>Hàng trả - Ecomart chung cư GELEXIA, 885 Tam Trinh</t>
  </si>
  <si>
    <t>HBTL2308/2729</t>
  </si>
  <si>
    <t>HBTL2311/3193</t>
  </si>
  <si>
    <t>Hàng trả - Ecomart 21 Lê Văn Lương - Unit0006</t>
  </si>
  <si>
    <t>HBTL2311/3194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</si>
</sst>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0" fontId="4" fillId="3" borderId="0" xfId="0" applyFont="1" applyFill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38" fontId="6" fillId="3" borderId="1" xfId="0" applyNumberFormat="1" applyFont="1" applyFill="1" applyBorder="1" applyAlignment="1">
      <alignment horizontal="right" vertical="center"/>
    </xf>
    <xf numFmtId="0" fontId="7" fillId="3" borderId="0" xfId="0" applyFont="1" applyFill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I42"/>
  <sheetViews>
    <sheetView tabSelected="1" zoomScaleNormal="100" workbookViewId="0">
      <selection activeCell="I41" activeCellId="6" sqref="I28 I34 I35 I37 I39 I40 I41"/>
    </sheetView>
  </sheetViews>
  <sheetFormatPr defaultColWidth="9.140625" defaultRowHeight="15" x14ac:dyDescent="0.25"/>
  <cols>
    <col min="1" max="1" width="15.28515625" style="2" bestFit="1" customWidth="1"/>
    <col min="2" max="2" width="14.7109375" style="2" bestFit="1" customWidth="1"/>
    <col min="3" max="3" width="15.28515625" bestFit="1" customWidth="1"/>
    <col min="4" max="4" width="11.140625" bestFit="1" customWidth="1"/>
    <col min="5" max="5" width="75.85546875" bestFit="1" customWidth="1"/>
    <col min="6" max="6" width="15.140625" style="1" bestFit="1" customWidth="1"/>
    <col min="7" max="7" width="15.7109375" style="1" bestFit="1" customWidth="1"/>
    <col min="8" max="8" width="16.7109375" style="1" bestFit="1" customWidth="1"/>
    <col min="9" max="9" width="20.5703125" style="1" bestFit="1" customWidth="1"/>
  </cols>
  <sheetData>
    <row r="1" spans="1:9" ht="18.75" x14ac:dyDescent="0.3">
      <c r="A1" s="15" t="s">
        <v>40</v>
      </c>
      <c r="B1" s="15"/>
      <c r="C1" s="15"/>
      <c r="D1" s="15"/>
      <c r="E1" s="15"/>
      <c r="F1" s="15"/>
      <c r="G1" s="15"/>
      <c r="H1" s="15"/>
      <c r="I1" s="15"/>
    </row>
    <row r="2" spans="1:9" s="10" customFormat="1" ht="18.75" customHeight="1" x14ac:dyDescent="0.25">
      <c r="A2" s="7" t="s">
        <v>22</v>
      </c>
      <c r="B2" s="7" t="s">
        <v>2</v>
      </c>
      <c r="C2" s="8" t="s">
        <v>24</v>
      </c>
      <c r="D2" s="8" t="s">
        <v>0</v>
      </c>
      <c r="E2" s="8" t="s">
        <v>26</v>
      </c>
      <c r="F2" s="9" t="s">
        <v>13</v>
      </c>
      <c r="G2" s="9" t="s">
        <v>6</v>
      </c>
      <c r="H2" s="9" t="s">
        <v>14</v>
      </c>
      <c r="I2" s="9" t="s">
        <v>27</v>
      </c>
    </row>
    <row r="3" spans="1:9" s="6" customFormat="1" hidden="1" x14ac:dyDescent="0.25">
      <c r="A3" s="3">
        <v>45384</v>
      </c>
      <c r="B3" s="3">
        <v>45384</v>
      </c>
      <c r="C3" s="4" t="s">
        <v>42</v>
      </c>
      <c r="D3" s="4"/>
      <c r="E3" s="4" t="s">
        <v>43</v>
      </c>
      <c r="F3" s="5">
        <v>1453516</v>
      </c>
      <c r="G3" s="5">
        <v>101747</v>
      </c>
      <c r="H3" s="5">
        <v>108142</v>
      </c>
      <c r="I3" s="5">
        <v>1459911</v>
      </c>
    </row>
    <row r="4" spans="1:9" s="6" customFormat="1" hidden="1" x14ac:dyDescent="0.25">
      <c r="A4" s="3">
        <v>45394</v>
      </c>
      <c r="B4" s="3">
        <v>45394</v>
      </c>
      <c r="C4" s="4" t="s">
        <v>44</v>
      </c>
      <c r="D4" s="4"/>
      <c r="E4" s="4" t="s">
        <v>25</v>
      </c>
      <c r="F4" s="5">
        <v>881637</v>
      </c>
      <c r="G4" s="5">
        <v>61715</v>
      </c>
      <c r="H4" s="5">
        <v>65594</v>
      </c>
      <c r="I4" s="5">
        <v>885516</v>
      </c>
    </row>
    <row r="5" spans="1:9" s="6" customFormat="1" hidden="1" x14ac:dyDescent="0.25">
      <c r="A5" s="3">
        <v>45505</v>
      </c>
      <c r="B5" s="3">
        <v>45505</v>
      </c>
      <c r="C5" s="4" t="s">
        <v>41</v>
      </c>
      <c r="D5" s="4"/>
      <c r="E5" s="4" t="s">
        <v>16</v>
      </c>
      <c r="F5" s="5">
        <v>793174</v>
      </c>
      <c r="G5" s="5">
        <v>55522</v>
      </c>
      <c r="H5" s="5">
        <v>59012</v>
      </c>
      <c r="I5" s="5">
        <v>796664</v>
      </c>
    </row>
    <row r="6" spans="1:9" s="6" customFormat="1" hidden="1" x14ac:dyDescent="0.25">
      <c r="A6" s="3">
        <v>45509</v>
      </c>
      <c r="B6" s="3">
        <v>45509</v>
      </c>
      <c r="C6" s="4" t="s">
        <v>67</v>
      </c>
      <c r="D6" s="4"/>
      <c r="E6" s="4" t="s">
        <v>58</v>
      </c>
      <c r="F6" s="5">
        <v>-103284</v>
      </c>
      <c r="G6" s="5">
        <v>0</v>
      </c>
      <c r="H6" s="5">
        <f>F6*0.08</f>
        <v>-8262.7199999999993</v>
      </c>
      <c r="I6" s="5">
        <f>F6+H6</f>
        <v>-111546.72</v>
      </c>
    </row>
    <row r="7" spans="1:9" s="6" customFormat="1" hidden="1" x14ac:dyDescent="0.25">
      <c r="A7" s="3">
        <v>45511</v>
      </c>
      <c r="B7" s="3">
        <v>45511</v>
      </c>
      <c r="C7" s="4" t="s">
        <v>17</v>
      </c>
      <c r="D7" s="4"/>
      <c r="E7" s="4" t="s">
        <v>1</v>
      </c>
      <c r="F7" s="5">
        <v>1446224</v>
      </c>
      <c r="G7" s="5">
        <v>101236</v>
      </c>
      <c r="H7" s="5">
        <v>107599</v>
      </c>
      <c r="I7" s="5">
        <v>1452587</v>
      </c>
    </row>
    <row r="8" spans="1:9" s="6" customFormat="1" hidden="1" x14ac:dyDescent="0.25">
      <c r="A8" s="3">
        <v>45511</v>
      </c>
      <c r="B8" s="3">
        <v>45511</v>
      </c>
      <c r="C8" s="4" t="s">
        <v>39</v>
      </c>
      <c r="D8" s="4"/>
      <c r="E8" s="4" t="s">
        <v>25</v>
      </c>
      <c r="F8" s="5">
        <v>1143715</v>
      </c>
      <c r="G8" s="5">
        <v>80060</v>
      </c>
      <c r="H8" s="5">
        <v>85092</v>
      </c>
      <c r="I8" s="5">
        <v>1148747</v>
      </c>
    </row>
    <row r="9" spans="1:9" s="6" customFormat="1" hidden="1" x14ac:dyDescent="0.25">
      <c r="A9" s="3">
        <v>45513</v>
      </c>
      <c r="B9" s="3">
        <v>45513</v>
      </c>
      <c r="C9" s="4" t="s">
        <v>45</v>
      </c>
      <c r="D9" s="4"/>
      <c r="E9" s="4" t="s">
        <v>46</v>
      </c>
      <c r="F9" s="5">
        <v>-149953</v>
      </c>
      <c r="G9" s="5">
        <v>0</v>
      </c>
      <c r="H9" s="5">
        <v>-11997</v>
      </c>
      <c r="I9" s="5">
        <v>-161950</v>
      </c>
    </row>
    <row r="10" spans="1:9" s="6" customFormat="1" hidden="1" x14ac:dyDescent="0.25">
      <c r="A10" s="3">
        <v>45516</v>
      </c>
      <c r="B10" s="3">
        <v>45516</v>
      </c>
      <c r="C10" s="4" t="s">
        <v>12</v>
      </c>
      <c r="D10" s="4"/>
      <c r="E10" s="4" t="s">
        <v>21</v>
      </c>
      <c r="F10" s="5">
        <v>1813376</v>
      </c>
      <c r="G10" s="5">
        <v>126937</v>
      </c>
      <c r="H10" s="5">
        <v>134915</v>
      </c>
      <c r="I10" s="5">
        <v>1821354</v>
      </c>
    </row>
    <row r="11" spans="1:9" s="6" customFormat="1" hidden="1" x14ac:dyDescent="0.25">
      <c r="A11" s="3">
        <v>45517</v>
      </c>
      <c r="B11" s="3">
        <v>45517</v>
      </c>
      <c r="C11" s="4" t="s">
        <v>47</v>
      </c>
      <c r="D11" s="4"/>
      <c r="E11" s="4" t="s">
        <v>48</v>
      </c>
      <c r="F11" s="5">
        <v>-279283</v>
      </c>
      <c r="G11" s="5">
        <v>0</v>
      </c>
      <c r="H11" s="5">
        <v>-22342</v>
      </c>
      <c r="I11" s="5">
        <v>-301625</v>
      </c>
    </row>
    <row r="12" spans="1:9" s="6" customFormat="1" hidden="1" x14ac:dyDescent="0.25">
      <c r="A12" s="3">
        <v>45521</v>
      </c>
      <c r="B12" s="3">
        <v>45521</v>
      </c>
      <c r="C12" s="4" t="s">
        <v>23</v>
      </c>
      <c r="D12" s="4"/>
      <c r="E12" s="4" t="s">
        <v>8</v>
      </c>
      <c r="F12" s="5">
        <v>1813379</v>
      </c>
      <c r="G12" s="5">
        <v>126937</v>
      </c>
      <c r="H12" s="5">
        <v>134915</v>
      </c>
      <c r="I12" s="5">
        <v>1821357</v>
      </c>
    </row>
    <row r="13" spans="1:9" s="6" customFormat="1" hidden="1" x14ac:dyDescent="0.25">
      <c r="A13" s="3">
        <v>45521</v>
      </c>
      <c r="B13" s="3">
        <v>45521</v>
      </c>
      <c r="C13" s="4" t="s">
        <v>49</v>
      </c>
      <c r="D13" s="4"/>
      <c r="E13" s="4" t="s">
        <v>50</v>
      </c>
      <c r="F13" s="5">
        <v>-410310</v>
      </c>
      <c r="G13" s="5">
        <v>0</v>
      </c>
      <c r="H13" s="5">
        <v>-32824</v>
      </c>
      <c r="I13" s="5">
        <v>-443134</v>
      </c>
    </row>
    <row r="14" spans="1:9" s="6" customFormat="1" hidden="1" x14ac:dyDescent="0.25">
      <c r="A14" s="3">
        <v>45528</v>
      </c>
      <c r="B14" s="3">
        <v>45528</v>
      </c>
      <c r="C14" s="4" t="s">
        <v>65</v>
      </c>
      <c r="D14" s="4"/>
      <c r="E14" s="4" t="s">
        <v>66</v>
      </c>
      <c r="F14" s="5">
        <f>-42780-46669</f>
        <v>-89449</v>
      </c>
      <c r="G14" s="5">
        <v>0</v>
      </c>
      <c r="H14" s="5">
        <f>F14*0.08</f>
        <v>-7155.92</v>
      </c>
      <c r="I14" s="5">
        <f>F14+H14</f>
        <v>-96604.92</v>
      </c>
    </row>
    <row r="15" spans="1:9" s="6" customFormat="1" hidden="1" x14ac:dyDescent="0.25">
      <c r="A15" s="3">
        <v>45530</v>
      </c>
      <c r="B15" s="3">
        <v>45530</v>
      </c>
      <c r="C15" s="4" t="s">
        <v>36</v>
      </c>
      <c r="D15" s="4"/>
      <c r="E15" s="4" t="s">
        <v>16</v>
      </c>
      <c r="F15" s="5">
        <v>785290</v>
      </c>
      <c r="G15" s="5">
        <v>54970</v>
      </c>
      <c r="H15" s="5">
        <v>58426</v>
      </c>
      <c r="I15" s="5">
        <v>788746</v>
      </c>
    </row>
    <row r="16" spans="1:9" s="6" customFormat="1" hidden="1" x14ac:dyDescent="0.25">
      <c r="A16" s="3">
        <v>45541</v>
      </c>
      <c r="B16" s="3">
        <v>45541</v>
      </c>
      <c r="C16" s="4" t="s">
        <v>9</v>
      </c>
      <c r="D16" s="4"/>
      <c r="E16" s="4" t="s">
        <v>21</v>
      </c>
      <c r="F16" s="5">
        <v>1162369</v>
      </c>
      <c r="G16" s="5">
        <v>81366</v>
      </c>
      <c r="H16" s="5">
        <v>86480</v>
      </c>
      <c r="I16" s="5">
        <v>1167483</v>
      </c>
    </row>
    <row r="17" spans="1:9" s="6" customFormat="1" hidden="1" x14ac:dyDescent="0.25">
      <c r="A17" s="3">
        <v>45544</v>
      </c>
      <c r="B17" s="3">
        <v>45544</v>
      </c>
      <c r="C17" s="4" t="s">
        <v>3</v>
      </c>
      <c r="D17" s="4"/>
      <c r="E17" s="4" t="s">
        <v>25</v>
      </c>
      <c r="F17" s="5">
        <v>1386261</v>
      </c>
      <c r="G17" s="5">
        <v>97038</v>
      </c>
      <c r="H17" s="5">
        <v>103138</v>
      </c>
      <c r="I17" s="5">
        <v>1392361</v>
      </c>
    </row>
    <row r="18" spans="1:9" s="6" customFormat="1" hidden="1" x14ac:dyDescent="0.25">
      <c r="A18" s="3">
        <v>45547</v>
      </c>
      <c r="B18" s="3">
        <v>45547</v>
      </c>
      <c r="C18" s="4" t="s">
        <v>38</v>
      </c>
      <c r="D18" s="4"/>
      <c r="E18" s="4" t="s">
        <v>34</v>
      </c>
      <c r="F18" s="5">
        <v>1590626</v>
      </c>
      <c r="G18" s="5">
        <v>111344</v>
      </c>
      <c r="H18" s="5">
        <v>118343</v>
      </c>
      <c r="I18" s="5">
        <v>1597625</v>
      </c>
    </row>
    <row r="19" spans="1:9" s="6" customFormat="1" hidden="1" x14ac:dyDescent="0.25">
      <c r="A19" s="3">
        <v>45555</v>
      </c>
      <c r="B19" s="3">
        <v>45555</v>
      </c>
      <c r="C19" s="4" t="s">
        <v>37</v>
      </c>
      <c r="D19" s="4"/>
      <c r="E19" s="4" t="s">
        <v>30</v>
      </c>
      <c r="F19" s="5">
        <v>618065</v>
      </c>
      <c r="G19" s="5">
        <v>43265</v>
      </c>
      <c r="H19" s="5">
        <v>45984</v>
      </c>
      <c r="I19" s="5">
        <v>620784</v>
      </c>
    </row>
    <row r="20" spans="1:9" s="6" customFormat="1" hidden="1" x14ac:dyDescent="0.25">
      <c r="A20" s="3">
        <v>45555</v>
      </c>
      <c r="B20" s="3">
        <v>45555</v>
      </c>
      <c r="C20" s="4" t="s">
        <v>7</v>
      </c>
      <c r="D20" s="4"/>
      <c r="E20" s="4" t="s">
        <v>16</v>
      </c>
      <c r="F20" s="5">
        <v>785290</v>
      </c>
      <c r="G20" s="5">
        <v>54970</v>
      </c>
      <c r="H20" s="5">
        <v>58426</v>
      </c>
      <c r="I20" s="5">
        <v>788746</v>
      </c>
    </row>
    <row r="21" spans="1:9" s="6" customFormat="1" hidden="1" x14ac:dyDescent="0.25">
      <c r="A21" s="3">
        <v>45556</v>
      </c>
      <c r="B21" s="3">
        <v>45556</v>
      </c>
      <c r="C21" s="4" t="s">
        <v>51</v>
      </c>
      <c r="D21" s="4"/>
      <c r="E21" s="4" t="s">
        <v>52</v>
      </c>
      <c r="F21" s="5">
        <v>-238445</v>
      </c>
      <c r="G21" s="5">
        <v>0</v>
      </c>
      <c r="H21" s="5">
        <v>-19076</v>
      </c>
      <c r="I21" s="5">
        <v>-257521</v>
      </c>
    </row>
    <row r="22" spans="1:9" s="6" customFormat="1" hidden="1" x14ac:dyDescent="0.25">
      <c r="A22" s="3">
        <v>45558</v>
      </c>
      <c r="B22" s="3">
        <v>45558</v>
      </c>
      <c r="C22" s="4" t="s">
        <v>4</v>
      </c>
      <c r="D22" s="4"/>
      <c r="E22" s="4" t="s">
        <v>1</v>
      </c>
      <c r="F22" s="5">
        <v>1064766</v>
      </c>
      <c r="G22" s="5">
        <v>74534</v>
      </c>
      <c r="H22" s="5">
        <v>79219</v>
      </c>
      <c r="I22" s="5">
        <v>1069451</v>
      </c>
    </row>
    <row r="23" spans="1:9" s="6" customFormat="1" hidden="1" x14ac:dyDescent="0.25">
      <c r="A23" s="3">
        <v>45558</v>
      </c>
      <c r="B23" s="3">
        <v>45558</v>
      </c>
      <c r="C23" s="4" t="s">
        <v>35</v>
      </c>
      <c r="D23" s="4"/>
      <c r="E23" s="4" t="s">
        <v>18</v>
      </c>
      <c r="F23" s="5">
        <v>913583</v>
      </c>
      <c r="G23" s="5">
        <v>63951</v>
      </c>
      <c r="H23" s="5">
        <v>67971</v>
      </c>
      <c r="I23" s="5">
        <v>917603</v>
      </c>
    </row>
    <row r="24" spans="1:9" s="6" customFormat="1" hidden="1" x14ac:dyDescent="0.25">
      <c r="A24" s="3">
        <v>45559</v>
      </c>
      <c r="B24" s="3">
        <v>45559</v>
      </c>
      <c r="C24" s="4" t="s">
        <v>5</v>
      </c>
      <c r="D24" s="4"/>
      <c r="E24" s="4" t="s">
        <v>8</v>
      </c>
      <c r="F24" s="5">
        <v>1662830</v>
      </c>
      <c r="G24" s="5">
        <v>116399</v>
      </c>
      <c r="H24" s="5">
        <v>123714</v>
      </c>
      <c r="I24" s="5">
        <v>1670145</v>
      </c>
    </row>
    <row r="25" spans="1:9" s="6" customFormat="1" hidden="1" x14ac:dyDescent="0.25">
      <c r="A25" s="3">
        <v>45559</v>
      </c>
      <c r="B25" s="3">
        <v>45559</v>
      </c>
      <c r="C25" s="4" t="s">
        <v>53</v>
      </c>
      <c r="D25" s="4"/>
      <c r="E25" s="4" t="s">
        <v>54</v>
      </c>
      <c r="F25" s="5">
        <v>-224165</v>
      </c>
      <c r="G25" s="5">
        <v>0</v>
      </c>
      <c r="H25" s="5">
        <v>-17933</v>
      </c>
      <c r="I25" s="5">
        <v>-242098</v>
      </c>
    </row>
    <row r="26" spans="1:9" s="6" customFormat="1" hidden="1" x14ac:dyDescent="0.25">
      <c r="A26" s="3">
        <v>45560</v>
      </c>
      <c r="B26" s="3">
        <v>45560</v>
      </c>
      <c r="C26" s="4" t="s">
        <v>55</v>
      </c>
      <c r="D26" s="4"/>
      <c r="E26" s="4" t="s">
        <v>56</v>
      </c>
      <c r="F26" s="5">
        <v>-103408</v>
      </c>
      <c r="G26" s="5">
        <v>0</v>
      </c>
      <c r="H26" s="5">
        <v>-8273</v>
      </c>
      <c r="I26" s="5">
        <v>-111681</v>
      </c>
    </row>
    <row r="27" spans="1:9" s="6" customFormat="1" hidden="1" x14ac:dyDescent="0.25">
      <c r="A27" s="3">
        <v>45562</v>
      </c>
      <c r="B27" s="3">
        <v>45562</v>
      </c>
      <c r="C27" s="4" t="s">
        <v>68</v>
      </c>
      <c r="D27" s="4"/>
      <c r="E27" s="4" t="s">
        <v>69</v>
      </c>
      <c r="F27" s="5">
        <v>-318909.25925925921</v>
      </c>
      <c r="G27" s="5">
        <v>0</v>
      </c>
      <c r="H27" s="5">
        <v>-25512.740740740737</v>
      </c>
      <c r="I27" s="5">
        <v>-344422</v>
      </c>
    </row>
    <row r="28" spans="1:9" s="6" customFormat="1" x14ac:dyDescent="0.25">
      <c r="A28" s="3">
        <v>45571</v>
      </c>
      <c r="B28" s="3">
        <v>45571</v>
      </c>
      <c r="C28" s="4" t="s">
        <v>70</v>
      </c>
      <c r="D28" s="4"/>
      <c r="E28" s="4" t="s">
        <v>56</v>
      </c>
      <c r="F28" s="5">
        <v>-167632.40740740739</v>
      </c>
      <c r="G28" s="5"/>
      <c r="H28" s="5">
        <v>-13410.592592592591</v>
      </c>
      <c r="I28" s="5">
        <v>-181043</v>
      </c>
    </row>
    <row r="29" spans="1:9" s="6" customFormat="1" x14ac:dyDescent="0.25">
      <c r="A29" s="3">
        <v>45586</v>
      </c>
      <c r="B29" s="3">
        <v>45586</v>
      </c>
      <c r="C29" s="4" t="s">
        <v>32</v>
      </c>
      <c r="D29" s="4"/>
      <c r="E29" s="4" t="s">
        <v>16</v>
      </c>
      <c r="F29" s="5">
        <v>1905379</v>
      </c>
      <c r="G29" s="5">
        <v>133377</v>
      </c>
      <c r="H29" s="5">
        <v>141760</v>
      </c>
      <c r="I29" s="5">
        <v>1913762</v>
      </c>
    </row>
    <row r="30" spans="1:9" s="6" customFormat="1" x14ac:dyDescent="0.25">
      <c r="A30" s="3">
        <v>45586</v>
      </c>
      <c r="B30" s="3">
        <v>45586</v>
      </c>
      <c r="C30" s="4" t="s">
        <v>10</v>
      </c>
      <c r="D30" s="4"/>
      <c r="E30" s="4" t="s">
        <v>1</v>
      </c>
      <c r="F30" s="5">
        <v>1813379</v>
      </c>
      <c r="G30" s="5">
        <v>126937</v>
      </c>
      <c r="H30" s="5">
        <v>134915</v>
      </c>
      <c r="I30" s="5">
        <v>1821357</v>
      </c>
    </row>
    <row r="31" spans="1:9" s="6" customFormat="1" x14ac:dyDescent="0.25">
      <c r="A31" s="3">
        <v>45588</v>
      </c>
      <c r="B31" s="3">
        <v>45588</v>
      </c>
      <c r="C31" s="4" t="s">
        <v>19</v>
      </c>
      <c r="D31" s="4"/>
      <c r="E31" s="4" t="s">
        <v>28</v>
      </c>
      <c r="F31" s="5">
        <v>1444398</v>
      </c>
      <c r="G31" s="5">
        <v>101109</v>
      </c>
      <c r="H31" s="5">
        <v>107463</v>
      </c>
      <c r="I31" s="5">
        <v>1450752</v>
      </c>
    </row>
    <row r="32" spans="1:9" s="6" customFormat="1" x14ac:dyDescent="0.25">
      <c r="A32" s="3">
        <v>45588</v>
      </c>
      <c r="B32" s="3">
        <v>45588</v>
      </c>
      <c r="C32" s="4" t="s">
        <v>33</v>
      </c>
      <c r="D32" s="4"/>
      <c r="E32" s="4" t="s">
        <v>29</v>
      </c>
      <c r="F32" s="5">
        <v>1905376</v>
      </c>
      <c r="G32" s="5">
        <v>133377</v>
      </c>
      <c r="H32" s="5">
        <v>141760</v>
      </c>
      <c r="I32" s="5">
        <v>1913759</v>
      </c>
    </row>
    <row r="33" spans="1:9" s="6" customFormat="1" x14ac:dyDescent="0.25">
      <c r="A33" s="3">
        <v>45588</v>
      </c>
      <c r="B33" s="3">
        <v>45588</v>
      </c>
      <c r="C33" s="4" t="s">
        <v>11</v>
      </c>
      <c r="D33" s="4"/>
      <c r="E33" s="4" t="s">
        <v>31</v>
      </c>
      <c r="F33" s="5">
        <v>1444401</v>
      </c>
      <c r="G33" s="5">
        <v>101109</v>
      </c>
      <c r="H33" s="5">
        <v>107463</v>
      </c>
      <c r="I33" s="5">
        <v>1450755</v>
      </c>
    </row>
    <row r="34" spans="1:9" s="6" customFormat="1" x14ac:dyDescent="0.25">
      <c r="A34" s="3">
        <v>45588</v>
      </c>
      <c r="B34" s="3">
        <v>45588</v>
      </c>
      <c r="C34" s="4" t="s">
        <v>57</v>
      </c>
      <c r="D34" s="4"/>
      <c r="E34" s="4" t="s">
        <v>58</v>
      </c>
      <c r="F34" s="5">
        <v>-103408</v>
      </c>
      <c r="G34" s="5">
        <v>0</v>
      </c>
      <c r="H34" s="5">
        <v>-8273</v>
      </c>
      <c r="I34" s="5">
        <v>-111681</v>
      </c>
    </row>
    <row r="35" spans="1:9" s="6" customFormat="1" x14ac:dyDescent="0.25">
      <c r="A35" s="3">
        <v>45588</v>
      </c>
      <c r="B35" s="3">
        <v>45588</v>
      </c>
      <c r="C35" s="4" t="s">
        <v>59</v>
      </c>
      <c r="D35" s="4"/>
      <c r="E35" s="4" t="s">
        <v>58</v>
      </c>
      <c r="F35" s="5">
        <v>-201657</v>
      </c>
      <c r="G35" s="5">
        <v>0</v>
      </c>
      <c r="H35" s="5">
        <v>-16133</v>
      </c>
      <c r="I35" s="5">
        <v>-217790</v>
      </c>
    </row>
    <row r="36" spans="1:9" s="6" customFormat="1" x14ac:dyDescent="0.25">
      <c r="A36" s="3">
        <v>45589</v>
      </c>
      <c r="B36" s="3">
        <v>45589</v>
      </c>
      <c r="C36" s="4" t="s">
        <v>15</v>
      </c>
      <c r="D36" s="4"/>
      <c r="E36" s="4" t="s">
        <v>30</v>
      </c>
      <c r="F36" s="5">
        <v>1905376</v>
      </c>
      <c r="G36" s="5">
        <v>133377</v>
      </c>
      <c r="H36" s="5">
        <v>141760</v>
      </c>
      <c r="I36" s="5">
        <v>1913759</v>
      </c>
    </row>
    <row r="37" spans="1:9" s="6" customFormat="1" x14ac:dyDescent="0.25">
      <c r="A37" s="3">
        <v>45589</v>
      </c>
      <c r="B37" s="3">
        <v>45589</v>
      </c>
      <c r="C37" s="4" t="s">
        <v>60</v>
      </c>
      <c r="D37" s="4"/>
      <c r="E37" s="4" t="s">
        <v>54</v>
      </c>
      <c r="F37" s="5">
        <v>-111833</v>
      </c>
      <c r="G37" s="5">
        <v>0</v>
      </c>
      <c r="H37" s="5">
        <v>-8946</v>
      </c>
      <c r="I37" s="5">
        <v>-120779</v>
      </c>
    </row>
    <row r="38" spans="1:9" s="6" customFormat="1" x14ac:dyDescent="0.25">
      <c r="A38" s="3">
        <v>45590</v>
      </c>
      <c r="B38" s="3">
        <v>45590</v>
      </c>
      <c r="C38" s="4" t="s">
        <v>20</v>
      </c>
      <c r="D38" s="4"/>
      <c r="E38" s="4" t="s">
        <v>8</v>
      </c>
      <c r="F38" s="5">
        <v>988878</v>
      </c>
      <c r="G38" s="5">
        <v>69221</v>
      </c>
      <c r="H38" s="5">
        <v>73573</v>
      </c>
      <c r="I38" s="5">
        <v>993230</v>
      </c>
    </row>
    <row r="39" spans="1:9" s="6" customFormat="1" x14ac:dyDescent="0.25">
      <c r="A39" s="3">
        <v>45590</v>
      </c>
      <c r="B39" s="3">
        <v>45590</v>
      </c>
      <c r="C39" s="4" t="s">
        <v>61</v>
      </c>
      <c r="D39" s="4"/>
      <c r="E39" s="4" t="s">
        <v>50</v>
      </c>
      <c r="F39" s="5">
        <v>-65984</v>
      </c>
      <c r="G39" s="5">
        <v>0</v>
      </c>
      <c r="H39" s="5">
        <v>-5279</v>
      </c>
      <c r="I39" s="5">
        <v>-71263</v>
      </c>
    </row>
    <row r="40" spans="1:9" s="6" customFormat="1" x14ac:dyDescent="0.25">
      <c r="A40" s="3">
        <v>45591</v>
      </c>
      <c r="B40" s="3">
        <v>45591</v>
      </c>
      <c r="C40" s="4" t="s">
        <v>62</v>
      </c>
      <c r="D40" s="4"/>
      <c r="E40" s="4" t="s">
        <v>63</v>
      </c>
      <c r="F40" s="5">
        <v>-46669</v>
      </c>
      <c r="G40" s="5">
        <v>0</v>
      </c>
      <c r="H40" s="5">
        <v>-3734</v>
      </c>
      <c r="I40" s="5">
        <v>-50403</v>
      </c>
    </row>
    <row r="41" spans="1:9" s="6" customFormat="1" x14ac:dyDescent="0.25">
      <c r="A41" s="3">
        <v>45595</v>
      </c>
      <c r="B41" s="3">
        <v>45595</v>
      </c>
      <c r="C41" s="4" t="s">
        <v>64</v>
      </c>
      <c r="D41" s="4"/>
      <c r="E41" s="4" t="s">
        <v>50</v>
      </c>
      <c r="F41" s="5">
        <v>-159322</v>
      </c>
      <c r="G41" s="5">
        <v>0</v>
      </c>
      <c r="H41" s="5">
        <v>-12746</v>
      </c>
      <c r="I41" s="5">
        <v>-172068</v>
      </c>
    </row>
    <row r="42" spans="1:9" s="14" customFormat="1" x14ac:dyDescent="0.25">
      <c r="A42" s="11"/>
      <c r="B42" s="11"/>
      <c r="C42" s="12"/>
      <c r="D42" s="12"/>
      <c r="E42" s="12"/>
      <c r="F42" s="13">
        <f>SUM(F3:F41)</f>
        <v>27947576.333333336</v>
      </c>
      <c r="G42" s="13">
        <f>SUM(G3:G41)</f>
        <v>2150498</v>
      </c>
      <c r="H42" s="13">
        <f>SUM(H3:H41)</f>
        <v>2063766.0266666666</v>
      </c>
      <c r="I42" s="13">
        <f>SUM(I3:I41)</f>
        <v>27860844.359999999</v>
      </c>
    </row>
  </sheetData>
  <autoFilter ref="A2:J42">
    <filterColumn colId="0">
      <filters blank="1">
        <dateGroupItem year="2024" month="10" dateTimeGrouping="month"/>
      </filters>
    </filterColumn>
    <sortState ref="A3:J39">
      <sortCondition ref="A2"/>
    </sortState>
  </autoFilter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2024-11-18T01:12:56Z</dcterms:created>
  <dcterms:modified xsi:type="dcterms:W3CDTF">2024-12-16T04:20:20Z</dcterms:modified>
</cp:coreProperties>
</file>