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hải thu" sheetId="1" r:id="rId1"/>
    <sheet name="Phải trả" sheetId="2" r:id="rId2"/>
  </sheets>
  <definedNames>
    <definedName name="_xlnm._FilterDatabase" localSheetId="0" hidden="1">'Phải thu'!$A$3:$M$50</definedName>
    <definedName name="_xlnm._FilterDatabase" localSheetId="1" hidden="1">'Phải trả'!$A$3:$I$73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2" l="1"/>
  <c r="I83" i="2"/>
  <c r="G83" i="2"/>
  <c r="I57" i="1"/>
  <c r="J57" i="1"/>
  <c r="H57" i="1"/>
  <c r="M5" i="1" l="1"/>
  <c r="M4" i="1"/>
  <c r="M6" i="1" l="1"/>
</calcChain>
</file>

<file path=xl/sharedStrings.xml><?xml version="1.0" encoding="utf-8"?>
<sst xmlns="http://schemas.openxmlformats.org/spreadsheetml/2006/main" count="394" uniqueCount="99">
  <si>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</si>
  <si>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</si>
  <si>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</si>
  <si>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</si>
  <si>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</si>
  <si>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</si>
  <si>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</si>
  <si>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Doanh số bán chưa thuế</t>
  </si>
  <si>
    <t>Thuế GTGT</t>
  </si>
  <si>
    <t>Tổng tiền</t>
  </si>
  <si>
    <t>00007001</t>
  </si>
  <si>
    <t>1C24TNN</t>
  </si>
  <si>
    <t>NTF</t>
  </si>
  <si>
    <t>CÔNG TY CỔ PHẦN SẢN XUẤT THỰC PHẨM NGỌC THƠM FOODS</t>
  </si>
  <si>
    <t>1102026993</t>
  </si>
  <si>
    <t>00007510</t>
  </si>
  <si>
    <t>00008739</t>
  </si>
  <si>
    <t>00009973</t>
  </si>
  <si>
    <t>00011135</t>
  </si>
  <si>
    <t>00011725</t>
  </si>
  <si>
    <t>00012190</t>
  </si>
  <si>
    <t>00012656</t>
  </si>
  <si>
    <t>00014823</t>
  </si>
  <si>
    <t>00014827</t>
  </si>
  <si>
    <t>00014829</t>
  </si>
  <si>
    <t>00000271</t>
  </si>
  <si>
    <t>1C24TNF</t>
  </si>
  <si>
    <t>00016075</t>
  </si>
  <si>
    <t>00017344</t>
  </si>
  <si>
    <t>00018184</t>
  </si>
  <si>
    <t>00020198</t>
  </si>
  <si>
    <t>00020394</t>
  </si>
  <si>
    <t>00023641</t>
  </si>
  <si>
    <t>00023662</t>
  </si>
  <si>
    <t>00023753</t>
  </si>
  <si>
    <t>00024631</t>
  </si>
  <si>
    <t>00025833</t>
  </si>
  <si>
    <t>00028795</t>
  </si>
  <si>
    <t>00030451</t>
  </si>
  <si>
    <t>00030895</t>
  </si>
  <si>
    <t>Tổng cộng</t>
  </si>
  <si>
    <t>BẢNG KÊ HÓA ĐƠN BÁN RA</t>
  </si>
  <si>
    <t>BẢNG KÊ HÓA ĐƠN MUA VÀO</t>
  </si>
  <si>
    <t>00000001</t>
  </si>
  <si>
    <t>00000002</t>
  </si>
  <si>
    <t>00000003</t>
  </si>
  <si>
    <t>00000004</t>
  </si>
  <si>
    <t>00000005</t>
  </si>
  <si>
    <t>C24TTF</t>
  </si>
  <si>
    <t>00000006</t>
  </si>
  <si>
    <t>00000007</t>
  </si>
  <si>
    <t>00000008</t>
  </si>
  <si>
    <t>00000009</t>
  </si>
  <si>
    <t>00000010</t>
  </si>
  <si>
    <t>00000011</t>
  </si>
  <si>
    <t>00000012</t>
  </si>
  <si>
    <t>00000013</t>
  </si>
  <si>
    <t>00000014</t>
  </si>
  <si>
    <t>00000015</t>
  </si>
  <si>
    <t>00000016</t>
  </si>
  <si>
    <t>NTF Thanh toán hóa đơn số 7001</t>
  </si>
  <si>
    <t>NTF Thanh toán hóa đơn số 7510</t>
  </si>
  <si>
    <t>NTF thanh toán công nợ</t>
  </si>
  <si>
    <t xml:space="preserve">Thanh toán công nợ NTF </t>
  </si>
  <si>
    <t>Tổng hợp CN bán ra</t>
  </si>
  <si>
    <t>Tổng hợp CN mua vào</t>
  </si>
  <si>
    <t>00000017</t>
  </si>
  <si>
    <t>00000018</t>
  </si>
  <si>
    <t>00000019</t>
  </si>
  <si>
    <t>00000020</t>
  </si>
  <si>
    <t>00000021</t>
  </si>
  <si>
    <t>00000022</t>
  </si>
  <si>
    <t>00000023</t>
  </si>
  <si>
    <t>00000025</t>
  </si>
  <si>
    <t>00000026</t>
  </si>
  <si>
    <t>00000027</t>
  </si>
  <si>
    <t>00000028</t>
  </si>
  <si>
    <t>00000029</t>
  </si>
  <si>
    <t>00000030</t>
  </si>
  <si>
    <t>00000031</t>
  </si>
  <si>
    <t>Tổng công nợ phải trả</t>
  </si>
  <si>
    <t>Giải ngân thanh toán công nợ NTF</t>
  </si>
  <si>
    <t>00032109</t>
  </si>
  <si>
    <t>00033698</t>
  </si>
  <si>
    <t>00035304</t>
  </si>
  <si>
    <t>00001059</t>
  </si>
  <si>
    <t>00038558</t>
  </si>
  <si>
    <t>00039695</t>
  </si>
  <si>
    <t>00041464</t>
  </si>
  <si>
    <t>00041551</t>
  </si>
  <si>
    <t>00043946</t>
  </si>
  <si>
    <t>00045219</t>
  </si>
  <si>
    <t>00046784</t>
  </si>
  <si>
    <t>00047116</t>
  </si>
  <si>
    <t>00047127</t>
  </si>
  <si>
    <t>00051911</t>
  </si>
  <si>
    <t>00053240</t>
  </si>
  <si>
    <t>00053536</t>
  </si>
  <si>
    <t>NTF thanh toán tiền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</si>
</sst>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2"/>
    </font>
    <font>
      <sz val="11"/>
      <name val="Times New Roman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49" fontId="5" fillId="0" borderId="1" xfId="0" applyNumberFormat="1" applyFont="1" applyBorder="1" applyAlignment="1">
      <alignment horizontal="left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7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7" fontId="6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14" fontId="6" fillId="2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8" fontId="0" fillId="0" borderId="0" xfId="0" applyNumberFormat="1"/>
    <xf numFmtId="38" fontId="6" fillId="2" borderId="1" xfId="0" applyNumberFormat="1" applyFont="1" applyFill="1" applyBorder="1" applyAlignment="1" applyProtection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38" fontId="3" fillId="3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wrapText="1"/>
    </xf>
    <xf numFmtId="164" fontId="9" fillId="0" borderId="1" xfId="1" applyNumberFormat="1" applyFont="1" applyBorder="1" applyAlignment="1">
      <alignment horizontal="center"/>
    </xf>
    <xf numFmtId="49" fontId="9" fillId="0" borderId="1" xfId="0" quotePrefix="1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38" fontId="9" fillId="0" borderId="1" xfId="1" applyNumberFormat="1" applyFont="1" applyBorder="1" applyAlignment="1">
      <alignment horizontal="right"/>
    </xf>
    <xf numFmtId="38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Font="1"/>
    <xf numFmtId="165" fontId="1" fillId="0" borderId="0" xfId="0" applyNumberFormat="1" applyFont="1"/>
    <xf numFmtId="14" fontId="0" fillId="0" borderId="0" xfId="0" applyNumberFormat="1" applyFont="1"/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51" sqref="F51"/>
    </sheetView>
  </sheetViews>
  <sheetFormatPr defaultRowHeight="15" x14ac:dyDescent="0.25"/>
  <cols>
    <col min="1" max="1" width="6.28515625" customWidth="1"/>
    <col min="2" max="3" width="12.140625" customWidth="1"/>
    <col min="4" max="4" width="15.42578125" style="16" customWidth="1"/>
    <col min="5" max="5" width="16.7109375" customWidth="1"/>
    <col min="6" max="6" width="40" customWidth="1"/>
    <col min="7" max="7" width="14.28515625" customWidth="1"/>
    <col min="8" max="8" width="19.140625" customWidth="1"/>
    <col min="9" max="9" width="17.140625" customWidth="1"/>
    <col min="10" max="10" width="18" style="19" customWidth="1"/>
    <col min="11" max="11" width="8.7109375" style="33" customWidth="1"/>
    <col min="12" max="12" width="22.85546875" customWidth="1"/>
    <col min="13" max="13" width="17.7109375" customWidth="1"/>
  </cols>
  <sheetData>
    <row r="1" spans="1:13" ht="24" customHeight="1" x14ac:dyDescent="0.25">
      <c r="A1" s="37" t="s">
        <v>41</v>
      </c>
      <c r="B1" s="37"/>
      <c r="C1" s="37"/>
      <c r="D1" s="37"/>
      <c r="E1" s="37"/>
      <c r="F1" s="37"/>
      <c r="G1" s="37"/>
      <c r="H1" s="37"/>
      <c r="I1" s="37"/>
      <c r="J1" s="37"/>
    </row>
    <row r="3" spans="1:13" s="7" customFormat="1" ht="28.5" x14ac:dyDescent="0.25">
      <c r="A3" s="6" t="s">
        <v>0</v>
      </c>
      <c r="B3" s="6" t="s">
        <v>1</v>
      </c>
      <c r="C3" s="6" t="s">
        <v>2</v>
      </c>
      <c r="D3" s="17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20" t="s">
        <v>9</v>
      </c>
      <c r="K3" s="34"/>
    </row>
    <row r="4" spans="1:13" s="7" customFormat="1" ht="30" x14ac:dyDescent="0.25">
      <c r="A4" s="8">
        <v>1</v>
      </c>
      <c r="B4" s="10" t="s">
        <v>10</v>
      </c>
      <c r="C4" s="10" t="s">
        <v>11</v>
      </c>
      <c r="D4" s="15">
        <v>45323</v>
      </c>
      <c r="E4" s="10" t="s">
        <v>12</v>
      </c>
      <c r="F4" s="10" t="s">
        <v>13</v>
      </c>
      <c r="G4" s="10" t="s">
        <v>14</v>
      </c>
      <c r="H4" s="11">
        <v>506200000</v>
      </c>
      <c r="I4" s="11">
        <v>40496000</v>
      </c>
      <c r="J4" s="21">
        <v>546696000</v>
      </c>
      <c r="K4" s="34"/>
      <c r="L4" s="23" t="s">
        <v>64</v>
      </c>
      <c r="M4" s="24">
        <f>J57</f>
        <v>29783156172</v>
      </c>
    </row>
    <row r="5" spans="1:13" s="7" customFormat="1" x14ac:dyDescent="0.25">
      <c r="A5" s="8"/>
      <c r="B5" s="10"/>
      <c r="C5" s="10"/>
      <c r="D5" s="15">
        <v>45323</v>
      </c>
      <c r="E5" s="10"/>
      <c r="F5" s="10" t="s">
        <v>60</v>
      </c>
      <c r="G5" s="10"/>
      <c r="H5" s="11"/>
      <c r="I5" s="11"/>
      <c r="J5" s="21">
        <v>-546696000</v>
      </c>
      <c r="K5" s="34"/>
      <c r="L5" s="23" t="s">
        <v>65</v>
      </c>
      <c r="M5" s="24">
        <f>'Phải trả'!I83</f>
        <v>31674032240</v>
      </c>
    </row>
    <row r="6" spans="1:13" s="7" customFormat="1" ht="30" x14ac:dyDescent="0.25">
      <c r="A6" s="8">
        <v>2</v>
      </c>
      <c r="B6" s="10" t="s">
        <v>15</v>
      </c>
      <c r="C6" s="10" t="s">
        <v>11</v>
      </c>
      <c r="D6" s="15">
        <v>45328</v>
      </c>
      <c r="E6" s="10" t="s">
        <v>12</v>
      </c>
      <c r="F6" s="10" t="s">
        <v>13</v>
      </c>
      <c r="G6" s="10" t="s">
        <v>14</v>
      </c>
      <c r="H6" s="11">
        <v>487368900</v>
      </c>
      <c r="I6" s="11">
        <v>0</v>
      </c>
      <c r="J6" s="21">
        <v>487368900</v>
      </c>
      <c r="K6" s="34"/>
      <c r="L6" s="23" t="s">
        <v>80</v>
      </c>
      <c r="M6" s="24">
        <f>M5-M4</f>
        <v>1890876068</v>
      </c>
    </row>
    <row r="7" spans="1:13" s="7" customFormat="1" x14ac:dyDescent="0.25">
      <c r="A7" s="8"/>
      <c r="B7" s="10"/>
      <c r="C7" s="10"/>
      <c r="D7" s="15">
        <v>45328</v>
      </c>
      <c r="E7" s="10"/>
      <c r="F7" s="10" t="s">
        <v>61</v>
      </c>
      <c r="G7" s="10"/>
      <c r="H7" s="11"/>
      <c r="I7" s="11"/>
      <c r="J7" s="21">
        <v>-487368900</v>
      </c>
      <c r="K7" s="34"/>
    </row>
    <row r="8" spans="1:13" s="7" customFormat="1" ht="30" x14ac:dyDescent="0.25">
      <c r="A8" s="8">
        <v>3</v>
      </c>
      <c r="B8" s="10" t="s">
        <v>16</v>
      </c>
      <c r="C8" s="10" t="s">
        <v>11</v>
      </c>
      <c r="D8" s="15">
        <v>45342</v>
      </c>
      <c r="E8" s="10" t="s">
        <v>12</v>
      </c>
      <c r="F8" s="10" t="s">
        <v>13</v>
      </c>
      <c r="G8" s="10" t="s">
        <v>14</v>
      </c>
      <c r="H8" s="11">
        <v>760200000</v>
      </c>
      <c r="I8" s="11">
        <v>0</v>
      </c>
      <c r="J8" s="21">
        <v>760200000</v>
      </c>
      <c r="K8" s="34"/>
    </row>
    <row r="9" spans="1:13" s="7" customFormat="1" ht="30" x14ac:dyDescent="0.25">
      <c r="A9" s="8">
        <v>4</v>
      </c>
      <c r="B9" s="10" t="s">
        <v>17</v>
      </c>
      <c r="C9" s="10" t="s">
        <v>11</v>
      </c>
      <c r="D9" s="15">
        <v>45346</v>
      </c>
      <c r="E9" s="10" t="s">
        <v>12</v>
      </c>
      <c r="F9" s="10" t="s">
        <v>13</v>
      </c>
      <c r="G9" s="10" t="s">
        <v>14</v>
      </c>
      <c r="H9" s="11">
        <v>23200000</v>
      </c>
      <c r="I9" s="11">
        <v>0</v>
      </c>
      <c r="J9" s="21">
        <v>23200000</v>
      </c>
      <c r="K9" s="34"/>
    </row>
    <row r="10" spans="1:13" s="7" customFormat="1" ht="30" x14ac:dyDescent="0.25">
      <c r="A10" s="8">
        <v>5</v>
      </c>
      <c r="B10" s="10" t="s">
        <v>18</v>
      </c>
      <c r="C10" s="10" t="s">
        <v>11</v>
      </c>
      <c r="D10" s="15">
        <v>45358</v>
      </c>
      <c r="E10" s="10" t="s">
        <v>12</v>
      </c>
      <c r="F10" s="10" t="s">
        <v>13</v>
      </c>
      <c r="G10" s="10" t="s">
        <v>14</v>
      </c>
      <c r="H10" s="11">
        <v>991440000</v>
      </c>
      <c r="I10" s="11">
        <v>0</v>
      </c>
      <c r="J10" s="21">
        <v>991440000</v>
      </c>
      <c r="K10" s="34"/>
    </row>
    <row r="11" spans="1:13" s="7" customFormat="1" ht="30" x14ac:dyDescent="0.25">
      <c r="A11" s="8">
        <v>6</v>
      </c>
      <c r="B11" s="10" t="s">
        <v>19</v>
      </c>
      <c r="C11" s="10" t="s">
        <v>11</v>
      </c>
      <c r="D11" s="15">
        <v>45364</v>
      </c>
      <c r="E11" s="10" t="s">
        <v>12</v>
      </c>
      <c r="F11" s="10" t="s">
        <v>13</v>
      </c>
      <c r="G11" s="10" t="s">
        <v>14</v>
      </c>
      <c r="H11" s="11">
        <v>1398485500</v>
      </c>
      <c r="I11" s="11">
        <v>0</v>
      </c>
      <c r="J11" s="21">
        <v>1398485500</v>
      </c>
      <c r="K11" s="34"/>
    </row>
    <row r="12" spans="1:13" s="7" customFormat="1" ht="30" x14ac:dyDescent="0.25">
      <c r="A12" s="8">
        <v>7</v>
      </c>
      <c r="B12" s="10" t="s">
        <v>20</v>
      </c>
      <c r="C12" s="10" t="s">
        <v>11</v>
      </c>
      <c r="D12" s="15">
        <v>45365</v>
      </c>
      <c r="E12" s="10" t="s">
        <v>12</v>
      </c>
      <c r="F12" s="10" t="s">
        <v>13</v>
      </c>
      <c r="G12" s="10" t="s">
        <v>14</v>
      </c>
      <c r="H12" s="11">
        <v>632500000</v>
      </c>
      <c r="I12" s="11">
        <v>0</v>
      </c>
      <c r="J12" s="21">
        <v>632500000</v>
      </c>
      <c r="K12" s="34"/>
    </row>
    <row r="13" spans="1:13" s="7" customFormat="1" ht="30" x14ac:dyDescent="0.25">
      <c r="A13" s="8">
        <v>8</v>
      </c>
      <c r="B13" s="10" t="s">
        <v>21</v>
      </c>
      <c r="C13" s="10" t="s">
        <v>11</v>
      </c>
      <c r="D13" s="15">
        <v>45367</v>
      </c>
      <c r="E13" s="10" t="s">
        <v>12</v>
      </c>
      <c r="F13" s="10" t="s">
        <v>13</v>
      </c>
      <c r="G13" s="10" t="s">
        <v>14</v>
      </c>
      <c r="H13" s="11">
        <v>6040720</v>
      </c>
      <c r="I13" s="11">
        <v>0</v>
      </c>
      <c r="J13" s="21">
        <v>6040720</v>
      </c>
      <c r="K13" s="34"/>
    </row>
    <row r="14" spans="1:13" s="7" customFormat="1" ht="30" x14ac:dyDescent="0.25">
      <c r="A14" s="8">
        <v>9</v>
      </c>
      <c r="B14" s="10" t="s">
        <v>22</v>
      </c>
      <c r="C14" s="10" t="s">
        <v>11</v>
      </c>
      <c r="D14" s="15">
        <v>45381</v>
      </c>
      <c r="E14" s="10" t="s">
        <v>12</v>
      </c>
      <c r="F14" s="10" t="s">
        <v>13</v>
      </c>
      <c r="G14" s="10" t="s">
        <v>14</v>
      </c>
      <c r="H14" s="11">
        <v>316000000</v>
      </c>
      <c r="I14" s="11">
        <v>0</v>
      </c>
      <c r="J14" s="21">
        <v>316000000</v>
      </c>
      <c r="K14" s="34"/>
    </row>
    <row r="15" spans="1:13" s="7" customFormat="1" ht="30" x14ac:dyDescent="0.25">
      <c r="A15" s="8">
        <v>10</v>
      </c>
      <c r="B15" s="10" t="s">
        <v>23</v>
      </c>
      <c r="C15" s="10" t="s">
        <v>11</v>
      </c>
      <c r="D15" s="15">
        <v>45381</v>
      </c>
      <c r="E15" s="10" t="s">
        <v>12</v>
      </c>
      <c r="F15" s="10" t="s">
        <v>13</v>
      </c>
      <c r="G15" s="10" t="s">
        <v>14</v>
      </c>
      <c r="H15" s="11">
        <v>769810000</v>
      </c>
      <c r="I15" s="11">
        <v>0</v>
      </c>
      <c r="J15" s="21">
        <v>769810000</v>
      </c>
      <c r="K15" s="34"/>
    </row>
    <row r="16" spans="1:13" s="7" customFormat="1" ht="30" x14ac:dyDescent="0.25">
      <c r="A16" s="8">
        <v>11</v>
      </c>
      <c r="B16" s="10" t="s">
        <v>24</v>
      </c>
      <c r="C16" s="10" t="s">
        <v>11</v>
      </c>
      <c r="D16" s="15">
        <v>45381</v>
      </c>
      <c r="E16" s="10" t="s">
        <v>12</v>
      </c>
      <c r="F16" s="10" t="s">
        <v>13</v>
      </c>
      <c r="G16" s="10" t="s">
        <v>14</v>
      </c>
      <c r="H16" s="11">
        <v>474763000</v>
      </c>
      <c r="I16" s="11">
        <v>0</v>
      </c>
      <c r="J16" s="21">
        <v>474763000</v>
      </c>
      <c r="K16" s="34"/>
    </row>
    <row r="17" spans="1:11" s="7" customFormat="1" ht="30" x14ac:dyDescent="0.25">
      <c r="A17" s="8">
        <v>12</v>
      </c>
      <c r="B17" s="10" t="s">
        <v>25</v>
      </c>
      <c r="C17" s="10" t="s">
        <v>26</v>
      </c>
      <c r="D17" s="15">
        <v>45383</v>
      </c>
      <c r="E17" s="10" t="s">
        <v>12</v>
      </c>
      <c r="F17" s="10" t="s">
        <v>13</v>
      </c>
      <c r="G17" s="10" t="s">
        <v>14</v>
      </c>
      <c r="H17" s="11">
        <v>775000000</v>
      </c>
      <c r="I17" s="11">
        <v>0</v>
      </c>
      <c r="J17" s="21">
        <v>775000000</v>
      </c>
      <c r="K17" s="34"/>
    </row>
    <row r="18" spans="1:11" s="7" customFormat="1" x14ac:dyDescent="0.25">
      <c r="A18" s="8"/>
      <c r="B18" s="10"/>
      <c r="C18" s="10"/>
      <c r="D18" s="15">
        <v>45385</v>
      </c>
      <c r="E18" s="10"/>
      <c r="F18" s="10" t="s">
        <v>62</v>
      </c>
      <c r="G18" s="10"/>
      <c r="H18" s="11"/>
      <c r="I18" s="11"/>
      <c r="J18" s="21">
        <v>-1686760063</v>
      </c>
    </row>
    <row r="19" spans="1:11" s="7" customFormat="1" ht="30" x14ac:dyDescent="0.25">
      <c r="A19" s="8">
        <v>13</v>
      </c>
      <c r="B19" s="10" t="s">
        <v>27</v>
      </c>
      <c r="C19" s="10" t="s">
        <v>11</v>
      </c>
      <c r="D19" s="15">
        <v>45388</v>
      </c>
      <c r="E19" s="10" t="s">
        <v>12</v>
      </c>
      <c r="F19" s="10" t="s">
        <v>13</v>
      </c>
      <c r="G19" s="10" t="s">
        <v>14</v>
      </c>
      <c r="H19" s="11">
        <v>474728600</v>
      </c>
      <c r="I19" s="11">
        <v>0</v>
      </c>
      <c r="J19" s="21">
        <v>474728600</v>
      </c>
      <c r="K19" s="34"/>
    </row>
    <row r="20" spans="1:11" s="7" customFormat="1" ht="30" x14ac:dyDescent="0.25">
      <c r="A20" s="8">
        <v>14</v>
      </c>
      <c r="B20" s="10" t="s">
        <v>28</v>
      </c>
      <c r="C20" s="10" t="s">
        <v>11</v>
      </c>
      <c r="D20" s="15">
        <v>45398</v>
      </c>
      <c r="E20" s="10" t="s">
        <v>12</v>
      </c>
      <c r="F20" s="10" t="s">
        <v>13</v>
      </c>
      <c r="G20" s="10" t="s">
        <v>14</v>
      </c>
      <c r="H20" s="11">
        <v>1212577345</v>
      </c>
      <c r="I20" s="11">
        <v>0</v>
      </c>
      <c r="J20" s="21">
        <v>1212577345</v>
      </c>
      <c r="K20" s="34"/>
    </row>
    <row r="21" spans="1:11" s="7" customFormat="1" ht="30" x14ac:dyDescent="0.25">
      <c r="A21" s="8">
        <v>15</v>
      </c>
      <c r="B21" s="10" t="s">
        <v>29</v>
      </c>
      <c r="C21" s="10" t="s">
        <v>11</v>
      </c>
      <c r="D21" s="15">
        <v>45399</v>
      </c>
      <c r="E21" s="10" t="s">
        <v>12</v>
      </c>
      <c r="F21" s="10" t="s">
        <v>13</v>
      </c>
      <c r="G21" s="10" t="s">
        <v>14</v>
      </c>
      <c r="H21" s="11">
        <v>327570000</v>
      </c>
      <c r="I21" s="11">
        <v>0</v>
      </c>
      <c r="J21" s="21">
        <v>327570000</v>
      </c>
      <c r="K21" s="34"/>
    </row>
    <row r="22" spans="1:11" s="7" customFormat="1" ht="30" x14ac:dyDescent="0.25">
      <c r="A22" s="8">
        <v>16</v>
      </c>
      <c r="B22" s="10" t="s">
        <v>30</v>
      </c>
      <c r="C22" s="10" t="s">
        <v>11</v>
      </c>
      <c r="D22" s="15">
        <v>45415</v>
      </c>
      <c r="E22" s="10" t="s">
        <v>12</v>
      </c>
      <c r="F22" s="10" t="s">
        <v>13</v>
      </c>
      <c r="G22" s="10" t="s">
        <v>14</v>
      </c>
      <c r="H22" s="11">
        <v>219395500</v>
      </c>
      <c r="I22" s="11">
        <v>0</v>
      </c>
      <c r="J22" s="21">
        <v>219395500</v>
      </c>
      <c r="K22" s="34"/>
    </row>
    <row r="23" spans="1:11" s="7" customFormat="1" ht="30" x14ac:dyDescent="0.25">
      <c r="A23" s="8">
        <v>17</v>
      </c>
      <c r="B23" s="10" t="s">
        <v>31</v>
      </c>
      <c r="C23" s="10" t="s">
        <v>11</v>
      </c>
      <c r="D23" s="15">
        <v>45419</v>
      </c>
      <c r="E23" s="10" t="s">
        <v>12</v>
      </c>
      <c r="F23" s="10" t="s">
        <v>13</v>
      </c>
      <c r="G23" s="10" t="s">
        <v>14</v>
      </c>
      <c r="H23" s="11">
        <v>863839080</v>
      </c>
      <c r="I23" s="11">
        <v>0</v>
      </c>
      <c r="J23" s="21">
        <v>863839080</v>
      </c>
      <c r="K23" s="34"/>
    </row>
    <row r="24" spans="1:11" s="7" customFormat="1" ht="30" x14ac:dyDescent="0.25">
      <c r="A24" s="8">
        <v>18</v>
      </c>
      <c r="B24" s="10" t="s">
        <v>32</v>
      </c>
      <c r="C24" s="10" t="s">
        <v>11</v>
      </c>
      <c r="D24" s="15">
        <v>45430</v>
      </c>
      <c r="E24" s="10" t="s">
        <v>12</v>
      </c>
      <c r="F24" s="10" t="s">
        <v>13</v>
      </c>
      <c r="G24" s="10" t="s">
        <v>14</v>
      </c>
      <c r="H24" s="11">
        <v>494759700</v>
      </c>
      <c r="I24" s="11">
        <v>0</v>
      </c>
      <c r="J24" s="21">
        <v>494759700</v>
      </c>
      <c r="K24" s="34"/>
    </row>
    <row r="25" spans="1:11" s="7" customFormat="1" ht="30" x14ac:dyDescent="0.25">
      <c r="A25" s="8">
        <v>19</v>
      </c>
      <c r="B25" s="10" t="s">
        <v>33</v>
      </c>
      <c r="C25" s="10" t="s">
        <v>11</v>
      </c>
      <c r="D25" s="15">
        <v>45432</v>
      </c>
      <c r="E25" s="10" t="s">
        <v>12</v>
      </c>
      <c r="F25" s="10" t="s">
        <v>13</v>
      </c>
      <c r="G25" s="10" t="s">
        <v>14</v>
      </c>
      <c r="H25" s="11">
        <v>234044280</v>
      </c>
      <c r="I25" s="11">
        <v>0</v>
      </c>
      <c r="J25" s="21">
        <v>234044280</v>
      </c>
      <c r="K25" s="34"/>
    </row>
    <row r="26" spans="1:11" s="7" customFormat="1" ht="30" x14ac:dyDescent="0.25">
      <c r="A26" s="8">
        <v>20</v>
      </c>
      <c r="B26" s="10" t="s">
        <v>34</v>
      </c>
      <c r="C26" s="10" t="s">
        <v>11</v>
      </c>
      <c r="D26" s="15">
        <v>45433</v>
      </c>
      <c r="E26" s="10" t="s">
        <v>12</v>
      </c>
      <c r="F26" s="10" t="s">
        <v>13</v>
      </c>
      <c r="G26" s="10" t="s">
        <v>14</v>
      </c>
      <c r="H26" s="11">
        <v>340424240</v>
      </c>
      <c r="I26" s="11">
        <v>0</v>
      </c>
      <c r="J26" s="21">
        <v>340424240</v>
      </c>
      <c r="K26" s="34"/>
    </row>
    <row r="27" spans="1:11" s="7" customFormat="1" ht="30" x14ac:dyDescent="0.25">
      <c r="A27" s="8">
        <v>21</v>
      </c>
      <c r="B27" s="10" t="s">
        <v>35</v>
      </c>
      <c r="C27" s="10" t="s">
        <v>11</v>
      </c>
      <c r="D27" s="15">
        <v>45435</v>
      </c>
      <c r="E27" s="10" t="s">
        <v>12</v>
      </c>
      <c r="F27" s="10" t="s">
        <v>13</v>
      </c>
      <c r="G27" s="10" t="s">
        <v>14</v>
      </c>
      <c r="H27" s="11">
        <v>4350000000</v>
      </c>
      <c r="I27" s="11">
        <v>348000000</v>
      </c>
      <c r="J27" s="21">
        <v>4698000000</v>
      </c>
      <c r="K27" s="34"/>
    </row>
    <row r="28" spans="1:11" s="7" customFormat="1" ht="30" x14ac:dyDescent="0.25">
      <c r="A28" s="8">
        <v>22</v>
      </c>
      <c r="B28" s="10" t="s">
        <v>36</v>
      </c>
      <c r="C28" s="10" t="s">
        <v>11</v>
      </c>
      <c r="D28" s="15">
        <v>45442</v>
      </c>
      <c r="E28" s="10" t="s">
        <v>12</v>
      </c>
      <c r="F28" s="10" t="s">
        <v>13</v>
      </c>
      <c r="G28" s="10" t="s">
        <v>14</v>
      </c>
      <c r="H28" s="11">
        <v>943347040</v>
      </c>
      <c r="I28" s="11">
        <v>0</v>
      </c>
      <c r="J28" s="21">
        <v>943347040</v>
      </c>
      <c r="K28" s="34"/>
    </row>
    <row r="29" spans="1:11" s="7" customFormat="1" ht="30" x14ac:dyDescent="0.25">
      <c r="A29" s="8">
        <v>23</v>
      </c>
      <c r="B29" s="10" t="s">
        <v>37</v>
      </c>
      <c r="C29" s="10" t="s">
        <v>11</v>
      </c>
      <c r="D29" s="15">
        <v>45456</v>
      </c>
      <c r="E29" s="10" t="s">
        <v>12</v>
      </c>
      <c r="F29" s="10" t="s">
        <v>13</v>
      </c>
      <c r="G29" s="10" t="s">
        <v>14</v>
      </c>
      <c r="H29" s="11">
        <v>1012112620</v>
      </c>
      <c r="I29" s="11">
        <v>0</v>
      </c>
      <c r="J29" s="21">
        <v>1012112620</v>
      </c>
      <c r="K29" s="34"/>
    </row>
    <row r="30" spans="1:11" s="7" customFormat="1" ht="30" x14ac:dyDescent="0.25">
      <c r="A30" s="8">
        <v>24</v>
      </c>
      <c r="B30" s="10" t="s">
        <v>38</v>
      </c>
      <c r="C30" s="10" t="s">
        <v>11</v>
      </c>
      <c r="D30" s="15">
        <v>45463</v>
      </c>
      <c r="E30" s="10" t="s">
        <v>12</v>
      </c>
      <c r="F30" s="10" t="s">
        <v>13</v>
      </c>
      <c r="G30" s="10" t="s">
        <v>14</v>
      </c>
      <c r="H30" s="11">
        <v>647270875</v>
      </c>
      <c r="I30" s="11">
        <v>0</v>
      </c>
      <c r="J30" s="21">
        <v>647270875</v>
      </c>
      <c r="K30" s="34"/>
    </row>
    <row r="31" spans="1:11" s="7" customFormat="1" ht="30" x14ac:dyDescent="0.25">
      <c r="A31" s="8">
        <v>25</v>
      </c>
      <c r="B31" s="10" t="s">
        <v>39</v>
      </c>
      <c r="C31" s="10" t="s">
        <v>11</v>
      </c>
      <c r="D31" s="15">
        <v>45469</v>
      </c>
      <c r="E31" s="10" t="s">
        <v>12</v>
      </c>
      <c r="F31" s="10" t="s">
        <v>13</v>
      </c>
      <c r="G31" s="10" t="s">
        <v>14</v>
      </c>
      <c r="H31" s="11">
        <v>410000000</v>
      </c>
      <c r="I31" s="11">
        <v>32800000</v>
      </c>
      <c r="J31" s="21">
        <v>442800000</v>
      </c>
      <c r="K31" s="34"/>
    </row>
    <row r="32" spans="1:11" s="7" customFormat="1" ht="30" x14ac:dyDescent="0.25">
      <c r="A32" s="8"/>
      <c r="B32" s="10" t="s">
        <v>82</v>
      </c>
      <c r="C32" s="10" t="s">
        <v>11</v>
      </c>
      <c r="D32" s="15">
        <v>45474</v>
      </c>
      <c r="E32" s="10" t="s">
        <v>12</v>
      </c>
      <c r="F32" s="10" t="s">
        <v>13</v>
      </c>
      <c r="G32" s="10" t="s">
        <v>14</v>
      </c>
      <c r="H32" s="11">
        <v>1077500000</v>
      </c>
      <c r="I32" s="11">
        <v>0</v>
      </c>
      <c r="J32" s="21">
        <v>1077500000</v>
      </c>
      <c r="K32" s="34"/>
    </row>
    <row r="33" spans="1:11" s="7" customFormat="1" ht="30" x14ac:dyDescent="0.25">
      <c r="A33" s="8"/>
      <c r="B33" s="10" t="s">
        <v>83</v>
      </c>
      <c r="C33" s="10" t="s">
        <v>11</v>
      </c>
      <c r="D33" s="15">
        <v>45479</v>
      </c>
      <c r="E33" s="10" t="s">
        <v>12</v>
      </c>
      <c r="F33" s="10" t="s">
        <v>13</v>
      </c>
      <c r="G33" s="10" t="s">
        <v>14</v>
      </c>
      <c r="H33" s="11">
        <v>1241780220</v>
      </c>
      <c r="I33" s="11">
        <v>0</v>
      </c>
      <c r="J33" s="21">
        <v>1241780220</v>
      </c>
      <c r="K33" s="34"/>
    </row>
    <row r="34" spans="1:11" s="7" customFormat="1" ht="30" x14ac:dyDescent="0.25">
      <c r="A34" s="8"/>
      <c r="B34" s="10" t="s">
        <v>84</v>
      </c>
      <c r="C34" s="10" t="s">
        <v>11</v>
      </c>
      <c r="D34" s="15">
        <v>45488</v>
      </c>
      <c r="E34" s="10" t="s">
        <v>12</v>
      </c>
      <c r="F34" s="10" t="s">
        <v>13</v>
      </c>
      <c r="G34" s="10" t="s">
        <v>14</v>
      </c>
      <c r="H34" s="11">
        <v>772942715</v>
      </c>
      <c r="I34" s="11">
        <v>0</v>
      </c>
      <c r="J34" s="21">
        <v>772942715</v>
      </c>
      <c r="K34" s="34"/>
    </row>
    <row r="35" spans="1:11" s="7" customFormat="1" ht="30" x14ac:dyDescent="0.25">
      <c r="A35" s="8"/>
      <c r="B35" s="10" t="s">
        <v>85</v>
      </c>
      <c r="C35" s="10" t="s">
        <v>26</v>
      </c>
      <c r="D35" s="15">
        <v>45496</v>
      </c>
      <c r="E35" s="10" t="s">
        <v>12</v>
      </c>
      <c r="F35" s="10" t="s">
        <v>13</v>
      </c>
      <c r="G35" s="10" t="s">
        <v>14</v>
      </c>
      <c r="H35" s="11">
        <v>1458832500</v>
      </c>
      <c r="I35" s="11">
        <v>0</v>
      </c>
      <c r="J35" s="21">
        <v>1458832500</v>
      </c>
      <c r="K35" s="34"/>
    </row>
    <row r="36" spans="1:11" s="7" customFormat="1" ht="30" x14ac:dyDescent="0.25">
      <c r="A36" s="8"/>
      <c r="B36" s="10" t="s">
        <v>86</v>
      </c>
      <c r="C36" s="10" t="s">
        <v>11</v>
      </c>
      <c r="D36" s="15">
        <v>45503</v>
      </c>
      <c r="E36" s="10" t="s">
        <v>12</v>
      </c>
      <c r="F36" s="10" t="s">
        <v>13</v>
      </c>
      <c r="G36" s="10" t="s">
        <v>14</v>
      </c>
      <c r="H36" s="11">
        <v>764188800</v>
      </c>
      <c r="I36" s="11">
        <v>0</v>
      </c>
      <c r="J36" s="21">
        <v>764188800</v>
      </c>
      <c r="K36" s="34"/>
    </row>
    <row r="37" spans="1:11" s="7" customFormat="1" ht="30" x14ac:dyDescent="0.25">
      <c r="A37" s="8"/>
      <c r="B37" s="10" t="s">
        <v>87</v>
      </c>
      <c r="C37" s="10" t="s">
        <v>11</v>
      </c>
      <c r="D37" s="15">
        <v>45505</v>
      </c>
      <c r="E37" s="10" t="s">
        <v>12</v>
      </c>
      <c r="F37" s="10" t="s">
        <v>13</v>
      </c>
      <c r="G37" s="10" t="s">
        <v>14</v>
      </c>
      <c r="H37" s="11">
        <v>1234776300</v>
      </c>
      <c r="I37" s="11">
        <v>0</v>
      </c>
      <c r="J37" s="21">
        <v>1234776300</v>
      </c>
      <c r="K37" s="34"/>
    </row>
    <row r="38" spans="1:11" s="7" customFormat="1" ht="30" x14ac:dyDescent="0.25">
      <c r="A38" s="8"/>
      <c r="B38" s="10" t="s">
        <v>88</v>
      </c>
      <c r="C38" s="10" t="s">
        <v>11</v>
      </c>
      <c r="D38" s="15">
        <v>45514</v>
      </c>
      <c r="E38" s="10" t="s">
        <v>12</v>
      </c>
      <c r="F38" s="10" t="s">
        <v>13</v>
      </c>
      <c r="G38" s="10" t="s">
        <v>14</v>
      </c>
      <c r="H38" s="11">
        <v>303264000</v>
      </c>
      <c r="I38" s="11">
        <v>0</v>
      </c>
      <c r="J38" s="21">
        <v>303264000</v>
      </c>
      <c r="K38" s="34"/>
    </row>
    <row r="39" spans="1:11" s="7" customFormat="1" ht="30" x14ac:dyDescent="0.25">
      <c r="A39" s="8"/>
      <c r="B39" s="10" t="s">
        <v>89</v>
      </c>
      <c r="C39" s="10" t="s">
        <v>11</v>
      </c>
      <c r="D39" s="15">
        <v>45517</v>
      </c>
      <c r="E39" s="10" t="s">
        <v>12</v>
      </c>
      <c r="F39" s="10" t="s">
        <v>13</v>
      </c>
      <c r="G39" s="10" t="s">
        <v>14</v>
      </c>
      <c r="H39" s="11">
        <v>1132839200</v>
      </c>
      <c r="I39" s="11">
        <v>0</v>
      </c>
      <c r="J39" s="21">
        <v>1132839200</v>
      </c>
      <c r="K39" s="34"/>
    </row>
    <row r="40" spans="1:11" s="7" customFormat="1" x14ac:dyDescent="0.25">
      <c r="A40" s="8"/>
      <c r="B40" s="10"/>
      <c r="C40" s="10"/>
      <c r="D40" s="15">
        <v>45525</v>
      </c>
      <c r="E40" s="10" t="s">
        <v>12</v>
      </c>
      <c r="F40" s="10" t="s">
        <v>98</v>
      </c>
      <c r="G40" s="10"/>
      <c r="H40" s="11"/>
      <c r="I40" s="11"/>
      <c r="J40" s="21">
        <v>-1300000000</v>
      </c>
    </row>
    <row r="41" spans="1:11" s="7" customFormat="1" ht="30" x14ac:dyDescent="0.25">
      <c r="A41" s="8"/>
      <c r="B41" s="10" t="s">
        <v>90</v>
      </c>
      <c r="C41" s="10" t="s">
        <v>11</v>
      </c>
      <c r="D41" s="15">
        <v>45526</v>
      </c>
      <c r="E41" s="10" t="s">
        <v>12</v>
      </c>
      <c r="F41" s="10" t="s">
        <v>13</v>
      </c>
      <c r="G41" s="10" t="s">
        <v>14</v>
      </c>
      <c r="H41" s="11">
        <v>1673351600</v>
      </c>
      <c r="I41" s="11">
        <v>0</v>
      </c>
      <c r="J41" s="21">
        <v>1673351600</v>
      </c>
      <c r="K41" s="34"/>
    </row>
    <row r="42" spans="1:11" s="7" customFormat="1" ht="30" x14ac:dyDescent="0.25">
      <c r="A42" s="8"/>
      <c r="B42" s="10" t="s">
        <v>91</v>
      </c>
      <c r="C42" s="10" t="s">
        <v>11</v>
      </c>
      <c r="D42" s="15">
        <v>45531</v>
      </c>
      <c r="E42" s="10" t="s">
        <v>12</v>
      </c>
      <c r="F42" s="10" t="s">
        <v>13</v>
      </c>
      <c r="G42" s="10" t="s">
        <v>14</v>
      </c>
      <c r="H42" s="11">
        <v>1031839950</v>
      </c>
      <c r="I42" s="11">
        <v>0</v>
      </c>
      <c r="J42" s="21">
        <v>1031839950</v>
      </c>
      <c r="K42" s="34"/>
    </row>
    <row r="43" spans="1:11" s="7" customFormat="1" x14ac:dyDescent="0.25">
      <c r="A43" s="8"/>
      <c r="B43" s="10"/>
      <c r="C43" s="10"/>
      <c r="D43" s="15">
        <v>45533</v>
      </c>
      <c r="E43" s="10" t="s">
        <v>12</v>
      </c>
      <c r="F43" s="10" t="s">
        <v>98</v>
      </c>
      <c r="G43" s="10"/>
      <c r="H43" s="11"/>
      <c r="I43" s="11"/>
      <c r="J43" s="21">
        <v>-500000000</v>
      </c>
    </row>
    <row r="44" spans="1:11" s="7" customFormat="1" ht="30" x14ac:dyDescent="0.25">
      <c r="A44" s="8"/>
      <c r="B44" s="10" t="s">
        <v>92</v>
      </c>
      <c r="C44" s="10" t="s">
        <v>11</v>
      </c>
      <c r="D44" s="15">
        <v>45534</v>
      </c>
      <c r="E44" s="10" t="s">
        <v>12</v>
      </c>
      <c r="F44" s="10" t="s">
        <v>13</v>
      </c>
      <c r="G44" s="10" t="s">
        <v>14</v>
      </c>
      <c r="H44" s="11">
        <v>534758000</v>
      </c>
      <c r="I44" s="11">
        <v>0</v>
      </c>
      <c r="J44" s="21">
        <v>534758000</v>
      </c>
      <c r="K44" s="34"/>
    </row>
    <row r="45" spans="1:11" s="7" customFormat="1" x14ac:dyDescent="0.25">
      <c r="A45" s="8"/>
      <c r="B45" s="10"/>
      <c r="C45" s="10"/>
      <c r="D45" s="15">
        <v>45539</v>
      </c>
      <c r="E45" s="10" t="s">
        <v>12</v>
      </c>
      <c r="F45" s="10" t="s">
        <v>98</v>
      </c>
      <c r="G45" s="10"/>
      <c r="H45" s="11"/>
      <c r="I45" s="11"/>
      <c r="J45" s="21">
        <v>-1000000000</v>
      </c>
    </row>
    <row r="46" spans="1:11" s="7" customFormat="1" ht="30" x14ac:dyDescent="0.25">
      <c r="A46" s="8"/>
      <c r="B46" s="10" t="s">
        <v>93</v>
      </c>
      <c r="C46" s="10" t="s">
        <v>11</v>
      </c>
      <c r="D46" s="15">
        <v>45540</v>
      </c>
      <c r="E46" s="10" t="s">
        <v>12</v>
      </c>
      <c r="F46" s="10" t="s">
        <v>13</v>
      </c>
      <c r="G46" s="10" t="s">
        <v>14</v>
      </c>
      <c r="H46" s="11">
        <v>2510283000</v>
      </c>
      <c r="I46" s="11">
        <v>0</v>
      </c>
      <c r="J46" s="21">
        <v>2510283000</v>
      </c>
      <c r="K46" s="34"/>
    </row>
    <row r="47" spans="1:11" s="7" customFormat="1" ht="30" x14ac:dyDescent="0.25">
      <c r="A47" s="8"/>
      <c r="B47" s="10" t="s">
        <v>94</v>
      </c>
      <c r="C47" s="10" t="s">
        <v>11</v>
      </c>
      <c r="D47" s="15">
        <v>45540</v>
      </c>
      <c r="E47" s="10" t="s">
        <v>12</v>
      </c>
      <c r="F47" s="10" t="s">
        <v>13</v>
      </c>
      <c r="G47" s="10" t="s">
        <v>14</v>
      </c>
      <c r="H47" s="11">
        <v>620000000</v>
      </c>
      <c r="I47" s="11">
        <v>49600000</v>
      </c>
      <c r="J47" s="21">
        <v>669600000</v>
      </c>
      <c r="K47" s="34"/>
    </row>
    <row r="48" spans="1:11" s="7" customFormat="1" ht="30" x14ac:dyDescent="0.25">
      <c r="A48" s="8"/>
      <c r="B48" s="10" t="s">
        <v>95</v>
      </c>
      <c r="C48" s="10" t="s">
        <v>11</v>
      </c>
      <c r="D48" s="15">
        <v>45560</v>
      </c>
      <c r="E48" s="10" t="s">
        <v>12</v>
      </c>
      <c r="F48" s="10" t="s">
        <v>13</v>
      </c>
      <c r="G48" s="10" t="s">
        <v>14</v>
      </c>
      <c r="H48" s="11">
        <v>992271000</v>
      </c>
      <c r="I48" s="11">
        <v>0</v>
      </c>
      <c r="J48" s="21">
        <v>992271000</v>
      </c>
      <c r="K48" s="34"/>
    </row>
    <row r="49" spans="1:11" s="7" customFormat="1" ht="30" x14ac:dyDescent="0.25">
      <c r="A49" s="8"/>
      <c r="B49" s="10" t="s">
        <v>96</v>
      </c>
      <c r="C49" s="10" t="s">
        <v>11</v>
      </c>
      <c r="D49" s="15">
        <v>45562</v>
      </c>
      <c r="E49" s="10" t="s">
        <v>12</v>
      </c>
      <c r="F49" s="10" t="s">
        <v>13</v>
      </c>
      <c r="G49" s="10" t="s">
        <v>14</v>
      </c>
      <c r="H49" s="11">
        <v>480380450</v>
      </c>
      <c r="I49" s="11">
        <v>0</v>
      </c>
      <c r="J49" s="21">
        <v>480380450</v>
      </c>
      <c r="K49" s="34"/>
    </row>
    <row r="50" spans="1:11" s="7" customFormat="1" ht="30" x14ac:dyDescent="0.25">
      <c r="A50" s="8"/>
      <c r="B50" s="10" t="s">
        <v>97</v>
      </c>
      <c r="C50" s="10" t="s">
        <v>11</v>
      </c>
      <c r="D50" s="15">
        <v>45565</v>
      </c>
      <c r="E50" s="10" t="s">
        <v>12</v>
      </c>
      <c r="F50" s="10" t="s">
        <v>13</v>
      </c>
      <c r="G50" s="10" t="s">
        <v>14</v>
      </c>
      <c r="H50" s="11">
        <v>333000000</v>
      </c>
      <c r="I50" s="11">
        <v>0</v>
      </c>
      <c r="J50" s="21">
        <v>333000000</v>
      </c>
      <c r="K50" s="34"/>
    </row>
    <row r="51" spans="1:11" s="7" customFormat="1" x14ac:dyDescent="0.25">
      <c r="A51" s="8"/>
      <c r="B51" s="10"/>
      <c r="C51" s="10"/>
      <c r="D51" s="15"/>
      <c r="E51" s="10"/>
      <c r="F51" s="10"/>
      <c r="G51" s="10"/>
      <c r="H51" s="11"/>
      <c r="I51" s="11"/>
      <c r="J51" s="21"/>
      <c r="K51" s="34"/>
    </row>
    <row r="52" spans="1:11" s="7" customFormat="1" x14ac:dyDescent="0.25">
      <c r="A52" s="8"/>
      <c r="B52" s="10"/>
      <c r="C52" s="10"/>
      <c r="D52" s="15"/>
      <c r="E52" s="10"/>
      <c r="F52" s="10"/>
      <c r="G52" s="10"/>
      <c r="H52" s="11"/>
      <c r="I52" s="11"/>
      <c r="J52" s="21"/>
      <c r="K52" s="34"/>
    </row>
    <row r="53" spans="1:11" s="7" customFormat="1" x14ac:dyDescent="0.25">
      <c r="A53" s="8"/>
      <c r="B53" s="10"/>
      <c r="C53" s="10"/>
      <c r="D53" s="15"/>
      <c r="E53" s="10"/>
      <c r="F53" s="10"/>
      <c r="G53" s="10"/>
      <c r="H53" s="11"/>
      <c r="I53" s="11"/>
      <c r="J53" s="21"/>
      <c r="K53" s="34"/>
    </row>
    <row r="54" spans="1:11" s="7" customFormat="1" x14ac:dyDescent="0.25">
      <c r="A54" s="8"/>
      <c r="B54" s="10"/>
      <c r="C54" s="10"/>
      <c r="D54" s="15"/>
      <c r="E54" s="10"/>
      <c r="F54" s="10"/>
      <c r="G54" s="10"/>
      <c r="H54" s="11"/>
      <c r="I54" s="11"/>
      <c r="J54" s="21"/>
      <c r="K54" s="34"/>
    </row>
    <row r="55" spans="1:11" s="7" customFormat="1" x14ac:dyDescent="0.25">
      <c r="A55" s="8"/>
      <c r="B55" s="10"/>
      <c r="C55" s="10"/>
      <c r="D55" s="15"/>
      <c r="E55" s="10"/>
      <c r="F55" s="10"/>
      <c r="G55" s="10"/>
      <c r="H55" s="11"/>
      <c r="I55" s="11"/>
      <c r="J55" s="21"/>
      <c r="K55" s="34"/>
    </row>
    <row r="56" spans="1:11" s="7" customFormat="1" x14ac:dyDescent="0.25">
      <c r="A56" s="8"/>
      <c r="B56" s="10"/>
      <c r="C56" s="10"/>
      <c r="D56" s="15"/>
      <c r="E56" s="10"/>
      <c r="F56" s="10"/>
      <c r="G56" s="10"/>
      <c r="H56" s="11"/>
      <c r="I56" s="11"/>
      <c r="J56" s="21"/>
      <c r="K56" s="34"/>
    </row>
    <row r="57" spans="1:11" s="4" customFormat="1" x14ac:dyDescent="0.25">
      <c r="A57" s="12"/>
      <c r="B57" s="13"/>
      <c r="C57" s="13"/>
      <c r="D57" s="18"/>
      <c r="E57" s="13"/>
      <c r="F57" s="12" t="s">
        <v>40</v>
      </c>
      <c r="G57" s="13"/>
      <c r="H57" s="14">
        <f>SUBTOTAL(9,H4:H56)</f>
        <v>34833085135</v>
      </c>
      <c r="I57" s="14">
        <f t="shared" ref="I57:J57" si="0">SUBTOTAL(9,I4:I56)</f>
        <v>470896000</v>
      </c>
      <c r="J57" s="14">
        <f t="shared" si="0"/>
        <v>29783156172</v>
      </c>
      <c r="K57" s="35"/>
    </row>
  </sheetData>
  <autoFilter ref="A3:M50"/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40" sqref="H40"/>
    </sheetView>
  </sheetViews>
  <sheetFormatPr defaultRowHeight="15" x14ac:dyDescent="0.25"/>
  <cols>
    <col min="1" max="1" width="6.28515625" customWidth="1"/>
    <col min="2" max="3" width="12.140625" customWidth="1"/>
    <col min="4" max="4" width="15.42578125" style="16" customWidth="1"/>
    <col min="5" max="5" width="57" customWidth="1"/>
    <col min="6" max="6" width="14.42578125" customWidth="1"/>
    <col min="7" max="7" width="21.140625" customWidth="1"/>
    <col min="8" max="8" width="22.28515625" customWidth="1"/>
    <col min="9" max="9" width="22.28515625" style="32" customWidth="1"/>
    <col min="10" max="10" width="12.7109375" customWidth="1"/>
  </cols>
  <sheetData>
    <row r="1" spans="1:10" ht="20.25" x14ac:dyDescent="0.25">
      <c r="A1" s="37" t="s">
        <v>42</v>
      </c>
      <c r="B1" s="37"/>
      <c r="C1" s="37"/>
      <c r="D1" s="37"/>
      <c r="E1" s="37"/>
      <c r="F1" s="37"/>
      <c r="G1" s="37"/>
      <c r="H1" s="37"/>
      <c r="I1" s="37"/>
    </row>
    <row r="3" spans="1:10" s="7" customFormat="1" ht="28.5" x14ac:dyDescent="0.25">
      <c r="A3" s="6" t="s">
        <v>0</v>
      </c>
      <c r="B3" s="6" t="s">
        <v>1</v>
      </c>
      <c r="C3" s="6" t="s">
        <v>2</v>
      </c>
      <c r="D3" s="17" t="s">
        <v>3</v>
      </c>
      <c r="E3" s="6" t="s">
        <v>5</v>
      </c>
      <c r="F3" s="6" t="s">
        <v>6</v>
      </c>
      <c r="G3" s="6" t="s">
        <v>7</v>
      </c>
      <c r="H3" s="6" t="s">
        <v>8</v>
      </c>
      <c r="I3" s="20" t="s">
        <v>9</v>
      </c>
    </row>
    <row r="4" spans="1:10" s="7" customFormat="1" ht="30" x14ac:dyDescent="0.25">
      <c r="A4" s="8">
        <v>1</v>
      </c>
      <c r="B4" s="9" t="s">
        <v>43</v>
      </c>
      <c r="C4" s="10" t="s">
        <v>48</v>
      </c>
      <c r="D4" s="15">
        <v>45358</v>
      </c>
      <c r="E4" s="10" t="s">
        <v>13</v>
      </c>
      <c r="F4" s="10" t="s">
        <v>14</v>
      </c>
      <c r="G4" s="11">
        <v>1036011925</v>
      </c>
      <c r="H4" s="11">
        <v>82880954</v>
      </c>
      <c r="I4" s="21">
        <v>1118892879</v>
      </c>
      <c r="J4" s="36"/>
    </row>
    <row r="5" spans="1:10" s="7" customFormat="1" x14ac:dyDescent="0.25">
      <c r="A5" s="8"/>
      <c r="B5" s="9"/>
      <c r="C5" s="10"/>
      <c r="D5" s="15">
        <v>45364</v>
      </c>
      <c r="E5" s="10" t="s">
        <v>63</v>
      </c>
      <c r="F5" s="10"/>
      <c r="G5" s="11"/>
      <c r="H5" s="11"/>
      <c r="I5" s="21">
        <v>-500000000</v>
      </c>
    </row>
    <row r="6" spans="1:10" s="7" customFormat="1" ht="30" x14ac:dyDescent="0.25">
      <c r="A6" s="8">
        <v>2</v>
      </c>
      <c r="B6" s="9" t="s">
        <v>44</v>
      </c>
      <c r="C6" s="10" t="s">
        <v>48</v>
      </c>
      <c r="D6" s="15">
        <v>45367</v>
      </c>
      <c r="E6" s="10" t="s">
        <v>13</v>
      </c>
      <c r="F6" s="10" t="s">
        <v>14</v>
      </c>
      <c r="G6" s="11">
        <v>1010370104</v>
      </c>
      <c r="H6" s="11">
        <v>80829608</v>
      </c>
      <c r="I6" s="21">
        <v>1091199712</v>
      </c>
      <c r="J6" s="36"/>
    </row>
    <row r="7" spans="1:10" s="7" customFormat="1" ht="30" x14ac:dyDescent="0.25">
      <c r="A7" s="8">
        <v>3</v>
      </c>
      <c r="B7" s="9" t="s">
        <v>45</v>
      </c>
      <c r="C7" s="10" t="s">
        <v>48</v>
      </c>
      <c r="D7" s="15">
        <v>45371</v>
      </c>
      <c r="E7" s="10" t="s">
        <v>13</v>
      </c>
      <c r="F7" s="10" t="s">
        <v>14</v>
      </c>
      <c r="G7" s="11">
        <v>1561814873</v>
      </c>
      <c r="H7" s="11">
        <v>124945190</v>
      </c>
      <c r="I7" s="21">
        <v>1686760063</v>
      </c>
      <c r="J7" s="36"/>
    </row>
    <row r="8" spans="1:10" s="7" customFormat="1" ht="30" x14ac:dyDescent="0.25">
      <c r="A8" s="8">
        <v>4</v>
      </c>
      <c r="B8" s="9" t="s">
        <v>46</v>
      </c>
      <c r="C8" s="10" t="s">
        <v>48</v>
      </c>
      <c r="D8" s="15">
        <v>45377</v>
      </c>
      <c r="E8" s="10" t="s">
        <v>13</v>
      </c>
      <c r="F8" s="10" t="s">
        <v>14</v>
      </c>
      <c r="G8" s="11">
        <v>1315662659</v>
      </c>
      <c r="H8" s="11">
        <v>105253013</v>
      </c>
      <c r="I8" s="21">
        <v>1420915672</v>
      </c>
      <c r="J8" s="36"/>
    </row>
    <row r="9" spans="1:10" s="7" customFormat="1" x14ac:dyDescent="0.25">
      <c r="A9" s="8"/>
      <c r="B9" s="9"/>
      <c r="C9" s="10"/>
      <c r="D9" s="15">
        <v>45377</v>
      </c>
      <c r="E9" s="10" t="s">
        <v>63</v>
      </c>
      <c r="F9" s="10"/>
      <c r="G9" s="11"/>
      <c r="H9" s="11"/>
      <c r="I9" s="21">
        <v>-618892879</v>
      </c>
      <c r="J9" s="36"/>
    </row>
    <row r="10" spans="1:10" s="7" customFormat="1" ht="30" x14ac:dyDescent="0.25">
      <c r="A10" s="8">
        <v>5</v>
      </c>
      <c r="B10" s="9" t="s">
        <v>47</v>
      </c>
      <c r="C10" s="10" t="s">
        <v>48</v>
      </c>
      <c r="D10" s="15">
        <v>45382</v>
      </c>
      <c r="E10" s="10" t="s">
        <v>13</v>
      </c>
      <c r="F10" s="10" t="s">
        <v>14</v>
      </c>
      <c r="G10" s="11">
        <v>1383035166</v>
      </c>
      <c r="H10" s="11">
        <v>110642813</v>
      </c>
      <c r="I10" s="21">
        <v>1493677979</v>
      </c>
      <c r="J10" s="36"/>
    </row>
    <row r="11" spans="1:10" s="7" customFormat="1" x14ac:dyDescent="0.25">
      <c r="A11" s="8"/>
      <c r="B11" s="9"/>
      <c r="C11" s="10"/>
      <c r="D11" s="15">
        <v>45384</v>
      </c>
      <c r="E11" s="10" t="s">
        <v>63</v>
      </c>
      <c r="F11" s="10"/>
      <c r="G11" s="11"/>
      <c r="H11" s="11"/>
      <c r="I11" s="21">
        <v>-2000000000</v>
      </c>
    </row>
    <row r="12" spans="1:10" s="7" customFormat="1" ht="30" x14ac:dyDescent="0.25">
      <c r="A12" s="8">
        <v>6</v>
      </c>
      <c r="B12" s="9" t="s">
        <v>49</v>
      </c>
      <c r="C12" s="5" t="s">
        <v>48</v>
      </c>
      <c r="D12" s="15">
        <v>45391</v>
      </c>
      <c r="E12" s="10" t="s">
        <v>13</v>
      </c>
      <c r="F12" s="10" t="s">
        <v>14</v>
      </c>
      <c r="G12" s="11">
        <v>860165761</v>
      </c>
      <c r="H12" s="11">
        <v>68813261</v>
      </c>
      <c r="I12" s="21">
        <v>928979022</v>
      </c>
      <c r="J12" s="36"/>
    </row>
    <row r="13" spans="1:10" s="7" customFormat="1" ht="30" x14ac:dyDescent="0.25">
      <c r="A13" s="8">
        <v>7</v>
      </c>
      <c r="B13" s="9" t="s">
        <v>50</v>
      </c>
      <c r="C13" s="5" t="s">
        <v>48</v>
      </c>
      <c r="D13" s="15">
        <v>45398</v>
      </c>
      <c r="E13" s="10" t="s">
        <v>13</v>
      </c>
      <c r="F13" s="10" t="s">
        <v>14</v>
      </c>
      <c r="G13" s="11">
        <v>1485614839</v>
      </c>
      <c r="H13" s="11">
        <v>118849187</v>
      </c>
      <c r="I13" s="21">
        <v>1604464026</v>
      </c>
      <c r="J13" s="36"/>
    </row>
    <row r="14" spans="1:10" s="7" customFormat="1" x14ac:dyDescent="0.25">
      <c r="A14" s="8"/>
      <c r="B14" s="9"/>
      <c r="C14" s="5"/>
      <c r="D14" s="15">
        <v>45398</v>
      </c>
      <c r="E14" s="10" t="s">
        <v>63</v>
      </c>
      <c r="F14" s="10"/>
      <c r="G14" s="11"/>
      <c r="H14" s="11"/>
      <c r="I14" s="21">
        <v>-777959775</v>
      </c>
      <c r="J14" s="36"/>
    </row>
    <row r="15" spans="1:10" s="7" customFormat="1" ht="30" x14ac:dyDescent="0.25">
      <c r="A15" s="8">
        <v>8</v>
      </c>
      <c r="B15" s="9" t="s">
        <v>51</v>
      </c>
      <c r="C15" s="5" t="s">
        <v>48</v>
      </c>
      <c r="D15" s="15">
        <v>45404</v>
      </c>
      <c r="E15" s="10" t="s">
        <v>13</v>
      </c>
      <c r="F15" s="10" t="s">
        <v>14</v>
      </c>
      <c r="G15" s="11">
        <v>1611685608</v>
      </c>
      <c r="H15" s="11">
        <v>128934849</v>
      </c>
      <c r="I15" s="21">
        <v>1740620457</v>
      </c>
      <c r="J15" s="36"/>
    </row>
    <row r="16" spans="1:10" s="7" customFormat="1" x14ac:dyDescent="0.25">
      <c r="A16" s="8"/>
      <c r="B16" s="9"/>
      <c r="C16" s="5"/>
      <c r="D16" s="15">
        <v>45406</v>
      </c>
      <c r="E16" s="10" t="s">
        <v>63</v>
      </c>
      <c r="F16" s="10"/>
      <c r="G16" s="11"/>
      <c r="H16" s="11"/>
      <c r="I16" s="21">
        <v>-500000000</v>
      </c>
    </row>
    <row r="17" spans="1:10" s="7" customFormat="1" ht="30" x14ac:dyDescent="0.25">
      <c r="A17" s="8">
        <v>9</v>
      </c>
      <c r="B17" s="9" t="s">
        <v>52</v>
      </c>
      <c r="C17" s="5" t="s">
        <v>48</v>
      </c>
      <c r="D17" s="15">
        <v>45412</v>
      </c>
      <c r="E17" s="10" t="s">
        <v>13</v>
      </c>
      <c r="F17" s="10" t="s">
        <v>14</v>
      </c>
      <c r="G17" s="11">
        <v>1975872124</v>
      </c>
      <c r="H17" s="11">
        <v>158069770</v>
      </c>
      <c r="I17" s="21">
        <v>2133941894</v>
      </c>
      <c r="J17" s="36"/>
    </row>
    <row r="18" spans="1:10" s="7" customFormat="1" x14ac:dyDescent="0.25">
      <c r="A18" s="8"/>
      <c r="B18" s="9"/>
      <c r="C18" s="5"/>
      <c r="D18" s="15">
        <v>45415</v>
      </c>
      <c r="E18" s="10" t="s">
        <v>63</v>
      </c>
      <c r="F18" s="10"/>
      <c r="G18" s="11"/>
      <c r="H18" s="11"/>
      <c r="I18" s="21">
        <v>-928979022</v>
      </c>
    </row>
    <row r="19" spans="1:10" s="7" customFormat="1" x14ac:dyDescent="0.25">
      <c r="A19" s="8"/>
      <c r="B19" s="9"/>
      <c r="C19" s="5"/>
      <c r="D19" s="15">
        <v>45422</v>
      </c>
      <c r="E19" s="10" t="s">
        <v>63</v>
      </c>
      <c r="F19" s="10"/>
      <c r="G19" s="11"/>
      <c r="H19" s="11"/>
      <c r="I19" s="21">
        <v>-920915672</v>
      </c>
    </row>
    <row r="20" spans="1:10" s="7" customFormat="1" ht="30" x14ac:dyDescent="0.25">
      <c r="A20" s="8">
        <v>10</v>
      </c>
      <c r="B20" s="9" t="s">
        <v>53</v>
      </c>
      <c r="C20" s="10" t="s">
        <v>48</v>
      </c>
      <c r="D20" s="15">
        <v>45423</v>
      </c>
      <c r="E20" s="10" t="s">
        <v>13</v>
      </c>
      <c r="F20" s="10" t="s">
        <v>14</v>
      </c>
      <c r="G20" s="11">
        <v>1523249398</v>
      </c>
      <c r="H20" s="11">
        <v>121859952</v>
      </c>
      <c r="I20" s="21">
        <v>1645109350</v>
      </c>
      <c r="J20" s="36"/>
    </row>
    <row r="21" spans="1:10" s="7" customFormat="1" x14ac:dyDescent="0.25">
      <c r="A21" s="8"/>
      <c r="B21" s="9"/>
      <c r="C21" s="10"/>
      <c r="D21" s="15">
        <v>45428</v>
      </c>
      <c r="E21" s="10" t="s">
        <v>63</v>
      </c>
      <c r="F21" s="10"/>
      <c r="G21" s="11"/>
      <c r="H21" s="11"/>
      <c r="I21" s="21">
        <v>-500000000</v>
      </c>
    </row>
    <row r="22" spans="1:10" s="7" customFormat="1" ht="30" x14ac:dyDescent="0.25">
      <c r="A22" s="8">
        <v>11</v>
      </c>
      <c r="B22" s="9" t="s">
        <v>54</v>
      </c>
      <c r="C22" s="10" t="s">
        <v>48</v>
      </c>
      <c r="D22" s="15">
        <v>45432</v>
      </c>
      <c r="E22" s="10" t="s">
        <v>13</v>
      </c>
      <c r="F22" s="10" t="s">
        <v>14</v>
      </c>
      <c r="G22" s="11">
        <v>1736841736</v>
      </c>
      <c r="H22" s="11">
        <v>138947339</v>
      </c>
      <c r="I22" s="21">
        <v>1875789075</v>
      </c>
      <c r="J22" s="36"/>
    </row>
    <row r="23" spans="1:10" s="7" customFormat="1" x14ac:dyDescent="0.25">
      <c r="A23" s="8"/>
      <c r="B23" s="9"/>
      <c r="C23" s="10"/>
      <c r="D23" s="15">
        <v>45432</v>
      </c>
      <c r="E23" s="10" t="s">
        <v>63</v>
      </c>
      <c r="F23" s="10"/>
      <c r="G23" s="11"/>
      <c r="H23" s="11"/>
      <c r="I23" s="21">
        <v>-493677979</v>
      </c>
      <c r="J23" s="36"/>
    </row>
    <row r="24" spans="1:10" s="7" customFormat="1" x14ac:dyDescent="0.25">
      <c r="A24" s="8"/>
      <c r="B24" s="9"/>
      <c r="C24" s="10"/>
      <c r="D24" s="15">
        <v>45436</v>
      </c>
      <c r="E24" s="10" t="s">
        <v>63</v>
      </c>
      <c r="F24" s="10"/>
      <c r="G24" s="11"/>
      <c r="H24" s="11"/>
      <c r="I24" s="21">
        <v>-500000000</v>
      </c>
    </row>
    <row r="25" spans="1:10" s="7" customFormat="1" ht="30" x14ac:dyDescent="0.25">
      <c r="A25" s="8">
        <v>12</v>
      </c>
      <c r="B25" s="9" t="s">
        <v>55</v>
      </c>
      <c r="C25" s="10" t="s">
        <v>48</v>
      </c>
      <c r="D25" s="15">
        <v>45441</v>
      </c>
      <c r="E25" s="10" t="s">
        <v>13</v>
      </c>
      <c r="F25" s="10" t="s">
        <v>14</v>
      </c>
      <c r="G25" s="11">
        <v>1557035459</v>
      </c>
      <c r="H25" s="11">
        <v>124562837</v>
      </c>
      <c r="I25" s="21">
        <v>1681598296</v>
      </c>
      <c r="J25" s="36"/>
    </row>
    <row r="26" spans="1:10" s="7" customFormat="1" x14ac:dyDescent="0.25">
      <c r="A26" s="8"/>
      <c r="B26" s="9"/>
      <c r="C26" s="10"/>
      <c r="D26" s="15">
        <v>45442</v>
      </c>
      <c r="E26" s="10" t="s">
        <v>63</v>
      </c>
      <c r="F26" s="10"/>
      <c r="G26" s="11"/>
      <c r="H26" s="11"/>
      <c r="I26" s="21">
        <v>-500000000</v>
      </c>
    </row>
    <row r="27" spans="1:10" s="7" customFormat="1" ht="30" x14ac:dyDescent="0.25">
      <c r="A27" s="8">
        <v>13</v>
      </c>
      <c r="B27" s="9" t="s">
        <v>56</v>
      </c>
      <c r="C27" s="10" t="s">
        <v>48</v>
      </c>
      <c r="D27" s="15">
        <v>45443</v>
      </c>
      <c r="E27" s="10" t="s">
        <v>13</v>
      </c>
      <c r="F27" s="10" t="s">
        <v>14</v>
      </c>
      <c r="G27" s="11">
        <v>1783616109</v>
      </c>
      <c r="H27" s="11">
        <v>142689289</v>
      </c>
      <c r="I27" s="21">
        <v>1926305398</v>
      </c>
      <c r="J27" s="36"/>
    </row>
    <row r="28" spans="1:10" s="7" customFormat="1" x14ac:dyDescent="0.25">
      <c r="A28" s="8"/>
      <c r="B28" s="9"/>
      <c r="C28" s="10"/>
      <c r="D28" s="15">
        <v>45446</v>
      </c>
      <c r="E28" s="10" t="s">
        <v>63</v>
      </c>
      <c r="F28" s="10"/>
      <c r="G28" s="11"/>
      <c r="H28" s="11"/>
      <c r="I28" s="21">
        <v>-700000000</v>
      </c>
    </row>
    <row r="29" spans="1:10" s="7" customFormat="1" ht="30" x14ac:dyDescent="0.25">
      <c r="A29" s="8">
        <v>14</v>
      </c>
      <c r="B29" s="9" t="s">
        <v>57</v>
      </c>
      <c r="C29" s="10" t="s">
        <v>48</v>
      </c>
      <c r="D29" s="15">
        <v>45453</v>
      </c>
      <c r="E29" s="10" t="s">
        <v>13</v>
      </c>
      <c r="F29" s="10" t="s">
        <v>14</v>
      </c>
      <c r="G29" s="11">
        <v>1332007949</v>
      </c>
      <c r="H29" s="11">
        <v>106560636</v>
      </c>
      <c r="I29" s="21">
        <v>1438568585</v>
      </c>
      <c r="J29" s="36"/>
    </row>
    <row r="30" spans="1:10" s="7" customFormat="1" x14ac:dyDescent="0.25">
      <c r="A30" s="8"/>
      <c r="B30" s="9"/>
      <c r="C30" s="10"/>
      <c r="D30" s="15">
        <v>45453</v>
      </c>
      <c r="E30" s="10" t="s">
        <v>63</v>
      </c>
      <c r="F30" s="10"/>
      <c r="G30" s="11"/>
      <c r="H30" s="11"/>
      <c r="I30" s="21">
        <v>-404464026</v>
      </c>
      <c r="J30" s="36"/>
    </row>
    <row r="31" spans="1:10" s="7" customFormat="1" x14ac:dyDescent="0.25">
      <c r="A31" s="8"/>
      <c r="B31" s="9"/>
      <c r="C31" s="10"/>
      <c r="D31" s="15">
        <v>45456</v>
      </c>
      <c r="E31" s="10" t="s">
        <v>63</v>
      </c>
      <c r="F31" s="10"/>
      <c r="G31" s="11"/>
      <c r="H31" s="11"/>
      <c r="I31" s="21">
        <v>-740620457</v>
      </c>
    </row>
    <row r="32" spans="1:10" s="7" customFormat="1" ht="30" x14ac:dyDescent="0.25">
      <c r="A32" s="8">
        <v>15</v>
      </c>
      <c r="B32" s="9" t="s">
        <v>58</v>
      </c>
      <c r="C32" s="10" t="s">
        <v>48</v>
      </c>
      <c r="D32" s="15">
        <v>45462</v>
      </c>
      <c r="E32" s="10" t="s">
        <v>13</v>
      </c>
      <c r="F32" s="10" t="s">
        <v>14</v>
      </c>
      <c r="G32" s="11">
        <v>1984291118</v>
      </c>
      <c r="H32" s="11">
        <v>158743289</v>
      </c>
      <c r="I32" s="21">
        <v>2143034407</v>
      </c>
      <c r="J32" s="36"/>
    </row>
    <row r="33" spans="1:10" s="7" customFormat="1" x14ac:dyDescent="0.25">
      <c r="A33" s="8"/>
      <c r="B33" s="9"/>
      <c r="C33" s="10"/>
      <c r="D33" s="15">
        <v>45462</v>
      </c>
      <c r="E33" s="10" t="s">
        <v>63</v>
      </c>
      <c r="F33" s="10"/>
      <c r="G33" s="11"/>
      <c r="H33" s="11"/>
      <c r="I33" s="21">
        <v>-1000000000</v>
      </c>
      <c r="J33" s="36"/>
    </row>
    <row r="34" spans="1:10" s="7" customFormat="1" x14ac:dyDescent="0.25">
      <c r="A34" s="8"/>
      <c r="B34" s="9"/>
      <c r="C34" s="10"/>
      <c r="D34" s="15">
        <v>45467</v>
      </c>
      <c r="E34" s="10" t="s">
        <v>63</v>
      </c>
      <c r="F34" s="10"/>
      <c r="G34" s="11"/>
      <c r="H34" s="11"/>
      <c r="I34" s="21">
        <v>-500000000</v>
      </c>
      <c r="J34" s="36"/>
    </row>
    <row r="35" spans="1:10" s="7" customFormat="1" x14ac:dyDescent="0.25">
      <c r="A35" s="8"/>
      <c r="B35" s="9"/>
      <c r="C35" s="10"/>
      <c r="D35" s="15">
        <v>45468</v>
      </c>
      <c r="E35" s="10" t="s">
        <v>63</v>
      </c>
      <c r="F35" s="10"/>
      <c r="G35" s="11"/>
      <c r="H35" s="11"/>
      <c r="I35" s="21">
        <v>-490000000</v>
      </c>
      <c r="J35" s="36"/>
    </row>
    <row r="36" spans="1:10" s="7" customFormat="1" ht="30" x14ac:dyDescent="0.25">
      <c r="A36" s="8">
        <v>16</v>
      </c>
      <c r="B36" s="9" t="s">
        <v>59</v>
      </c>
      <c r="C36" s="10" t="s">
        <v>48</v>
      </c>
      <c r="D36" s="15">
        <v>45469</v>
      </c>
      <c r="E36" s="10" t="s">
        <v>13</v>
      </c>
      <c r="F36" s="10" t="s">
        <v>14</v>
      </c>
      <c r="G36" s="11">
        <v>1151562320</v>
      </c>
      <c r="H36" s="11">
        <v>92124986</v>
      </c>
      <c r="I36" s="21">
        <v>1243687306</v>
      </c>
      <c r="J36" s="36"/>
    </row>
    <row r="37" spans="1:10" s="7" customFormat="1" ht="30" x14ac:dyDescent="0.25">
      <c r="A37" s="8">
        <v>17</v>
      </c>
      <c r="B37" s="9" t="s">
        <v>66</v>
      </c>
      <c r="C37" s="25" t="s">
        <v>48</v>
      </c>
      <c r="D37" s="15">
        <v>45476</v>
      </c>
      <c r="E37" s="25" t="s">
        <v>13</v>
      </c>
      <c r="F37" s="26" t="s">
        <v>14</v>
      </c>
      <c r="G37" s="27">
        <v>1617296419</v>
      </c>
      <c r="H37" s="27">
        <v>129383714</v>
      </c>
      <c r="I37" s="31">
        <v>1746680133</v>
      </c>
      <c r="J37" s="36"/>
    </row>
    <row r="38" spans="1:10" s="7" customFormat="1" x14ac:dyDescent="0.25">
      <c r="A38" s="8"/>
      <c r="B38" s="9"/>
      <c r="C38" s="25"/>
      <c r="D38" s="29">
        <v>45477</v>
      </c>
      <c r="E38" s="5" t="s">
        <v>81</v>
      </c>
      <c r="F38" s="26"/>
      <c r="G38" s="27"/>
      <c r="H38" s="27"/>
      <c r="I38" s="31">
        <v>-1200000000</v>
      </c>
    </row>
    <row r="39" spans="1:10" s="7" customFormat="1" ht="30" x14ac:dyDescent="0.25">
      <c r="A39" s="8">
        <v>18</v>
      </c>
      <c r="B39" s="9" t="s">
        <v>67</v>
      </c>
      <c r="C39" s="25" t="s">
        <v>48</v>
      </c>
      <c r="D39" s="15">
        <v>45482</v>
      </c>
      <c r="E39" s="25" t="s">
        <v>13</v>
      </c>
      <c r="F39" s="26" t="s">
        <v>14</v>
      </c>
      <c r="G39" s="27">
        <v>1655871320</v>
      </c>
      <c r="H39" s="27">
        <v>132469706</v>
      </c>
      <c r="I39" s="31">
        <v>1788341026</v>
      </c>
      <c r="J39" s="36"/>
    </row>
    <row r="40" spans="1:10" s="7" customFormat="1" x14ac:dyDescent="0.25">
      <c r="A40" s="8"/>
      <c r="B40" s="9"/>
      <c r="C40" s="25"/>
      <c r="D40" s="29">
        <v>45484</v>
      </c>
      <c r="E40" s="25" t="s">
        <v>63</v>
      </c>
      <c r="F40" s="26"/>
      <c r="G40" s="27"/>
      <c r="H40" s="27"/>
      <c r="I40" s="31">
        <v>-445109350</v>
      </c>
    </row>
    <row r="41" spans="1:10" s="7" customFormat="1" x14ac:dyDescent="0.25">
      <c r="A41" s="8"/>
      <c r="B41" s="9"/>
      <c r="C41" s="25"/>
      <c r="D41" s="29">
        <v>45490</v>
      </c>
      <c r="E41" s="5" t="s">
        <v>81</v>
      </c>
      <c r="F41" s="26"/>
      <c r="G41" s="27"/>
      <c r="H41" s="27"/>
      <c r="I41" s="31">
        <v>-1143941894</v>
      </c>
    </row>
    <row r="42" spans="1:10" s="7" customFormat="1" ht="30" x14ac:dyDescent="0.25">
      <c r="A42" s="8">
        <v>19</v>
      </c>
      <c r="B42" s="9" t="s">
        <v>68</v>
      </c>
      <c r="C42" s="25" t="s">
        <v>48</v>
      </c>
      <c r="D42" s="15">
        <v>45491</v>
      </c>
      <c r="E42" s="25" t="s">
        <v>13</v>
      </c>
      <c r="F42" s="26" t="s">
        <v>14</v>
      </c>
      <c r="G42" s="27">
        <v>2382789413</v>
      </c>
      <c r="H42" s="27">
        <v>190623153</v>
      </c>
      <c r="I42" s="31">
        <v>2573412566</v>
      </c>
      <c r="J42" s="36"/>
    </row>
    <row r="43" spans="1:10" s="7" customFormat="1" x14ac:dyDescent="0.25">
      <c r="A43" s="8"/>
      <c r="B43" s="9"/>
      <c r="C43" s="25"/>
      <c r="D43" s="29">
        <v>45496</v>
      </c>
      <c r="E43" s="5" t="s">
        <v>63</v>
      </c>
      <c r="F43" s="26"/>
      <c r="G43" s="27"/>
      <c r="H43" s="27"/>
      <c r="I43" s="31">
        <v>-400000000</v>
      </c>
    </row>
    <row r="44" spans="1:10" s="7" customFormat="1" ht="30" x14ac:dyDescent="0.25">
      <c r="A44" s="8">
        <v>20</v>
      </c>
      <c r="B44" s="9" t="s">
        <v>69</v>
      </c>
      <c r="C44" s="25" t="s">
        <v>48</v>
      </c>
      <c r="D44" s="15">
        <v>45498</v>
      </c>
      <c r="E44" s="25" t="s">
        <v>13</v>
      </c>
      <c r="F44" s="26" t="s">
        <v>14</v>
      </c>
      <c r="G44" s="27">
        <v>2341072139</v>
      </c>
      <c r="H44" s="27">
        <v>187285771</v>
      </c>
      <c r="I44" s="31">
        <v>2528357910</v>
      </c>
      <c r="J44" s="36"/>
    </row>
    <row r="45" spans="1:10" s="7" customFormat="1" x14ac:dyDescent="0.25">
      <c r="A45" s="8"/>
      <c r="B45" s="9"/>
      <c r="C45" s="25"/>
      <c r="D45" s="29">
        <v>45501</v>
      </c>
      <c r="E45" s="5" t="s">
        <v>63</v>
      </c>
      <c r="F45" s="26"/>
      <c r="G45" s="27"/>
      <c r="H45" s="27"/>
      <c r="I45" s="31">
        <v>-475789075</v>
      </c>
    </row>
    <row r="46" spans="1:10" s="7" customFormat="1" ht="30" x14ac:dyDescent="0.25">
      <c r="A46" s="8">
        <v>21</v>
      </c>
      <c r="B46" s="9" t="s">
        <v>70</v>
      </c>
      <c r="C46" s="25" t="s">
        <v>48</v>
      </c>
      <c r="D46" s="15">
        <v>45504</v>
      </c>
      <c r="E46" s="25" t="s">
        <v>13</v>
      </c>
      <c r="F46" s="26" t="s">
        <v>14</v>
      </c>
      <c r="G46" s="27">
        <v>2692906863</v>
      </c>
      <c r="H46" s="27">
        <v>215432549</v>
      </c>
      <c r="I46" s="31">
        <v>2908339412</v>
      </c>
      <c r="J46" s="36"/>
    </row>
    <row r="47" spans="1:10" s="7" customFormat="1" x14ac:dyDescent="0.25">
      <c r="A47" s="8"/>
      <c r="B47" s="9"/>
      <c r="C47" s="25"/>
      <c r="D47" s="29">
        <v>45507</v>
      </c>
      <c r="E47" s="5" t="s">
        <v>81</v>
      </c>
      <c r="F47" s="26"/>
      <c r="G47" s="27"/>
      <c r="H47" s="27"/>
      <c r="I47" s="31">
        <v>-1681598296</v>
      </c>
    </row>
    <row r="48" spans="1:10" s="7" customFormat="1" ht="30" x14ac:dyDescent="0.25">
      <c r="A48" s="8">
        <v>22</v>
      </c>
      <c r="B48" s="28" t="s">
        <v>71</v>
      </c>
      <c r="C48" s="25" t="s">
        <v>48</v>
      </c>
      <c r="D48" s="15">
        <v>45512</v>
      </c>
      <c r="E48" s="25" t="s">
        <v>13</v>
      </c>
      <c r="F48" s="26" t="s">
        <v>14</v>
      </c>
      <c r="G48" s="27">
        <v>2548963756</v>
      </c>
      <c r="H48" s="27">
        <v>203917100</v>
      </c>
      <c r="I48" s="31">
        <v>2752880856</v>
      </c>
      <c r="J48" s="36"/>
    </row>
    <row r="49" spans="1:10" s="7" customFormat="1" x14ac:dyDescent="0.25">
      <c r="A49" s="8"/>
      <c r="B49" s="28"/>
      <c r="C49" s="25"/>
      <c r="D49" s="29">
        <v>45519</v>
      </c>
      <c r="E49" s="5" t="s">
        <v>63</v>
      </c>
      <c r="F49" s="26"/>
      <c r="G49" s="27"/>
      <c r="H49" s="27"/>
      <c r="I49" s="31">
        <v>-400000000</v>
      </c>
    </row>
    <row r="50" spans="1:10" s="7" customFormat="1" x14ac:dyDescent="0.25">
      <c r="A50" s="8"/>
      <c r="B50" s="28"/>
      <c r="C50" s="25"/>
      <c r="D50" s="29">
        <v>45520</v>
      </c>
      <c r="E50" s="5" t="s">
        <v>63</v>
      </c>
      <c r="F50" s="26"/>
      <c r="G50" s="27"/>
      <c r="H50" s="27"/>
      <c r="I50" s="31">
        <v>-400000000</v>
      </c>
    </row>
    <row r="51" spans="1:10" s="7" customFormat="1" ht="30" x14ac:dyDescent="0.25">
      <c r="A51" s="8">
        <v>23</v>
      </c>
      <c r="B51" s="28" t="s">
        <v>72</v>
      </c>
      <c r="C51" s="25" t="s">
        <v>48</v>
      </c>
      <c r="D51" s="15">
        <v>45523</v>
      </c>
      <c r="E51" s="25" t="s">
        <v>13</v>
      </c>
      <c r="F51" s="26" t="s">
        <v>14</v>
      </c>
      <c r="G51" s="27">
        <v>3058254878</v>
      </c>
      <c r="H51" s="27">
        <v>244660390</v>
      </c>
      <c r="I51" s="31">
        <v>3302915268</v>
      </c>
      <c r="J51" s="36"/>
    </row>
    <row r="52" spans="1:10" s="7" customFormat="1" x14ac:dyDescent="0.25">
      <c r="A52" s="8"/>
      <c r="B52" s="28"/>
      <c r="C52" s="25"/>
      <c r="D52" s="29">
        <v>45524</v>
      </c>
      <c r="E52" s="5" t="s">
        <v>81</v>
      </c>
      <c r="F52" s="26"/>
      <c r="G52" s="27"/>
      <c r="H52" s="27"/>
      <c r="I52" s="31">
        <v>-1926305398</v>
      </c>
    </row>
    <row r="53" spans="1:10" s="7" customFormat="1" ht="30" x14ac:dyDescent="0.25">
      <c r="A53" s="8">
        <v>25</v>
      </c>
      <c r="B53" s="28" t="s">
        <v>73</v>
      </c>
      <c r="C53" s="25" t="s">
        <v>48</v>
      </c>
      <c r="D53" s="15">
        <v>45528</v>
      </c>
      <c r="E53" s="25" t="s">
        <v>13</v>
      </c>
      <c r="F53" s="26" t="s">
        <v>14</v>
      </c>
      <c r="G53" s="27">
        <v>2231576374</v>
      </c>
      <c r="H53" s="27">
        <v>178526110</v>
      </c>
      <c r="I53" s="31">
        <v>2410102484</v>
      </c>
      <c r="J53" s="36"/>
    </row>
    <row r="54" spans="1:10" s="7" customFormat="1" x14ac:dyDescent="0.25">
      <c r="A54" s="8"/>
      <c r="B54" s="28"/>
      <c r="C54" s="25"/>
      <c r="D54" s="29">
        <v>45532</v>
      </c>
      <c r="E54" s="5" t="s">
        <v>81</v>
      </c>
      <c r="F54" s="26"/>
      <c r="G54" s="27"/>
      <c r="H54" s="27"/>
      <c r="I54" s="31">
        <v>-1000000000</v>
      </c>
    </row>
    <row r="55" spans="1:10" s="7" customFormat="1" x14ac:dyDescent="0.25">
      <c r="A55" s="8"/>
      <c r="B55" s="28"/>
      <c r="C55" s="25"/>
      <c r="D55" s="29">
        <v>45534</v>
      </c>
      <c r="E55" s="5" t="s">
        <v>81</v>
      </c>
      <c r="F55" s="26"/>
      <c r="G55" s="27"/>
      <c r="H55" s="27"/>
      <c r="I55" s="31">
        <v>-1243687306</v>
      </c>
    </row>
    <row r="56" spans="1:10" s="7" customFormat="1" ht="30" x14ac:dyDescent="0.25">
      <c r="A56" s="8">
        <v>26</v>
      </c>
      <c r="B56" s="28" t="s">
        <v>74</v>
      </c>
      <c r="C56" s="25" t="s">
        <v>48</v>
      </c>
      <c r="D56" s="15">
        <v>45535</v>
      </c>
      <c r="E56" s="25" t="s">
        <v>13</v>
      </c>
      <c r="F56" s="26" t="s">
        <v>14</v>
      </c>
      <c r="G56" s="27">
        <v>1482446945</v>
      </c>
      <c r="H56" s="27">
        <v>118595756</v>
      </c>
      <c r="I56" s="31">
        <v>1601042701</v>
      </c>
      <c r="J56" s="36"/>
    </row>
    <row r="57" spans="1:10" s="7" customFormat="1" x14ac:dyDescent="0.25">
      <c r="A57" s="8"/>
      <c r="B57" s="28"/>
      <c r="C57" s="25"/>
      <c r="D57" s="29">
        <v>45540</v>
      </c>
      <c r="E57" s="5" t="s">
        <v>81</v>
      </c>
      <c r="F57" s="26"/>
      <c r="G57" s="27"/>
      <c r="H57" s="27"/>
      <c r="I57" s="31">
        <v>-1250000000</v>
      </c>
    </row>
    <row r="58" spans="1:10" s="7" customFormat="1" ht="30" x14ac:dyDescent="0.25">
      <c r="A58" s="8">
        <v>27</v>
      </c>
      <c r="B58" s="28" t="s">
        <v>75</v>
      </c>
      <c r="C58" s="25" t="s">
        <v>48</v>
      </c>
      <c r="D58" s="15">
        <v>45543</v>
      </c>
      <c r="E58" s="25" t="s">
        <v>13</v>
      </c>
      <c r="F58" s="26" t="s">
        <v>14</v>
      </c>
      <c r="G58" s="27">
        <v>1852039651</v>
      </c>
      <c r="H58" s="27">
        <v>148163172</v>
      </c>
      <c r="I58" s="31">
        <v>2000202823</v>
      </c>
      <c r="J58" s="36"/>
    </row>
    <row r="59" spans="1:10" s="7" customFormat="1" x14ac:dyDescent="0.25">
      <c r="A59" s="8"/>
      <c r="B59" s="28"/>
      <c r="C59" s="25"/>
      <c r="D59" s="15">
        <v>45551</v>
      </c>
      <c r="E59" s="5" t="s">
        <v>63</v>
      </c>
      <c r="F59" s="26"/>
      <c r="G59" s="27"/>
      <c r="H59" s="27"/>
      <c r="I59" s="31">
        <v>-893034407</v>
      </c>
      <c r="J59" s="36"/>
    </row>
    <row r="60" spans="1:10" s="7" customFormat="1" x14ac:dyDescent="0.25">
      <c r="A60" s="8"/>
      <c r="B60" s="28"/>
      <c r="C60" s="25"/>
      <c r="D60" s="15">
        <v>45552</v>
      </c>
      <c r="E60" s="5" t="s">
        <v>63</v>
      </c>
      <c r="F60" s="26"/>
      <c r="G60" s="27"/>
      <c r="H60" s="27"/>
      <c r="I60" s="31">
        <v>-200000000</v>
      </c>
      <c r="J60" s="36"/>
    </row>
    <row r="61" spans="1:10" s="7" customFormat="1" ht="30" x14ac:dyDescent="0.25">
      <c r="A61" s="8">
        <v>28</v>
      </c>
      <c r="B61" s="28" t="s">
        <v>76</v>
      </c>
      <c r="C61" s="25" t="s">
        <v>48</v>
      </c>
      <c r="D61" s="15">
        <v>45552</v>
      </c>
      <c r="E61" s="25" t="s">
        <v>13</v>
      </c>
      <c r="F61" s="26" t="s">
        <v>14</v>
      </c>
      <c r="G61" s="27">
        <v>2991438161</v>
      </c>
      <c r="H61" s="27">
        <v>239315053</v>
      </c>
      <c r="I61" s="31">
        <v>3230753214</v>
      </c>
      <c r="J61" s="36"/>
    </row>
    <row r="62" spans="1:10" s="7" customFormat="1" x14ac:dyDescent="0.25">
      <c r="A62" s="8"/>
      <c r="B62" s="28"/>
      <c r="C62" s="25"/>
      <c r="D62" s="29">
        <v>45555</v>
      </c>
      <c r="E62" s="5" t="s">
        <v>63</v>
      </c>
      <c r="F62" s="26"/>
      <c r="G62" s="27"/>
      <c r="H62" s="27"/>
      <c r="I62" s="31">
        <v>-300000000</v>
      </c>
    </row>
    <row r="63" spans="1:10" s="7" customFormat="1" x14ac:dyDescent="0.25">
      <c r="A63" s="8"/>
      <c r="B63" s="28"/>
      <c r="C63" s="25"/>
      <c r="D63" s="29">
        <v>45558</v>
      </c>
      <c r="E63" s="5" t="s">
        <v>63</v>
      </c>
      <c r="F63" s="26"/>
      <c r="G63" s="27"/>
      <c r="H63" s="27"/>
      <c r="I63" s="31">
        <v>-438568585</v>
      </c>
    </row>
    <row r="64" spans="1:10" s="7" customFormat="1" ht="30" x14ac:dyDescent="0.25">
      <c r="A64" s="8">
        <v>29</v>
      </c>
      <c r="B64" s="28" t="s">
        <v>77</v>
      </c>
      <c r="C64" s="25" t="s">
        <v>48</v>
      </c>
      <c r="D64" s="15">
        <v>45561</v>
      </c>
      <c r="E64" s="25" t="s">
        <v>13</v>
      </c>
      <c r="F64" s="26" t="s">
        <v>14</v>
      </c>
      <c r="G64" s="27">
        <v>2636057626</v>
      </c>
      <c r="H64" s="27">
        <v>210884610</v>
      </c>
      <c r="I64" s="31">
        <v>2846942236</v>
      </c>
      <c r="J64" s="36"/>
    </row>
    <row r="65" spans="1:10" s="7" customFormat="1" ht="30" x14ac:dyDescent="0.25">
      <c r="A65" s="8">
        <v>30</v>
      </c>
      <c r="B65" s="28" t="s">
        <v>78</v>
      </c>
      <c r="C65" s="25" t="s">
        <v>48</v>
      </c>
      <c r="D65" s="15">
        <v>45561</v>
      </c>
      <c r="E65" s="25" t="s">
        <v>13</v>
      </c>
      <c r="F65" s="26" t="s">
        <v>14</v>
      </c>
      <c r="G65" s="27">
        <v>433432798</v>
      </c>
      <c r="H65" s="27">
        <v>34674624</v>
      </c>
      <c r="I65" s="31">
        <v>468107422</v>
      </c>
      <c r="J65" s="36"/>
    </row>
    <row r="66" spans="1:10" s="7" customFormat="1" x14ac:dyDescent="0.25">
      <c r="A66" s="8"/>
      <c r="B66" s="28"/>
      <c r="C66" s="25"/>
      <c r="D66" s="29">
        <v>45562</v>
      </c>
      <c r="E66" s="5" t="s">
        <v>63</v>
      </c>
      <c r="F66" s="26"/>
      <c r="G66" s="27"/>
      <c r="H66" s="27"/>
      <c r="I66" s="31">
        <v>-350000000</v>
      </c>
    </row>
    <row r="67" spans="1:10" s="7" customFormat="1" ht="30" x14ac:dyDescent="0.25">
      <c r="A67" s="8">
        <v>31</v>
      </c>
      <c r="B67" s="28" t="s">
        <v>79</v>
      </c>
      <c r="C67" s="25" t="s">
        <v>48</v>
      </c>
      <c r="D67" s="15">
        <v>45565</v>
      </c>
      <c r="E67" s="25" t="s">
        <v>13</v>
      </c>
      <c r="F67" s="26" t="s">
        <v>14</v>
      </c>
      <c r="G67" s="27">
        <v>2005513138</v>
      </c>
      <c r="H67" s="27">
        <v>160441051</v>
      </c>
      <c r="I67" s="31">
        <v>2165954189</v>
      </c>
      <c r="J67" s="36"/>
    </row>
    <row r="68" spans="1:10" s="7" customFormat="1" x14ac:dyDescent="0.25">
      <c r="A68" s="8">
        <v>32</v>
      </c>
      <c r="B68" s="10"/>
      <c r="C68" s="10"/>
      <c r="D68" s="15"/>
      <c r="E68" s="10"/>
      <c r="F68" s="10"/>
      <c r="G68" s="11"/>
      <c r="H68" s="11"/>
      <c r="I68" s="21"/>
    </row>
    <row r="69" spans="1:10" s="7" customFormat="1" x14ac:dyDescent="0.25">
      <c r="A69" s="8">
        <v>33</v>
      </c>
      <c r="B69" s="10"/>
      <c r="C69" s="10"/>
      <c r="D69" s="15"/>
      <c r="E69" s="10"/>
      <c r="F69" s="10"/>
      <c r="G69" s="11"/>
      <c r="H69" s="11"/>
      <c r="I69" s="21"/>
    </row>
    <row r="70" spans="1:10" s="7" customFormat="1" x14ac:dyDescent="0.25">
      <c r="A70" s="8">
        <v>34</v>
      </c>
      <c r="B70" s="10"/>
      <c r="C70" s="10"/>
      <c r="D70" s="15"/>
      <c r="E70" s="10"/>
      <c r="F70" s="10"/>
      <c r="G70" s="11"/>
      <c r="H70" s="11"/>
      <c r="I70" s="21"/>
    </row>
    <row r="71" spans="1:10" s="7" customFormat="1" x14ac:dyDescent="0.25">
      <c r="A71" s="8">
        <v>35</v>
      </c>
      <c r="B71" s="10"/>
      <c r="C71" s="10"/>
      <c r="D71" s="15"/>
      <c r="E71" s="10"/>
      <c r="F71" s="10"/>
      <c r="G71" s="11"/>
      <c r="H71" s="11"/>
      <c r="I71" s="21"/>
    </row>
    <row r="72" spans="1:10" x14ac:dyDescent="0.25">
      <c r="A72" s="8">
        <v>36</v>
      </c>
      <c r="B72" s="2"/>
      <c r="C72" s="2"/>
      <c r="D72" s="30"/>
      <c r="E72" s="2"/>
      <c r="F72" s="2"/>
      <c r="G72" s="3"/>
      <c r="H72" s="3"/>
      <c r="I72" s="22"/>
    </row>
    <row r="73" spans="1:10" x14ac:dyDescent="0.25">
      <c r="A73" s="8">
        <v>37</v>
      </c>
      <c r="B73" s="2"/>
      <c r="C73" s="2"/>
      <c r="D73" s="30"/>
      <c r="E73" s="2"/>
      <c r="F73" s="2"/>
      <c r="G73" s="3"/>
      <c r="H73" s="3"/>
      <c r="I73" s="22"/>
    </row>
    <row r="74" spans="1:10" hidden="1" x14ac:dyDescent="0.25">
      <c r="A74" s="8"/>
      <c r="B74" s="2"/>
      <c r="C74" s="2"/>
      <c r="D74" s="30"/>
      <c r="E74" s="2"/>
      <c r="F74" s="2"/>
      <c r="G74" s="3"/>
      <c r="H74" s="3"/>
      <c r="I74" s="22"/>
    </row>
    <row r="75" spans="1:10" hidden="1" x14ac:dyDescent="0.25">
      <c r="A75" s="8"/>
      <c r="B75" s="2"/>
      <c r="C75" s="2"/>
      <c r="D75" s="30"/>
      <c r="E75" s="2"/>
      <c r="F75" s="2"/>
      <c r="G75" s="3"/>
      <c r="H75" s="3"/>
      <c r="I75" s="22"/>
    </row>
    <row r="76" spans="1:10" hidden="1" x14ac:dyDescent="0.25">
      <c r="A76" s="8"/>
      <c r="B76" s="2"/>
      <c r="C76" s="2"/>
      <c r="D76" s="30"/>
      <c r="E76" s="2"/>
      <c r="F76" s="2"/>
      <c r="G76" s="3"/>
      <c r="H76" s="3"/>
      <c r="I76" s="22"/>
    </row>
    <row r="77" spans="1:10" hidden="1" x14ac:dyDescent="0.25">
      <c r="A77" s="8"/>
      <c r="B77" s="2"/>
      <c r="C77" s="2"/>
      <c r="D77" s="30"/>
      <c r="E77" s="2"/>
      <c r="F77" s="2"/>
      <c r="G77" s="3"/>
      <c r="H77" s="3"/>
      <c r="I77" s="22"/>
    </row>
    <row r="78" spans="1:10" hidden="1" x14ac:dyDescent="0.25">
      <c r="A78" s="8"/>
      <c r="B78" s="2"/>
      <c r="C78" s="2"/>
      <c r="D78" s="30"/>
      <c r="E78" s="2"/>
      <c r="F78" s="2"/>
      <c r="G78" s="3"/>
      <c r="H78" s="3"/>
      <c r="I78" s="22"/>
    </row>
    <row r="79" spans="1:10" hidden="1" x14ac:dyDescent="0.25">
      <c r="A79" s="8"/>
      <c r="B79" s="2"/>
      <c r="C79" s="2"/>
      <c r="D79" s="30"/>
      <c r="E79" s="2"/>
      <c r="F79" s="2"/>
      <c r="G79" s="3"/>
      <c r="H79" s="3"/>
      <c r="I79" s="22"/>
    </row>
    <row r="80" spans="1:10" hidden="1" x14ac:dyDescent="0.25">
      <c r="A80" s="1"/>
      <c r="B80" s="2"/>
      <c r="C80" s="2"/>
      <c r="D80" s="30"/>
      <c r="E80" s="2"/>
      <c r="F80" s="2"/>
      <c r="G80" s="3"/>
      <c r="H80" s="3"/>
      <c r="I80" s="22"/>
    </row>
    <row r="81" spans="1:9" hidden="1" x14ac:dyDescent="0.25">
      <c r="A81" s="1"/>
      <c r="B81" s="2"/>
      <c r="C81" s="2"/>
      <c r="D81" s="30"/>
      <c r="E81" s="2"/>
      <c r="F81" s="2"/>
      <c r="G81" s="3"/>
      <c r="H81" s="3"/>
      <c r="I81" s="22"/>
    </row>
    <row r="82" spans="1:9" x14ac:dyDescent="0.25">
      <c r="A82" s="1"/>
      <c r="B82" s="2"/>
      <c r="C82" s="2"/>
      <c r="D82" s="30"/>
      <c r="E82" s="2"/>
      <c r="F82" s="2"/>
      <c r="G82" s="3"/>
      <c r="H82" s="3"/>
      <c r="I82" s="22"/>
    </row>
    <row r="83" spans="1:9" s="4" customFormat="1" x14ac:dyDescent="0.25">
      <c r="A83" s="12"/>
      <c r="B83" s="13"/>
      <c r="C83" s="13"/>
      <c r="D83" s="18"/>
      <c r="E83" s="12" t="s">
        <v>40</v>
      </c>
      <c r="F83" s="13"/>
      <c r="G83" s="14">
        <f>SUBTOTAL(9,G4:G82)</f>
        <v>53238496629</v>
      </c>
      <c r="H83" s="14">
        <f t="shared" ref="H83:I83" si="0">SUBTOTAL(9,H4:H82)</f>
        <v>4259079732</v>
      </c>
      <c r="I83" s="14">
        <f t="shared" si="0"/>
        <v>31674032240</v>
      </c>
    </row>
  </sheetData>
  <autoFilter ref="A3:I73"/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Phải thu</vt:lpstr>
      <vt:lpstr>Phải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2024-11-19T03:53:59Z</dcterms:modified>
</cp:coreProperties>
</file>