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V:\05 HONG\2024\CÔNG NỢ\HNT - KHẢI SAN\"/>
    </mc:Choice>
  </mc:AlternateContent>
  <xr:revisionPtr revIDLastSave="0" documentId="13_ncr:1_{AC10CDB7-181C-4BC1-A2F7-0A271F361882}" xr6:coauthVersionLast="47" xr6:coauthVersionMax="47" xr10:uidLastSave="{00000000-0000-0000-0000-000000000000}"/>
  <bookViews>
    <workbookView xWindow="-113" yWindow="-113" windowWidth="24267" windowHeight="13023" activeTab="1" xr2:uid="{00000000-000D-0000-FFFF-FFFF00000000}"/>
  </bookViews>
  <sheets>
    <sheet name="Công nợ" sheetId="2" r:id="rId1"/>
    <sheet name="Chi tiết" sheetId="6" r:id="rId2"/>
  </sheets>
  <definedNames>
    <definedName name="_xlnm._FilterDatabase" localSheetId="1" hidden="1">'Chi tiết'!$A$1:$K$43</definedName>
  </definedNames>
  <calcPr calcId="191029"/>
</workbook>
</file>

<file path=xl/calcChain.xml><?xml version="1.0" encoding="utf-8"?>
<calcChain xmlns="http://schemas.openxmlformats.org/spreadsheetml/2006/main">
  <c r="G39" i="2" l="1"/>
  <c r="D17" i="2"/>
  <c r="J70" i="6"/>
  <c r="E23" i="2" l="1"/>
  <c r="G37" i="2" l="1"/>
  <c r="G38" i="2" l="1"/>
</calcChain>
</file>

<file path=xl/sharedStrings.xml><?xml version="1.0" encoding="utf-8"?>
<sst xmlns="http://schemas.openxmlformats.org/spreadsheetml/2006/main" count="180" uniqueCount="86">
  <si>
    <t>Số hóa đơn</t>
  </si>
  <si>
    <t>CÔNG TY TNHH THƯƠNG MẠI GIAO NHẬN VẬN TẢI HNT</t>
  </si>
  <si>
    <t>THEO DÕI CÔNG NỢ / CTY HNT (KHẢI SAN)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</si>
  <si>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</si>
  <si>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</si>
  <si>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</si>
  <si>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</si>
  <si>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</si>
  <si>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</si>
  <si>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kỳ</t>
  </si>
  <si>
    <t>Tổng bán hàng</t>
  </si>
  <si>
    <t>Tổng hàng trả</t>
  </si>
  <si>
    <t>Tổng đã thanh toán</t>
  </si>
  <si>
    <t>Dư nợ phải thu HNT</t>
  </si>
  <si>
    <t xml:space="preserve">Bảng kê hóa đơn </t>
  </si>
  <si>
    <t xml:space="preserve">Thanh toán </t>
  </si>
  <si>
    <t>Mã số thuế</t>
  </si>
  <si>
    <t>0310859105</t>
  </si>
  <si>
    <t>Ngày hóa đơn</t>
  </si>
  <si>
    <t>Thuế GTGT</t>
  </si>
  <si>
    <t>1C23TNN</t>
  </si>
  <si>
    <t>STT</t>
  </si>
  <si>
    <t>Ký hiệu</t>
  </si>
  <si>
    <t>Tên khách hàng</t>
  </si>
  <si>
    <t>Người mua hàng</t>
  </si>
  <si>
    <t>Doanh số bán chưa thuế</t>
  </si>
  <si>
    <t>Tổng tiền</t>
  </si>
  <si>
    <t>1C24TNN</t>
  </si>
  <si>
    <t>Hàng xuất trả</t>
  </si>
  <si>
    <t>SỐ DƯ CUỐI KỲ</t>
  </si>
  <si>
    <t>00075741</t>
  </si>
  <si>
    <t>16/12/2023</t>
  </si>
  <si>
    <t/>
  </si>
  <si>
    <t>00075972</t>
  </si>
  <si>
    <t>19/12/2023</t>
  </si>
  <si>
    <t>00079099</t>
  </si>
  <si>
    <t>30/12/2023</t>
  </si>
  <si>
    <t>C23THN</t>
  </si>
  <si>
    <t>15/12/2023</t>
  </si>
  <si>
    <t>00007117</t>
  </si>
  <si>
    <t>00007118</t>
  </si>
  <si>
    <t>00001143</t>
  </si>
  <si>
    <t>05/01/2024</t>
  </si>
  <si>
    <t>00002341</t>
  </si>
  <si>
    <t>12/01/2024</t>
  </si>
  <si>
    <t>00002903</t>
  </si>
  <si>
    <t>17/01/2024</t>
  </si>
  <si>
    <t>00004342</t>
  </si>
  <si>
    <t>23/01/2024</t>
  </si>
  <si>
    <t>00006870</t>
  </si>
  <si>
    <t>31/01/2024</t>
  </si>
  <si>
    <t>00008283</t>
  </si>
  <si>
    <t>08/02/2024</t>
  </si>
  <si>
    <t>00013767</t>
  </si>
  <si>
    <t>27/03/2024</t>
  </si>
  <si>
    <t>00016213</t>
  </si>
  <si>
    <t>10/04/2024</t>
  </si>
  <si>
    <t>C24THN</t>
  </si>
  <si>
    <t>02/04/2024</t>
  </si>
  <si>
    <t>04/04/2024</t>
  </si>
  <si>
    <t>00002290</t>
  </si>
  <si>
    <t>00002291</t>
  </si>
  <si>
    <t>00002339</t>
  </si>
  <si>
    <t>Thu tiền hóa đơn 71849</t>
  </si>
  <si>
    <t>Thu tiền hóa đơn 71474</t>
  </si>
  <si>
    <t>Thu tiền công nợ</t>
  </si>
  <si>
    <t>Thu tiền công nợ Khải San</t>
  </si>
  <si>
    <t>Thanh toán HD 00001143 - CAN TRU HD TRA HANG</t>
  </si>
  <si>
    <t>CTY HNT TT HD 00002341 - BO SUNG LAI TIEN HD TRA HANG 148,676VND</t>
  </si>
  <si>
    <t>CTY HNT TT HD 00002903</t>
  </si>
  <si>
    <t>CTY HNT TT HD 00004342</t>
  </si>
  <si>
    <t>CTY HNT TT HD 00006870</t>
  </si>
  <si>
    <t>CTY HNT TT HD 00008283</t>
  </si>
  <si>
    <t>CTY HNT TT HD 00013767</t>
  </si>
  <si>
    <t>Thanh toán công nợ</t>
  </si>
  <si>
    <t>Hàng trả tháng 12/2023</t>
  </si>
  <si>
    <t>Hàng trả tháng 04/2024</t>
  </si>
  <si>
    <t>00020485</t>
  </si>
  <si>
    <t>00028777</t>
  </si>
  <si>
    <t>00028787</t>
  </si>
  <si>
    <t>00035426</t>
  </si>
  <si>
    <t>00045199</t>
  </si>
  <si>
    <t>00045198</t>
  </si>
  <si>
    <t>00063170</t>
  </si>
  <si>
    <t>00071793</t>
  </si>
  <si>
    <t>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</si>
</sst>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[$-F800]dddd\,\ mmmm\ dd\,\ yyyy"/>
    <numFmt numFmtId="169" formatCode="dd/yyyy"/>
    <numFmt numFmtId="170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1"/>
      <name val="Times New Roman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80">
    <xf numFmtId="0" fontId="0" fillId="0" borderId="0" xfId="0"/>
    <xf numFmtId="38" fontId="0" fillId="0" borderId="0" xfId="0" applyNumberFormat="1"/>
    <xf numFmtId="0" fontId="6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/>
    </xf>
    <xf numFmtId="38" fontId="5" fillId="3" borderId="1" xfId="1" applyNumberFormat="1" applyFont="1" applyFill="1" applyBorder="1" applyAlignment="1">
      <alignment horizontal="right" vertical="center" wrapText="1"/>
    </xf>
    <xf numFmtId="0" fontId="6" fillId="3" borderId="1" xfId="1" applyFont="1" applyFill="1" applyBorder="1" applyAlignment="1">
      <alignment horizontal="center" vertical="center" wrapText="1"/>
    </xf>
    <xf numFmtId="165" fontId="6" fillId="2" borderId="1" xfId="2" applyNumberFormat="1" applyFont="1" applyFill="1" applyBorder="1" applyAlignment="1">
      <alignment horizontal="center"/>
    </xf>
    <xf numFmtId="165" fontId="7" fillId="2" borderId="1" xfId="2" applyNumberFormat="1" applyFont="1" applyFill="1" applyBorder="1" applyAlignment="1">
      <alignment horizontal="left" vertical="center"/>
    </xf>
    <xf numFmtId="165" fontId="6" fillId="2" borderId="1" xfId="2" applyNumberFormat="1" applyFont="1" applyFill="1" applyBorder="1"/>
    <xf numFmtId="0" fontId="6" fillId="2" borderId="1" xfId="1" applyFont="1" applyFill="1" applyBorder="1"/>
    <xf numFmtId="165" fontId="5" fillId="0" borderId="1" xfId="2" applyNumberFormat="1" applyFont="1" applyBorder="1" applyAlignment="1">
      <alignment horizontal="center"/>
    </xf>
    <xf numFmtId="165" fontId="5" fillId="0" borderId="1" xfId="2" applyNumberFormat="1" applyFont="1" applyBorder="1"/>
    <xf numFmtId="0" fontId="5" fillId="3" borderId="1" xfId="1" applyFont="1" applyFill="1" applyBorder="1"/>
    <xf numFmtId="165" fontId="5" fillId="3" borderId="1" xfId="2" applyNumberFormat="1" applyFont="1" applyFill="1" applyBorder="1"/>
    <xf numFmtId="165" fontId="7" fillId="2" borderId="1" xfId="2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/>
    <xf numFmtId="165" fontId="8" fillId="4" borderId="1" xfId="1" applyNumberFormat="1" applyFont="1" applyFill="1" applyBorder="1"/>
    <xf numFmtId="0" fontId="9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wrapText="1"/>
    </xf>
    <xf numFmtId="4" fontId="5" fillId="3" borderId="1" xfId="1" applyNumberFormat="1" applyFont="1" applyFill="1" applyBorder="1" applyAlignment="1">
      <alignment horizontal="right" wrapText="1"/>
    </xf>
    <xf numFmtId="38" fontId="9" fillId="0" borderId="1" xfId="1" applyNumberFormat="1" applyFont="1" applyBorder="1" applyAlignment="1">
      <alignment horizontal="right" vertical="center"/>
    </xf>
    <xf numFmtId="0" fontId="0" fillId="0" borderId="5" xfId="0" applyBorder="1"/>
    <xf numFmtId="3" fontId="6" fillId="3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3" fontId="5" fillId="3" borderId="1" xfId="1" applyNumberFormat="1" applyFont="1" applyFill="1" applyBorder="1" applyAlignment="1">
      <alignment horizontal="right" wrapText="1"/>
    </xf>
    <xf numFmtId="167" fontId="0" fillId="0" borderId="0" xfId="0" applyNumberFormat="1"/>
    <xf numFmtId="0" fontId="12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167" fontId="13" fillId="5" borderId="1" xfId="0" applyNumberFormat="1" applyFont="1" applyFill="1" applyBorder="1" applyAlignment="1">
      <alignment horizontal="center" vertical="center" wrapText="1"/>
    </xf>
    <xf numFmtId="38" fontId="13" fillId="5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38" fontId="13" fillId="0" borderId="1" xfId="0" applyNumberFormat="1" applyFont="1" applyBorder="1" applyAlignment="1">
      <alignment horizontal="right" vertical="center" wrapText="1"/>
    </xf>
    <xf numFmtId="0" fontId="11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67" fontId="14" fillId="0" borderId="1" xfId="0" applyNumberFormat="1" applyFont="1" applyBorder="1" applyAlignment="1">
      <alignment horizontal="center" vertical="center" wrapText="1"/>
    </xf>
    <xf numFmtId="38" fontId="14" fillId="0" borderId="1" xfId="0" applyNumberFormat="1" applyFont="1" applyBorder="1" applyAlignment="1">
      <alignment horizontal="right" vertical="center" wrapText="1"/>
    </xf>
    <xf numFmtId="0" fontId="14" fillId="0" borderId="1" xfId="0" quotePrefix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38" fontId="15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/>
    <xf numFmtId="38" fontId="2" fillId="0" borderId="1" xfId="0" applyNumberFormat="1" applyFont="1" applyBorder="1" applyAlignment="1">
      <alignment horizontal="right" vertical="center"/>
    </xf>
    <xf numFmtId="166" fontId="0" fillId="0" borderId="0" xfId="4" applyNumberFormat="1" applyFont="1"/>
    <xf numFmtId="166" fontId="11" fillId="0" borderId="0" xfId="4" applyNumberFormat="1" applyFont="1"/>
    <xf numFmtId="14" fontId="4" fillId="0" borderId="0" xfId="1" applyNumberFormat="1" applyFont="1" applyAlignment="1">
      <alignment horizontal="center"/>
    </xf>
    <xf numFmtId="14" fontId="6" fillId="2" borderId="2" xfId="1" applyNumberFormat="1" applyFont="1" applyFill="1" applyBorder="1" applyAlignment="1">
      <alignment horizontal="center"/>
    </xf>
    <xf numFmtId="14" fontId="6" fillId="2" borderId="3" xfId="1" applyNumberFormat="1" applyFont="1" applyFill="1" applyBorder="1" applyAlignment="1">
      <alignment horizontal="center"/>
    </xf>
    <xf numFmtId="14" fontId="8" fillId="4" borderId="2" xfId="1" quotePrefix="1" applyNumberFormat="1" applyFont="1" applyFill="1" applyBorder="1" applyAlignment="1">
      <alignment horizontal="center" vertical="center"/>
    </xf>
    <xf numFmtId="14" fontId="8" fillId="4" borderId="4" xfId="1" quotePrefix="1" applyNumberFormat="1" applyFont="1" applyFill="1" applyBorder="1" applyAlignment="1">
      <alignment horizontal="center" vertical="center"/>
    </xf>
    <xf numFmtId="14" fontId="8" fillId="4" borderId="3" xfId="1" quotePrefix="1" applyNumberFormat="1" applyFont="1" applyFill="1" applyBorder="1" applyAlignment="1">
      <alignment horizontal="center" vertical="center"/>
    </xf>
    <xf numFmtId="169" fontId="6" fillId="2" borderId="1" xfId="1" applyNumberFormat="1" applyFont="1" applyFill="1" applyBorder="1" applyAlignment="1">
      <alignment horizontal="center" vertical="center" wrapText="1"/>
    </xf>
    <xf numFmtId="169" fontId="6" fillId="3" borderId="1" xfId="1" applyNumberFormat="1" applyFont="1" applyFill="1" applyBorder="1" applyAlignment="1">
      <alignment horizontal="center" vertical="center" wrapText="1"/>
    </xf>
    <xf numFmtId="169" fontId="5" fillId="3" borderId="1" xfId="1" applyNumberFormat="1" applyFont="1" applyFill="1" applyBorder="1" applyAlignment="1">
      <alignment horizontal="center" wrapText="1"/>
    </xf>
    <xf numFmtId="169" fontId="5" fillId="3" borderId="2" xfId="1" applyNumberFormat="1" applyFont="1" applyFill="1" applyBorder="1" applyAlignment="1">
      <alignment horizontal="center" wrapText="1"/>
    </xf>
    <xf numFmtId="169" fontId="0" fillId="0" borderId="0" xfId="0" applyNumberFormat="1"/>
    <xf numFmtId="0" fontId="0" fillId="0" borderId="0" xfId="0"/>
    <xf numFmtId="38" fontId="0" fillId="0" borderId="0" xfId="0" applyNumberFormat="1"/>
    <xf numFmtId="165" fontId="0" fillId="0" borderId="0" xfId="0" applyNumberFormat="1"/>
    <xf numFmtId="38" fontId="0" fillId="0" borderId="0" xfId="0" applyNumberFormat="1"/>
    <xf numFmtId="38" fontId="0" fillId="0" borderId="0" xfId="0" applyNumberFormat="1"/>
    <xf numFmtId="38" fontId="0" fillId="0" borderId="0" xfId="0" applyNumberFormat="1"/>
    <xf numFmtId="38" fontId="0" fillId="0" borderId="0" xfId="0" applyNumberFormat="1"/>
    <xf numFmtId="38" fontId="0" fillId="0" borderId="0" xfId="0" applyNumberFormat="1"/>
    <xf numFmtId="38" fontId="0" fillId="0" borderId="0" xfId="0" applyNumberFormat="1"/>
    <xf numFmtId="0" fontId="0" fillId="0" borderId="0" xfId="0"/>
    <xf numFmtId="38" fontId="2" fillId="0" borderId="6" xfId="0" applyNumberFormat="1" applyFont="1" applyBorder="1" applyAlignment="1">
      <alignment horizontal="right" vertical="center"/>
    </xf>
    <xf numFmtId="38" fontId="0" fillId="0" borderId="0" xfId="0" applyNumberFormat="1"/>
    <xf numFmtId="38" fontId="0" fillId="0" borderId="0" xfId="0" applyNumberFormat="1"/>
    <xf numFmtId="38" fontId="0" fillId="0" borderId="0" xfId="0" applyNumberFormat="1"/>
    <xf numFmtId="0" fontId="0" fillId="0" borderId="0" xfId="0"/>
    <xf numFmtId="38" fontId="0" fillId="0" borderId="0" xfId="0" applyNumberFormat="1"/>
    <xf numFmtId="170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38" fontId="2" fillId="0" borderId="6" xfId="0" applyNumberFormat="1" applyFont="1" applyBorder="1" applyAlignment="1">
      <alignment horizontal="right" vertical="center"/>
    </xf>
    <xf numFmtId="170" fontId="16" fillId="0" borderId="6" xfId="0" applyNumberFormat="1" applyFont="1" applyBorder="1" applyAlignment="1">
      <alignment horizontal="center" vertical="center"/>
    </xf>
    <xf numFmtId="38" fontId="16" fillId="0" borderId="6" xfId="0" applyNumberFormat="1" applyFont="1" applyBorder="1" applyAlignment="1">
      <alignment horizontal="right" vertical="center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9"/>
  <sheetViews>
    <sheetView topLeftCell="B1" workbookViewId="0">
      <pane xSplit="1" ySplit="2" topLeftCell="C18" activePane="bottomRight" state="frozen"/>
      <selection activeCell="B1" sqref="B1"/>
      <selection pane="topRight" activeCell="C1" sqref="C1"/>
      <selection pane="bottomLeft" activeCell="B3" sqref="B3"/>
      <selection pane="bottomRight" activeCell="G40" sqref="G40"/>
    </sheetView>
  </sheetViews>
  <sheetFormatPr defaultRowHeight="15.05" x14ac:dyDescent="0.3"/>
  <cols>
    <col min="2" max="2" width="17.109375" style="56" customWidth="1"/>
    <col min="3" max="3" width="40.44140625" customWidth="1"/>
    <col min="4" max="4" width="19" customWidth="1"/>
    <col min="5" max="6" width="14.33203125" customWidth="1"/>
    <col min="7" max="7" width="21.6640625" customWidth="1"/>
    <col min="8" max="12" width="14.44140625" customWidth="1"/>
  </cols>
  <sheetData>
    <row r="1" spans="2:7" ht="18.8" x14ac:dyDescent="0.3">
      <c r="B1" s="46" t="s">
        <v>2</v>
      </c>
      <c r="C1" s="46"/>
      <c r="D1" s="46"/>
      <c r="E1" s="46"/>
      <c r="F1" s="46"/>
      <c r="G1" s="46"/>
    </row>
    <row r="2" spans="2:7" ht="31.3" x14ac:dyDescent="0.3">
      <c r="B2" s="5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</row>
    <row r="3" spans="2:7" ht="21.8" customHeight="1" x14ac:dyDescent="0.3">
      <c r="B3" s="53"/>
      <c r="C3" s="5" t="s">
        <v>9</v>
      </c>
      <c r="D3" s="22">
        <v>1091665</v>
      </c>
      <c r="E3" s="5"/>
      <c r="F3" s="5"/>
      <c r="G3" s="5"/>
    </row>
    <row r="4" spans="2:7" ht="15.65" x14ac:dyDescent="0.3">
      <c r="B4" s="53">
        <v>45261</v>
      </c>
      <c r="C4" s="3" t="s">
        <v>14</v>
      </c>
      <c r="D4" s="4">
        <v>1633213</v>
      </c>
      <c r="E4" s="5"/>
      <c r="F4" s="5"/>
      <c r="G4" s="5"/>
    </row>
    <row r="5" spans="2:7" ht="15.65" x14ac:dyDescent="0.3">
      <c r="B5" s="53">
        <v>45292</v>
      </c>
      <c r="C5" s="3" t="s">
        <v>14</v>
      </c>
      <c r="D5" s="4">
        <v>2717596</v>
      </c>
      <c r="E5" s="5"/>
      <c r="F5" s="5"/>
      <c r="G5" s="5"/>
    </row>
    <row r="6" spans="2:7" ht="15.65" x14ac:dyDescent="0.3">
      <c r="B6" s="53">
        <v>45293</v>
      </c>
      <c r="C6" s="3" t="s">
        <v>14</v>
      </c>
      <c r="D6" s="4">
        <v>435579</v>
      </c>
      <c r="E6" s="5"/>
      <c r="F6" s="5"/>
      <c r="G6" s="5"/>
    </row>
    <row r="7" spans="2:7" ht="15.65" x14ac:dyDescent="0.3">
      <c r="B7" s="53">
        <v>45294</v>
      </c>
      <c r="C7" s="3" t="s">
        <v>14</v>
      </c>
      <c r="D7" s="4">
        <v>827750</v>
      </c>
      <c r="E7" s="5"/>
      <c r="F7" s="5"/>
      <c r="G7" s="5"/>
    </row>
    <row r="8" spans="2:7" ht="15.65" x14ac:dyDescent="0.3">
      <c r="B8" s="53">
        <v>45295</v>
      </c>
      <c r="C8" s="3" t="s">
        <v>14</v>
      </c>
      <c r="D8" s="4">
        <v>745037</v>
      </c>
      <c r="E8" s="5"/>
      <c r="F8" s="5"/>
      <c r="G8" s="5"/>
    </row>
    <row r="9" spans="2:7" ht="15.65" x14ac:dyDescent="0.3">
      <c r="B9" s="53">
        <v>45296</v>
      </c>
      <c r="C9" s="3" t="s">
        <v>14</v>
      </c>
      <c r="D9" s="58">
        <v>694502</v>
      </c>
      <c r="E9" s="5"/>
      <c r="F9" s="5"/>
      <c r="G9" s="5"/>
    </row>
    <row r="10" spans="2:7" ht="15.65" x14ac:dyDescent="0.3">
      <c r="B10" s="53">
        <v>45297</v>
      </c>
      <c r="C10" s="3" t="s">
        <v>14</v>
      </c>
      <c r="D10" s="60">
        <v>597529</v>
      </c>
      <c r="E10" s="5"/>
      <c r="F10" s="5"/>
      <c r="G10" s="5"/>
    </row>
    <row r="11" spans="2:7" ht="15.65" x14ac:dyDescent="0.3">
      <c r="B11" s="53">
        <v>45298</v>
      </c>
      <c r="C11" s="3" t="s">
        <v>14</v>
      </c>
      <c r="D11" s="61">
        <v>723704</v>
      </c>
      <c r="E11" s="5"/>
      <c r="F11" s="5"/>
      <c r="G11" s="5"/>
    </row>
    <row r="12" spans="2:7" ht="15.65" x14ac:dyDescent="0.3">
      <c r="B12" s="53">
        <v>45299</v>
      </c>
      <c r="C12" s="3" t="s">
        <v>14</v>
      </c>
      <c r="D12" s="62">
        <v>760476</v>
      </c>
      <c r="E12" s="5"/>
      <c r="F12" s="5"/>
      <c r="G12" s="5"/>
    </row>
    <row r="13" spans="2:7" ht="15.65" x14ac:dyDescent="0.3">
      <c r="B13" s="53">
        <v>45300</v>
      </c>
      <c r="C13" s="3" t="s">
        <v>14</v>
      </c>
      <c r="D13" s="63"/>
      <c r="E13" s="5"/>
      <c r="F13" s="5"/>
      <c r="G13" s="5"/>
    </row>
    <row r="14" spans="2:7" ht="15.65" x14ac:dyDescent="0.3">
      <c r="B14" s="53">
        <v>45301</v>
      </c>
      <c r="C14" s="3" t="s">
        <v>14</v>
      </c>
      <c r="D14" s="4"/>
      <c r="E14" s="5"/>
      <c r="F14" s="5"/>
      <c r="G14" s="5"/>
    </row>
    <row r="15" spans="2:7" s="57" customFormat="1" ht="15.65" x14ac:dyDescent="0.3">
      <c r="B15" s="53">
        <v>45302</v>
      </c>
      <c r="C15" s="3" t="s">
        <v>14</v>
      </c>
      <c r="D15" s="64">
        <v>516743</v>
      </c>
      <c r="E15" s="5"/>
      <c r="F15" s="5"/>
      <c r="G15" s="5"/>
    </row>
    <row r="16" spans="2:7" s="57" customFormat="1" ht="15.65" x14ac:dyDescent="0.3">
      <c r="B16" s="53">
        <v>45303</v>
      </c>
      <c r="C16" s="3" t="s">
        <v>14</v>
      </c>
      <c r="D16" s="65">
        <v>647958</v>
      </c>
      <c r="E16" s="5"/>
      <c r="F16" s="5"/>
      <c r="G16" s="5"/>
    </row>
    <row r="17" spans="2:12" ht="15.65" x14ac:dyDescent="0.3">
      <c r="B17" s="47" t="s">
        <v>10</v>
      </c>
      <c r="C17" s="48"/>
      <c r="D17" s="6">
        <f>SUM(D4:D16)</f>
        <v>10300087</v>
      </c>
      <c r="E17" s="7"/>
      <c r="F17" s="8"/>
      <c r="G17" s="9"/>
    </row>
    <row r="18" spans="2:12" ht="15.65" x14ac:dyDescent="0.3">
      <c r="B18" s="54"/>
      <c r="C18" s="18" t="s">
        <v>75</v>
      </c>
      <c r="D18" s="10"/>
      <c r="E18" s="10">
        <v>148676</v>
      </c>
      <c r="F18" s="11"/>
      <c r="G18" s="19"/>
      <c r="H18" s="21"/>
      <c r="L18" s="1"/>
    </row>
    <row r="19" spans="2:12" ht="15.65" x14ac:dyDescent="0.3">
      <c r="B19" s="55"/>
      <c r="C19" s="18" t="s">
        <v>76</v>
      </c>
      <c r="D19" s="10"/>
      <c r="E19" s="67">
        <v>524176</v>
      </c>
      <c r="F19" s="11"/>
      <c r="G19" s="19"/>
      <c r="L19" s="1"/>
    </row>
    <row r="20" spans="2:12" ht="15.65" x14ac:dyDescent="0.3">
      <c r="B20" s="55"/>
      <c r="C20" s="18"/>
      <c r="D20" s="10"/>
      <c r="E20" s="24"/>
      <c r="F20" s="11"/>
      <c r="G20" s="19"/>
      <c r="L20" s="1"/>
    </row>
    <row r="21" spans="2:12" ht="15.65" x14ac:dyDescent="0.3">
      <c r="B21" s="55"/>
      <c r="C21" s="18"/>
      <c r="D21" s="10"/>
      <c r="E21" s="24"/>
      <c r="F21" s="11"/>
      <c r="G21" s="19"/>
      <c r="L21" s="1"/>
    </row>
    <row r="22" spans="2:12" ht="15.65" x14ac:dyDescent="0.3">
      <c r="B22" s="55"/>
      <c r="C22" s="18"/>
      <c r="D22" s="10"/>
      <c r="E22" s="24"/>
      <c r="F22" s="11"/>
      <c r="G22" s="19"/>
      <c r="L22" s="1"/>
    </row>
    <row r="23" spans="2:12" ht="15.65" x14ac:dyDescent="0.3">
      <c r="B23" s="47" t="s">
        <v>11</v>
      </c>
      <c r="C23" s="48"/>
      <c r="D23" s="6"/>
      <c r="E23" s="6">
        <f>+SUM(E18:E22)</f>
        <v>672852</v>
      </c>
      <c r="F23" s="8"/>
      <c r="G23" s="9"/>
      <c r="H23" s="23"/>
    </row>
    <row r="24" spans="2:12" ht="15.65" x14ac:dyDescent="0.3">
      <c r="B24" s="53">
        <v>45261</v>
      </c>
      <c r="C24" s="17" t="s">
        <v>15</v>
      </c>
      <c r="D24" s="12"/>
      <c r="E24" s="12"/>
      <c r="F24" s="13"/>
      <c r="G24" s="20">
        <v>2243394</v>
      </c>
    </row>
    <row r="25" spans="2:12" ht="15.65" x14ac:dyDescent="0.3">
      <c r="B25" s="53">
        <v>45292</v>
      </c>
      <c r="C25" s="17" t="s">
        <v>15</v>
      </c>
      <c r="D25" s="12"/>
      <c r="E25" s="12"/>
      <c r="F25" s="13"/>
      <c r="G25" s="20">
        <v>2492538</v>
      </c>
    </row>
    <row r="26" spans="2:12" ht="15.65" x14ac:dyDescent="0.3">
      <c r="B26" s="53">
        <v>45293</v>
      </c>
      <c r="C26" s="17" t="s">
        <v>15</v>
      </c>
      <c r="D26" s="12"/>
      <c r="E26" s="12"/>
      <c r="F26" s="13"/>
      <c r="G26" s="20">
        <v>993445</v>
      </c>
    </row>
    <row r="27" spans="2:12" ht="15.65" x14ac:dyDescent="0.3">
      <c r="B27" s="53">
        <v>45294</v>
      </c>
      <c r="C27" s="17" t="s">
        <v>15</v>
      </c>
      <c r="D27" s="12"/>
      <c r="E27" s="12"/>
      <c r="F27" s="13"/>
      <c r="G27" s="20"/>
    </row>
    <row r="28" spans="2:12" ht="15.65" x14ac:dyDescent="0.3">
      <c r="B28" s="53">
        <v>45295</v>
      </c>
      <c r="C28" s="17" t="s">
        <v>15</v>
      </c>
      <c r="D28" s="12"/>
      <c r="E28" s="12"/>
      <c r="F28" s="13"/>
      <c r="G28" s="20">
        <v>1048611</v>
      </c>
    </row>
    <row r="29" spans="2:12" ht="15.65" x14ac:dyDescent="0.3">
      <c r="B29" s="53">
        <v>45296</v>
      </c>
      <c r="C29" s="17" t="s">
        <v>15</v>
      </c>
      <c r="D29" s="12"/>
      <c r="E29" s="12"/>
      <c r="F29" s="13"/>
      <c r="G29" s="68">
        <v>553328</v>
      </c>
    </row>
    <row r="30" spans="2:12" ht="15.65" x14ac:dyDescent="0.3">
      <c r="B30" s="53">
        <v>45297</v>
      </c>
      <c r="C30" s="17" t="s">
        <v>15</v>
      </c>
      <c r="D30" s="12"/>
      <c r="E30" s="12"/>
      <c r="F30" s="13"/>
      <c r="G30" s="69">
        <v>306586</v>
      </c>
    </row>
    <row r="31" spans="2:12" ht="15.65" x14ac:dyDescent="0.3">
      <c r="B31" s="53">
        <v>45298</v>
      </c>
      <c r="C31" s="17" t="s">
        <v>15</v>
      </c>
      <c r="D31" s="12"/>
      <c r="E31" s="12"/>
      <c r="F31" s="13"/>
      <c r="G31" s="20"/>
    </row>
    <row r="32" spans="2:12" ht="15.65" x14ac:dyDescent="0.3">
      <c r="B32" s="53">
        <v>45299</v>
      </c>
      <c r="C32" s="17" t="s">
        <v>15</v>
      </c>
      <c r="D32" s="12"/>
      <c r="E32" s="12"/>
      <c r="F32" s="13"/>
      <c r="G32" s="70">
        <v>760476</v>
      </c>
    </row>
    <row r="33" spans="2:7" ht="15.65" x14ac:dyDescent="0.3">
      <c r="B33" s="53">
        <v>45300</v>
      </c>
      <c r="C33" s="17" t="s">
        <v>15</v>
      </c>
      <c r="D33" s="12"/>
      <c r="E33" s="12"/>
      <c r="F33" s="13"/>
      <c r="G33" s="72">
        <v>516743</v>
      </c>
    </row>
    <row r="34" spans="2:7" ht="15.65" x14ac:dyDescent="0.3">
      <c r="B34" s="53">
        <v>45301</v>
      </c>
      <c r="C34" s="17" t="s">
        <v>15</v>
      </c>
      <c r="D34" s="12"/>
      <c r="E34" s="12"/>
      <c r="F34" s="13"/>
      <c r="G34" s="20"/>
    </row>
    <row r="35" spans="2:7" s="66" customFormat="1" ht="15.65" x14ac:dyDescent="0.3">
      <c r="B35" s="53">
        <v>45302</v>
      </c>
      <c r="C35" s="17" t="s">
        <v>15</v>
      </c>
      <c r="D35" s="12"/>
      <c r="E35" s="12"/>
      <c r="F35" s="13"/>
      <c r="G35" s="20"/>
    </row>
    <row r="36" spans="2:7" ht="15.65" x14ac:dyDescent="0.3">
      <c r="B36" s="53">
        <v>45303</v>
      </c>
      <c r="C36" s="17" t="s">
        <v>15</v>
      </c>
      <c r="D36" s="12"/>
      <c r="E36" s="12"/>
      <c r="F36" s="13"/>
      <c r="G36" s="20"/>
    </row>
    <row r="37" spans="2:7" ht="15.65" x14ac:dyDescent="0.3">
      <c r="B37" s="47" t="s">
        <v>12</v>
      </c>
      <c r="C37" s="48"/>
      <c r="D37" s="14"/>
      <c r="E37" s="7"/>
      <c r="F37" s="9"/>
      <c r="G37" s="15">
        <f>+SUM(G24:G34)</f>
        <v>8915121</v>
      </c>
    </row>
    <row r="38" spans="2:7" ht="15.65" x14ac:dyDescent="0.3">
      <c r="B38" s="49" t="s">
        <v>13</v>
      </c>
      <c r="C38" s="50"/>
      <c r="D38" s="50"/>
      <c r="E38" s="50"/>
      <c r="F38" s="51"/>
      <c r="G38" s="16">
        <f>+D3+D17-E23-G37</f>
        <v>1803779</v>
      </c>
    </row>
    <row r="39" spans="2:7" x14ac:dyDescent="0.3">
      <c r="G39" s="59">
        <f>+D3+D17-E23-G37-G38</f>
        <v>0</v>
      </c>
    </row>
  </sheetData>
  <mergeCells count="5">
    <mergeCell ref="B1:G1"/>
    <mergeCell ref="B17:C17"/>
    <mergeCell ref="B23:C23"/>
    <mergeCell ref="B37:C37"/>
    <mergeCell ref="B38:F38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K70"/>
  <sheetViews>
    <sheetView tabSelected="1" workbookViewId="0">
      <selection activeCell="B26" sqref="B26"/>
    </sheetView>
  </sheetViews>
  <sheetFormatPr defaultColWidth="9.109375" defaultRowHeight="15.05" x14ac:dyDescent="0.3"/>
  <cols>
    <col min="1" max="1" width="7" customWidth="1"/>
    <col min="2" max="3" width="11.6640625" customWidth="1"/>
    <col min="4" max="4" width="23.88671875" style="25" customWidth="1"/>
    <col min="5" max="5" width="48.88671875" customWidth="1"/>
    <col min="6" max="6" width="12.88671875" customWidth="1"/>
    <col min="7" max="7" width="17.109375" customWidth="1"/>
    <col min="8" max="9" width="12.88671875" style="1" customWidth="1"/>
    <col min="10" max="10" width="18.33203125" style="1" customWidth="1"/>
    <col min="11" max="11" width="14.88671875" style="44" customWidth="1"/>
  </cols>
  <sheetData>
    <row r="1" spans="1:11" ht="26.3" x14ac:dyDescent="0.3">
      <c r="A1" s="26" t="s">
        <v>21</v>
      </c>
      <c r="B1" s="27" t="s">
        <v>0</v>
      </c>
      <c r="C1" s="27" t="s">
        <v>22</v>
      </c>
      <c r="D1" s="28" t="s">
        <v>18</v>
      </c>
      <c r="E1" s="27" t="s">
        <v>23</v>
      </c>
      <c r="F1" s="27" t="s">
        <v>16</v>
      </c>
      <c r="G1" s="27" t="s">
        <v>24</v>
      </c>
      <c r="H1" s="29" t="s">
        <v>25</v>
      </c>
      <c r="I1" s="29" t="s">
        <v>19</v>
      </c>
      <c r="J1" s="29" t="s">
        <v>26</v>
      </c>
    </row>
    <row r="2" spans="1:11" s="34" customFormat="1" ht="16.45" hidden="1" customHeight="1" x14ac:dyDescent="0.3">
      <c r="A2" s="30"/>
      <c r="B2" s="31"/>
      <c r="C2" s="31"/>
      <c r="D2" s="32"/>
      <c r="E2" s="31" t="s">
        <v>9</v>
      </c>
      <c r="F2" s="31"/>
      <c r="G2" s="31"/>
      <c r="H2" s="33"/>
      <c r="I2" s="33"/>
      <c r="J2" s="33">
        <v>1091665</v>
      </c>
      <c r="K2" s="45"/>
    </row>
    <row r="3" spans="1:11" ht="16.45" hidden="1" customHeight="1" x14ac:dyDescent="0.3">
      <c r="A3" s="35"/>
      <c r="B3" s="36"/>
      <c r="C3" s="36"/>
      <c r="D3" s="37">
        <v>45261</v>
      </c>
      <c r="E3" s="36" t="s">
        <v>63</v>
      </c>
      <c r="F3" s="36"/>
      <c r="G3" s="36"/>
      <c r="H3" s="38"/>
      <c r="I3" s="38"/>
      <c r="J3" s="38">
        <v>-533761</v>
      </c>
      <c r="K3"/>
    </row>
    <row r="4" spans="1:11" ht="16.45" hidden="1" customHeight="1" x14ac:dyDescent="0.3">
      <c r="A4" s="35"/>
      <c r="B4" s="36"/>
      <c r="C4" s="36"/>
      <c r="D4" s="37">
        <v>45264</v>
      </c>
      <c r="E4" s="36" t="s">
        <v>64</v>
      </c>
      <c r="F4" s="36"/>
      <c r="G4" s="36"/>
      <c r="H4" s="38"/>
      <c r="I4" s="38"/>
      <c r="J4" s="38">
        <v>-557904</v>
      </c>
      <c r="K4"/>
    </row>
    <row r="5" spans="1:11" x14ac:dyDescent="0.3">
      <c r="A5" s="35"/>
      <c r="B5" s="39" t="s">
        <v>39</v>
      </c>
      <c r="C5" s="36" t="s">
        <v>37</v>
      </c>
      <c r="D5" s="37" t="s">
        <v>38</v>
      </c>
      <c r="E5" s="36" t="s">
        <v>28</v>
      </c>
      <c r="F5" s="36" t="s">
        <v>17</v>
      </c>
      <c r="G5" s="36"/>
      <c r="H5" s="38">
        <v>-51703</v>
      </c>
      <c r="I5" s="38">
        <v>-4136</v>
      </c>
      <c r="J5" s="38">
        <v>-55839</v>
      </c>
      <c r="K5" s="25"/>
    </row>
    <row r="6" spans="1:11" x14ac:dyDescent="0.3">
      <c r="A6" s="35"/>
      <c r="B6" s="39" t="s">
        <v>40</v>
      </c>
      <c r="C6" s="36" t="s">
        <v>37</v>
      </c>
      <c r="D6" s="37" t="s">
        <v>38</v>
      </c>
      <c r="E6" s="36" t="s">
        <v>28</v>
      </c>
      <c r="F6" s="36" t="s">
        <v>17</v>
      </c>
      <c r="G6" s="36"/>
      <c r="H6" s="38">
        <v>-84397</v>
      </c>
      <c r="I6" s="38">
        <v>-8440</v>
      </c>
      <c r="J6" s="38">
        <v>-92837</v>
      </c>
      <c r="K6" s="25"/>
    </row>
    <row r="7" spans="1:11" hidden="1" x14ac:dyDescent="0.3">
      <c r="A7" s="35"/>
      <c r="B7" s="36" t="s">
        <v>30</v>
      </c>
      <c r="C7" s="36" t="s">
        <v>20</v>
      </c>
      <c r="D7" s="37" t="s">
        <v>31</v>
      </c>
      <c r="E7" s="36" t="s">
        <v>1</v>
      </c>
      <c r="F7" s="36" t="s">
        <v>17</v>
      </c>
      <c r="G7" s="36" t="s">
        <v>32</v>
      </c>
      <c r="H7" s="38">
        <v>894227</v>
      </c>
      <c r="I7" s="38">
        <v>71538</v>
      </c>
      <c r="J7" s="38">
        <v>965765</v>
      </c>
    </row>
    <row r="8" spans="1:11" hidden="1" x14ac:dyDescent="0.3">
      <c r="A8" s="35"/>
      <c r="B8" s="36" t="s">
        <v>33</v>
      </c>
      <c r="C8" s="36" t="s">
        <v>20</v>
      </c>
      <c r="D8" s="37" t="s">
        <v>34</v>
      </c>
      <c r="E8" s="36" t="s">
        <v>1</v>
      </c>
      <c r="F8" s="36" t="s">
        <v>17</v>
      </c>
      <c r="G8" s="36" t="s">
        <v>32</v>
      </c>
      <c r="H8" s="38">
        <v>309852</v>
      </c>
      <c r="I8" s="38">
        <v>24788</v>
      </c>
      <c r="J8" s="38">
        <v>334640</v>
      </c>
    </row>
    <row r="9" spans="1:11" hidden="1" x14ac:dyDescent="0.3">
      <c r="A9" s="35"/>
      <c r="B9" s="36"/>
      <c r="C9" s="36"/>
      <c r="D9" s="37">
        <v>45280</v>
      </c>
      <c r="E9" s="36" t="s">
        <v>65</v>
      </c>
      <c r="F9" s="36"/>
      <c r="G9" s="36"/>
      <c r="H9" s="38"/>
      <c r="I9" s="38"/>
      <c r="J9" s="38">
        <v>-817089</v>
      </c>
      <c r="K9" s="25"/>
    </row>
    <row r="10" spans="1:11" hidden="1" x14ac:dyDescent="0.3">
      <c r="A10" s="35"/>
      <c r="B10" s="36"/>
      <c r="C10" s="36"/>
      <c r="D10" s="37">
        <v>45282</v>
      </c>
      <c r="E10" s="36" t="s">
        <v>65</v>
      </c>
      <c r="F10" s="36"/>
      <c r="G10" s="36"/>
      <c r="H10" s="38"/>
      <c r="I10" s="38"/>
      <c r="J10" s="38">
        <v>-334640</v>
      </c>
      <c r="K10" s="25"/>
    </row>
    <row r="11" spans="1:11" hidden="1" x14ac:dyDescent="0.3">
      <c r="A11" s="35"/>
      <c r="B11" s="36" t="s">
        <v>35</v>
      </c>
      <c r="C11" s="36" t="s">
        <v>20</v>
      </c>
      <c r="D11" s="37" t="s">
        <v>36</v>
      </c>
      <c r="E11" s="36" t="s">
        <v>1</v>
      </c>
      <c r="F11" s="36" t="s">
        <v>17</v>
      </c>
      <c r="G11" s="36" t="s">
        <v>32</v>
      </c>
      <c r="H11" s="38">
        <v>308156</v>
      </c>
      <c r="I11" s="38">
        <v>24652</v>
      </c>
      <c r="J11" s="38">
        <v>332808</v>
      </c>
    </row>
    <row r="12" spans="1:11" hidden="1" x14ac:dyDescent="0.3">
      <c r="A12" s="35"/>
      <c r="B12" s="36"/>
      <c r="C12" s="36"/>
      <c r="D12" s="37">
        <v>45293</v>
      </c>
      <c r="E12" s="36" t="s">
        <v>66</v>
      </c>
      <c r="F12" s="36"/>
      <c r="G12" s="36"/>
      <c r="H12" s="38"/>
      <c r="I12" s="38"/>
      <c r="J12" s="43">
        <v>-332808</v>
      </c>
      <c r="K12" s="25"/>
    </row>
    <row r="13" spans="1:11" hidden="1" x14ac:dyDescent="0.3">
      <c r="A13" s="35"/>
      <c r="B13" s="36" t="s">
        <v>41</v>
      </c>
      <c r="C13" s="36" t="s">
        <v>27</v>
      </c>
      <c r="D13" s="37" t="s">
        <v>42</v>
      </c>
      <c r="E13" s="36" t="s">
        <v>1</v>
      </c>
      <c r="F13" s="36" t="s">
        <v>17</v>
      </c>
      <c r="G13" s="36" t="s">
        <v>32</v>
      </c>
      <c r="H13" s="38">
        <v>601980</v>
      </c>
      <c r="I13" s="38">
        <v>48158</v>
      </c>
      <c r="J13" s="38">
        <v>650138</v>
      </c>
    </row>
    <row r="14" spans="1:11" hidden="1" x14ac:dyDescent="0.3">
      <c r="A14" s="35"/>
      <c r="B14" s="36"/>
      <c r="C14" s="36"/>
      <c r="D14" s="37">
        <v>45299</v>
      </c>
      <c r="E14" s="36" t="s">
        <v>67</v>
      </c>
      <c r="F14" s="36"/>
      <c r="G14" s="36"/>
      <c r="H14" s="38"/>
      <c r="I14" s="38"/>
      <c r="J14" s="38">
        <v>-501462</v>
      </c>
      <c r="K14" s="25"/>
    </row>
    <row r="15" spans="1:11" hidden="1" x14ac:dyDescent="0.3">
      <c r="A15" s="35"/>
      <c r="B15" s="36" t="s">
        <v>43</v>
      </c>
      <c r="C15" s="36" t="s">
        <v>27</v>
      </c>
      <c r="D15" s="37" t="s">
        <v>44</v>
      </c>
      <c r="E15" s="36" t="s">
        <v>1</v>
      </c>
      <c r="F15" s="36" t="s">
        <v>17</v>
      </c>
      <c r="G15" s="36" t="s">
        <v>32</v>
      </c>
      <c r="H15" s="38">
        <v>539896</v>
      </c>
      <c r="I15" s="38">
        <v>43192</v>
      </c>
      <c r="J15" s="38">
        <v>583088</v>
      </c>
    </row>
    <row r="16" spans="1:11" ht="26.3" hidden="1" x14ac:dyDescent="0.3">
      <c r="A16" s="35"/>
      <c r="B16" s="36"/>
      <c r="C16" s="36"/>
      <c r="D16" s="37">
        <v>45308</v>
      </c>
      <c r="E16" s="36" t="s">
        <v>68</v>
      </c>
      <c r="F16" s="36"/>
      <c r="G16" s="36"/>
      <c r="H16" s="38"/>
      <c r="I16" s="38"/>
      <c r="J16" s="38">
        <v>-731764</v>
      </c>
      <c r="K16" s="25"/>
    </row>
    <row r="17" spans="1:11" hidden="1" x14ac:dyDescent="0.3">
      <c r="A17" s="35"/>
      <c r="B17" s="36" t="s">
        <v>45</v>
      </c>
      <c r="C17" s="36" t="s">
        <v>27</v>
      </c>
      <c r="D17" s="37" t="s">
        <v>46</v>
      </c>
      <c r="E17" s="36" t="s">
        <v>1</v>
      </c>
      <c r="F17" s="36" t="s">
        <v>17</v>
      </c>
      <c r="G17" s="36" t="s">
        <v>32</v>
      </c>
      <c r="H17" s="38">
        <v>514724</v>
      </c>
      <c r="I17" s="38">
        <v>41178</v>
      </c>
      <c r="J17" s="38">
        <v>555902</v>
      </c>
    </row>
    <row r="18" spans="1:11" hidden="1" x14ac:dyDescent="0.3">
      <c r="A18" s="35"/>
      <c r="B18" s="36"/>
      <c r="C18" s="36"/>
      <c r="D18" s="37">
        <v>45310</v>
      </c>
      <c r="E18" s="36" t="s">
        <v>69</v>
      </c>
      <c r="F18" s="36"/>
      <c r="G18" s="36"/>
      <c r="H18" s="38"/>
      <c r="I18" s="38"/>
      <c r="J18" s="38">
        <v>-555902</v>
      </c>
      <c r="K18" s="25"/>
    </row>
    <row r="19" spans="1:11" hidden="1" x14ac:dyDescent="0.3">
      <c r="A19" s="35"/>
      <c r="B19" s="36" t="s">
        <v>47</v>
      </c>
      <c r="C19" s="36" t="s">
        <v>27</v>
      </c>
      <c r="D19" s="37" t="s">
        <v>48</v>
      </c>
      <c r="E19" s="36" t="s">
        <v>1</v>
      </c>
      <c r="F19" s="36" t="s">
        <v>17</v>
      </c>
      <c r="G19" s="36" t="s">
        <v>32</v>
      </c>
      <c r="H19" s="38">
        <v>343150</v>
      </c>
      <c r="I19" s="38">
        <v>27452</v>
      </c>
      <c r="J19" s="38">
        <v>370602</v>
      </c>
    </row>
    <row r="20" spans="1:11" hidden="1" x14ac:dyDescent="0.3">
      <c r="A20" s="35"/>
      <c r="B20" s="36"/>
      <c r="C20" s="36"/>
      <c r="D20" s="37">
        <v>45315</v>
      </c>
      <c r="E20" s="36" t="s">
        <v>70</v>
      </c>
      <c r="F20" s="36"/>
      <c r="G20" s="36"/>
      <c r="H20" s="38"/>
      <c r="I20" s="38"/>
      <c r="J20" s="38">
        <v>-370602</v>
      </c>
      <c r="K20" s="25"/>
    </row>
    <row r="21" spans="1:11" hidden="1" x14ac:dyDescent="0.3">
      <c r="A21" s="35"/>
      <c r="B21" s="36" t="s">
        <v>49</v>
      </c>
      <c r="C21" s="36" t="s">
        <v>27</v>
      </c>
      <c r="D21" s="37" t="s">
        <v>50</v>
      </c>
      <c r="E21" s="36" t="s">
        <v>1</v>
      </c>
      <c r="F21" s="36" t="s">
        <v>17</v>
      </c>
      <c r="G21" s="36" t="s">
        <v>32</v>
      </c>
      <c r="H21" s="38">
        <v>516543</v>
      </c>
      <c r="I21" s="38">
        <v>41323</v>
      </c>
      <c r="J21" s="38">
        <v>557866</v>
      </c>
    </row>
    <row r="22" spans="1:11" hidden="1" x14ac:dyDescent="0.3">
      <c r="A22" s="35"/>
      <c r="B22" s="36"/>
      <c r="C22" s="36"/>
      <c r="D22" s="37">
        <v>45323</v>
      </c>
      <c r="E22" s="36" t="s">
        <v>71</v>
      </c>
      <c r="F22" s="36"/>
      <c r="G22" s="36"/>
      <c r="H22" s="38"/>
      <c r="I22" s="38"/>
      <c r="J22" s="38">
        <v>-557866</v>
      </c>
      <c r="K22" s="25"/>
    </row>
    <row r="23" spans="1:11" hidden="1" x14ac:dyDescent="0.3">
      <c r="A23" s="35"/>
      <c r="B23" s="39" t="s">
        <v>51</v>
      </c>
      <c r="C23" s="36" t="s">
        <v>27</v>
      </c>
      <c r="D23" s="37" t="s">
        <v>52</v>
      </c>
      <c r="E23" s="36" t="s">
        <v>1</v>
      </c>
      <c r="F23" s="36" t="s">
        <v>17</v>
      </c>
      <c r="G23" s="36" t="s">
        <v>32</v>
      </c>
      <c r="H23" s="38">
        <v>403314</v>
      </c>
      <c r="I23" s="38">
        <v>32265</v>
      </c>
      <c r="J23" s="38">
        <v>435579</v>
      </c>
    </row>
    <row r="24" spans="1:11" hidden="1" x14ac:dyDescent="0.3">
      <c r="A24" s="35"/>
      <c r="B24" s="39"/>
      <c r="C24" s="36"/>
      <c r="D24" s="37">
        <v>45339</v>
      </c>
      <c r="E24" s="36" t="s">
        <v>72</v>
      </c>
      <c r="F24" s="36"/>
      <c r="G24" s="36"/>
      <c r="H24" s="38"/>
      <c r="I24" s="38"/>
      <c r="J24" s="38">
        <v>-435579</v>
      </c>
      <c r="K24" s="25"/>
    </row>
    <row r="25" spans="1:11" hidden="1" x14ac:dyDescent="0.3">
      <c r="A25" s="35"/>
      <c r="B25" s="36" t="s">
        <v>53</v>
      </c>
      <c r="C25" s="36" t="s">
        <v>27</v>
      </c>
      <c r="D25" s="37" t="s">
        <v>54</v>
      </c>
      <c r="E25" s="36" t="s">
        <v>1</v>
      </c>
      <c r="F25" s="36" t="s">
        <v>17</v>
      </c>
      <c r="G25" s="36" t="s">
        <v>32</v>
      </c>
      <c r="H25" s="38">
        <v>766435</v>
      </c>
      <c r="I25" s="38">
        <v>61315</v>
      </c>
      <c r="J25" s="38">
        <v>827750</v>
      </c>
    </row>
    <row r="26" spans="1:11" x14ac:dyDescent="0.3">
      <c r="A26" s="35"/>
      <c r="B26" s="39" t="s">
        <v>60</v>
      </c>
      <c r="C26" s="36" t="s">
        <v>57</v>
      </c>
      <c r="D26" s="37" t="s">
        <v>58</v>
      </c>
      <c r="E26" s="36" t="s">
        <v>28</v>
      </c>
      <c r="F26" s="36" t="s">
        <v>17</v>
      </c>
      <c r="G26" s="36"/>
      <c r="H26" s="38">
        <v>-799480</v>
      </c>
      <c r="I26" s="38">
        <v>-63958</v>
      </c>
      <c r="J26" s="38">
        <v>-863438</v>
      </c>
      <c r="K26" s="25"/>
    </row>
    <row r="27" spans="1:11" x14ac:dyDescent="0.3">
      <c r="A27" s="35"/>
      <c r="B27" s="39" t="s">
        <v>61</v>
      </c>
      <c r="C27" s="36" t="s">
        <v>57</v>
      </c>
      <c r="D27" s="37" t="s">
        <v>58</v>
      </c>
      <c r="E27" s="36" t="s">
        <v>28</v>
      </c>
      <c r="F27" s="36" t="s">
        <v>17</v>
      </c>
      <c r="G27" s="36"/>
      <c r="H27" s="38">
        <v>-128340</v>
      </c>
      <c r="I27" s="38">
        <v>-12834</v>
      </c>
      <c r="J27" s="38">
        <v>-141174</v>
      </c>
      <c r="K27" s="25"/>
    </row>
    <row r="28" spans="1:11" hidden="1" x14ac:dyDescent="0.3">
      <c r="A28" s="35"/>
      <c r="B28" s="39"/>
      <c r="C28" s="36"/>
      <c r="D28" s="37">
        <v>45384</v>
      </c>
      <c r="E28" s="36" t="s">
        <v>73</v>
      </c>
      <c r="F28" s="36"/>
      <c r="G28" s="36"/>
      <c r="H28" s="38"/>
      <c r="I28" s="38"/>
      <c r="J28" s="38">
        <v>-827750</v>
      </c>
      <c r="K28" s="25"/>
    </row>
    <row r="29" spans="1:11" x14ac:dyDescent="0.3">
      <c r="A29" s="35"/>
      <c r="B29" s="39" t="s">
        <v>62</v>
      </c>
      <c r="C29" s="36" t="s">
        <v>57</v>
      </c>
      <c r="D29" s="37" t="s">
        <v>59</v>
      </c>
      <c r="E29" s="36" t="s">
        <v>28</v>
      </c>
      <c r="F29" s="36" t="s">
        <v>17</v>
      </c>
      <c r="G29" s="36"/>
      <c r="H29" s="38">
        <v>-485348</v>
      </c>
      <c r="I29" s="38">
        <v>-38828</v>
      </c>
      <c r="J29" s="38">
        <v>-524176</v>
      </c>
      <c r="K29" s="25"/>
    </row>
    <row r="30" spans="1:11" hidden="1" x14ac:dyDescent="0.3">
      <c r="A30" s="35"/>
      <c r="B30" s="36" t="s">
        <v>55</v>
      </c>
      <c r="C30" s="36" t="s">
        <v>27</v>
      </c>
      <c r="D30" s="37" t="s">
        <v>56</v>
      </c>
      <c r="E30" s="36" t="s">
        <v>1</v>
      </c>
      <c r="F30" s="36" t="s">
        <v>17</v>
      </c>
      <c r="G30" s="36" t="s">
        <v>32</v>
      </c>
      <c r="H30" s="38">
        <v>689849</v>
      </c>
      <c r="I30" s="38">
        <v>55188</v>
      </c>
      <c r="J30" s="38">
        <v>745037</v>
      </c>
    </row>
    <row r="31" spans="1:11" hidden="1" x14ac:dyDescent="0.3">
      <c r="A31" s="35"/>
      <c r="B31" s="36"/>
      <c r="C31" s="36"/>
      <c r="D31" s="37">
        <v>45402</v>
      </c>
      <c r="E31" s="36" t="s">
        <v>74</v>
      </c>
      <c r="F31" s="36"/>
      <c r="G31" s="36"/>
      <c r="H31" s="38"/>
      <c r="I31" s="38"/>
      <c r="J31" s="38">
        <v>-220861</v>
      </c>
      <c r="K31" s="25"/>
    </row>
    <row r="32" spans="1:11" hidden="1" x14ac:dyDescent="0.3">
      <c r="A32" s="35"/>
      <c r="B32" s="74" t="s">
        <v>77</v>
      </c>
      <c r="C32" s="36"/>
      <c r="D32" s="73">
        <v>45420</v>
      </c>
      <c r="E32" s="75" t="s">
        <v>1</v>
      </c>
      <c r="F32" s="36"/>
      <c r="G32" s="36"/>
      <c r="H32" s="38"/>
      <c r="I32" s="38"/>
      <c r="J32" s="77">
        <v>694502</v>
      </c>
      <c r="K32" s="25"/>
    </row>
    <row r="33" spans="1:11" hidden="1" x14ac:dyDescent="0.3">
      <c r="A33" s="35"/>
      <c r="B33" s="74" t="s">
        <v>78</v>
      </c>
      <c r="C33" s="36"/>
      <c r="D33" s="73">
        <v>45456</v>
      </c>
      <c r="E33" s="75" t="s">
        <v>1</v>
      </c>
      <c r="F33" s="36"/>
      <c r="G33" s="36"/>
      <c r="H33" s="38"/>
      <c r="I33" s="38"/>
      <c r="J33" s="77">
        <v>446320</v>
      </c>
      <c r="K33" s="25"/>
    </row>
    <row r="34" spans="1:11" s="71" customFormat="1" hidden="1" x14ac:dyDescent="0.3">
      <c r="A34" s="35"/>
      <c r="B34" s="74" t="s">
        <v>79</v>
      </c>
      <c r="C34" s="36"/>
      <c r="D34" s="73">
        <v>45456</v>
      </c>
      <c r="E34" s="75" t="s">
        <v>1</v>
      </c>
      <c r="F34" s="36"/>
      <c r="G34" s="36"/>
      <c r="H34" s="38"/>
      <c r="I34" s="38"/>
      <c r="J34" s="77">
        <v>151209</v>
      </c>
      <c r="K34" s="25"/>
    </row>
    <row r="35" spans="1:11" s="71" customFormat="1" hidden="1" x14ac:dyDescent="0.3">
      <c r="A35" s="35"/>
      <c r="B35" s="74" t="s">
        <v>80</v>
      </c>
      <c r="C35" s="36"/>
      <c r="D35" s="73">
        <v>45489</v>
      </c>
      <c r="E35" s="75" t="s">
        <v>1</v>
      </c>
      <c r="F35" s="36"/>
      <c r="G35" s="36"/>
      <c r="H35" s="38"/>
      <c r="I35" s="38"/>
      <c r="J35" s="77">
        <v>723704</v>
      </c>
      <c r="K35" s="25"/>
    </row>
    <row r="36" spans="1:11" s="71" customFormat="1" hidden="1" x14ac:dyDescent="0.3">
      <c r="A36" s="35"/>
      <c r="B36" s="74" t="s">
        <v>81</v>
      </c>
      <c r="C36" s="36"/>
      <c r="D36" s="73">
        <v>45531</v>
      </c>
      <c r="E36" s="75" t="s">
        <v>1</v>
      </c>
      <c r="F36" s="36"/>
      <c r="G36" s="36"/>
      <c r="H36" s="38"/>
      <c r="I36" s="38"/>
      <c r="J36" s="77">
        <v>307641</v>
      </c>
      <c r="K36" s="25"/>
    </row>
    <row r="37" spans="1:11" s="71" customFormat="1" hidden="1" x14ac:dyDescent="0.3">
      <c r="A37" s="35"/>
      <c r="B37" s="74" t="s">
        <v>82</v>
      </c>
      <c r="C37" s="36"/>
      <c r="D37" s="73">
        <v>45531</v>
      </c>
      <c r="E37" s="75" t="s">
        <v>1</v>
      </c>
      <c r="F37" s="36"/>
      <c r="G37" s="36"/>
      <c r="H37" s="38"/>
      <c r="I37" s="38"/>
      <c r="J37" s="77">
        <v>452835</v>
      </c>
      <c r="K37" s="25"/>
    </row>
    <row r="38" spans="1:11" s="71" customFormat="1" hidden="1" x14ac:dyDescent="0.3">
      <c r="A38" s="35"/>
      <c r="B38" s="74" t="s">
        <v>83</v>
      </c>
      <c r="C38" s="36"/>
      <c r="D38" s="73">
        <v>45604</v>
      </c>
      <c r="E38" s="75" t="s">
        <v>1</v>
      </c>
      <c r="F38" s="36"/>
      <c r="G38" s="36"/>
      <c r="H38" s="38"/>
      <c r="I38" s="38"/>
      <c r="J38" s="77">
        <v>516743</v>
      </c>
      <c r="K38" s="25"/>
    </row>
    <row r="39" spans="1:11" s="71" customFormat="1" hidden="1" x14ac:dyDescent="0.3">
      <c r="A39" s="35"/>
      <c r="B39" s="74" t="s">
        <v>84</v>
      </c>
      <c r="C39" s="36"/>
      <c r="D39" s="73">
        <v>45643</v>
      </c>
      <c r="E39" s="75" t="s">
        <v>1</v>
      </c>
      <c r="F39" s="36"/>
      <c r="G39" s="36"/>
      <c r="H39" s="38"/>
      <c r="I39" s="38"/>
      <c r="J39" s="77">
        <v>647958</v>
      </c>
      <c r="K39" s="25"/>
    </row>
    <row r="40" spans="1:11" s="71" customFormat="1" hidden="1" x14ac:dyDescent="0.3">
      <c r="A40" s="35"/>
      <c r="B40" s="36" t="s">
        <v>85</v>
      </c>
      <c r="C40" s="36"/>
      <c r="D40" s="78">
        <v>45426</v>
      </c>
      <c r="E40" s="76" t="s">
        <v>1</v>
      </c>
      <c r="F40" s="36"/>
      <c r="G40" s="36"/>
      <c r="H40" s="38"/>
      <c r="I40" s="38"/>
      <c r="J40" s="79">
        <v>-553328</v>
      </c>
      <c r="K40" s="25"/>
    </row>
    <row r="41" spans="1:11" s="71" customFormat="1" hidden="1" x14ac:dyDescent="0.3">
      <c r="A41" s="35"/>
      <c r="B41" s="36" t="s">
        <v>85</v>
      </c>
      <c r="C41" s="36"/>
      <c r="D41" s="78">
        <v>45490</v>
      </c>
      <c r="E41" s="76" t="s">
        <v>1</v>
      </c>
      <c r="F41" s="36"/>
      <c r="G41" s="36"/>
      <c r="H41" s="38"/>
      <c r="I41" s="38"/>
      <c r="J41" s="79">
        <v>-306586</v>
      </c>
      <c r="K41" s="25"/>
    </row>
    <row r="42" spans="1:11" s="71" customFormat="1" hidden="1" x14ac:dyDescent="0.3">
      <c r="A42" s="35"/>
      <c r="B42" s="36" t="s">
        <v>85</v>
      </c>
      <c r="C42" s="36"/>
      <c r="D42" s="78">
        <v>45532</v>
      </c>
      <c r="E42" s="76" t="s">
        <v>1</v>
      </c>
      <c r="F42" s="36"/>
      <c r="G42" s="36"/>
      <c r="H42" s="38"/>
      <c r="I42" s="38"/>
      <c r="J42" s="79">
        <v>-760476</v>
      </c>
      <c r="K42" s="25"/>
    </row>
    <row r="43" spans="1:11" s="71" customFormat="1" hidden="1" x14ac:dyDescent="0.3">
      <c r="A43" s="35"/>
      <c r="B43" s="36" t="s">
        <v>85</v>
      </c>
      <c r="C43" s="36"/>
      <c r="D43" s="78">
        <v>45630</v>
      </c>
      <c r="E43" s="76" t="s">
        <v>1</v>
      </c>
      <c r="F43" s="36"/>
      <c r="G43" s="36"/>
      <c r="H43" s="38"/>
      <c r="I43" s="38"/>
      <c r="J43" s="79">
        <v>-516743</v>
      </c>
      <c r="K43" s="25"/>
    </row>
    <row r="44" spans="1:11" s="71" customFormat="1" x14ac:dyDescent="0.3">
      <c r="A44" s="35"/>
      <c r="B44" s="36"/>
      <c r="C44" s="36"/>
      <c r="D44" s="37"/>
      <c r="E44" s="36"/>
      <c r="F44" s="36"/>
      <c r="G44" s="36"/>
      <c r="H44" s="38"/>
      <c r="I44" s="38"/>
      <c r="J44" s="38"/>
      <c r="K44" s="25"/>
    </row>
    <row r="45" spans="1:11" s="71" customFormat="1" x14ac:dyDescent="0.3">
      <c r="A45" s="35"/>
      <c r="B45" s="36"/>
      <c r="C45" s="36"/>
      <c r="D45" s="37"/>
      <c r="E45" s="36"/>
      <c r="F45" s="36"/>
      <c r="G45" s="36"/>
      <c r="H45" s="38"/>
      <c r="I45" s="38"/>
      <c r="J45" s="38"/>
      <c r="K45" s="25"/>
    </row>
    <row r="46" spans="1:11" s="71" customFormat="1" x14ac:dyDescent="0.3">
      <c r="A46" s="35"/>
      <c r="B46" s="36"/>
      <c r="C46" s="36"/>
      <c r="D46" s="37"/>
      <c r="E46" s="36"/>
      <c r="F46" s="36"/>
      <c r="G46" s="36"/>
      <c r="H46" s="38"/>
      <c r="I46" s="38"/>
      <c r="J46" s="38"/>
      <c r="K46" s="25"/>
    </row>
    <row r="47" spans="1:11" s="71" customFormat="1" x14ac:dyDescent="0.3">
      <c r="A47" s="35"/>
      <c r="B47" s="36"/>
      <c r="C47" s="36"/>
      <c r="D47" s="37"/>
      <c r="E47" s="36"/>
      <c r="F47" s="36"/>
      <c r="G47" s="36"/>
      <c r="H47" s="38"/>
      <c r="I47" s="38"/>
      <c r="J47" s="38"/>
      <c r="K47" s="25"/>
    </row>
    <row r="48" spans="1:11" s="71" customFormat="1" x14ac:dyDescent="0.3">
      <c r="A48" s="35"/>
      <c r="B48" s="36"/>
      <c r="C48" s="36"/>
      <c r="D48" s="37"/>
      <c r="E48" s="36"/>
      <c r="F48" s="36"/>
      <c r="G48" s="36"/>
      <c r="H48" s="38"/>
      <c r="I48" s="38"/>
      <c r="J48" s="38"/>
      <c r="K48" s="25"/>
    </row>
    <row r="49" spans="1:11" s="71" customFormat="1" x14ac:dyDescent="0.3">
      <c r="A49" s="35"/>
      <c r="B49" s="36"/>
      <c r="C49" s="36"/>
      <c r="D49" s="37"/>
      <c r="E49" s="36"/>
      <c r="F49" s="36"/>
      <c r="G49" s="36"/>
      <c r="H49" s="38"/>
      <c r="I49" s="38"/>
      <c r="J49" s="38"/>
      <c r="K49" s="25"/>
    </row>
    <row r="50" spans="1:11" s="71" customFormat="1" x14ac:dyDescent="0.3">
      <c r="A50" s="35"/>
      <c r="B50" s="36"/>
      <c r="C50" s="36"/>
      <c r="D50" s="37"/>
      <c r="E50" s="36"/>
      <c r="F50" s="36"/>
      <c r="G50" s="36"/>
      <c r="H50" s="38"/>
      <c r="I50" s="38"/>
      <c r="J50" s="38"/>
      <c r="K50" s="25"/>
    </row>
    <row r="51" spans="1:11" s="71" customFormat="1" x14ac:dyDescent="0.3">
      <c r="A51" s="35"/>
      <c r="B51" s="36"/>
      <c r="C51" s="36"/>
      <c r="D51" s="37"/>
      <c r="E51" s="36"/>
      <c r="F51" s="36"/>
      <c r="G51" s="36"/>
      <c r="H51" s="38"/>
      <c r="I51" s="38"/>
      <c r="J51" s="38"/>
      <c r="K51" s="25"/>
    </row>
    <row r="52" spans="1:11" s="71" customFormat="1" x14ac:dyDescent="0.3">
      <c r="A52" s="35"/>
      <c r="B52" s="36"/>
      <c r="C52" s="36"/>
      <c r="D52" s="37"/>
      <c r="E52" s="36"/>
      <c r="F52" s="36"/>
      <c r="G52" s="36"/>
      <c r="H52" s="38"/>
      <c r="I52" s="38"/>
      <c r="J52" s="38"/>
      <c r="K52" s="25"/>
    </row>
    <row r="53" spans="1:11" s="71" customFormat="1" x14ac:dyDescent="0.3">
      <c r="A53" s="35"/>
      <c r="B53" s="36"/>
      <c r="C53" s="36"/>
      <c r="D53" s="37"/>
      <c r="E53" s="36"/>
      <c r="F53" s="36"/>
      <c r="G53" s="36"/>
      <c r="H53" s="38"/>
      <c r="I53" s="38"/>
      <c r="J53" s="38"/>
      <c r="K53" s="25"/>
    </row>
    <row r="54" spans="1:11" s="71" customFormat="1" x14ac:dyDescent="0.3">
      <c r="A54" s="35"/>
      <c r="B54" s="36"/>
      <c r="C54" s="36"/>
      <c r="D54" s="37"/>
      <c r="E54" s="36"/>
      <c r="F54" s="36"/>
      <c r="G54" s="36"/>
      <c r="H54" s="38"/>
      <c r="I54" s="38"/>
      <c r="J54" s="38"/>
      <c r="K54" s="25"/>
    </row>
    <row r="55" spans="1:11" s="71" customFormat="1" x14ac:dyDescent="0.3">
      <c r="A55" s="35"/>
      <c r="B55" s="36"/>
      <c r="C55" s="36"/>
      <c r="D55" s="37"/>
      <c r="E55" s="36"/>
      <c r="F55" s="36"/>
      <c r="G55" s="36"/>
      <c r="H55" s="38"/>
      <c r="I55" s="38"/>
      <c r="J55" s="38"/>
      <c r="K55" s="25"/>
    </row>
    <row r="56" spans="1:11" s="71" customFormat="1" x14ac:dyDescent="0.3">
      <c r="A56" s="35"/>
      <c r="B56" s="36"/>
      <c r="C56" s="36"/>
      <c r="D56" s="37"/>
      <c r="E56" s="36"/>
      <c r="F56" s="36"/>
      <c r="G56" s="36"/>
      <c r="H56" s="38"/>
      <c r="I56" s="38"/>
      <c r="J56" s="38"/>
      <c r="K56" s="25"/>
    </row>
    <row r="57" spans="1:11" s="71" customFormat="1" x14ac:dyDescent="0.3">
      <c r="A57" s="35"/>
      <c r="B57" s="36"/>
      <c r="C57" s="36"/>
      <c r="D57" s="37"/>
      <c r="E57" s="36"/>
      <c r="F57" s="36"/>
      <c r="G57" s="36"/>
      <c r="H57" s="38"/>
      <c r="I57" s="38"/>
      <c r="J57" s="38"/>
      <c r="K57" s="25"/>
    </row>
    <row r="58" spans="1:11" x14ac:dyDescent="0.3">
      <c r="A58" s="35"/>
      <c r="B58" s="36"/>
      <c r="C58" s="36"/>
      <c r="D58" s="37"/>
      <c r="E58" s="36"/>
      <c r="F58" s="36"/>
      <c r="G58" s="36"/>
      <c r="H58" s="38"/>
      <c r="I58" s="38"/>
      <c r="J58" s="38"/>
      <c r="K58" s="25"/>
    </row>
    <row r="59" spans="1:11" x14ac:dyDescent="0.3">
      <c r="A59" s="35"/>
      <c r="B59" s="36"/>
      <c r="C59" s="36"/>
      <c r="D59" s="37"/>
      <c r="E59" s="36"/>
      <c r="F59" s="36"/>
      <c r="G59" s="36"/>
      <c r="H59" s="38"/>
      <c r="I59" s="38"/>
      <c r="J59" s="38"/>
      <c r="K59" s="25"/>
    </row>
    <row r="60" spans="1:11" x14ac:dyDescent="0.3">
      <c r="A60" s="35"/>
      <c r="B60" s="36"/>
      <c r="C60" s="36"/>
      <c r="D60" s="37"/>
      <c r="E60" s="36"/>
      <c r="F60" s="36"/>
      <c r="G60" s="36"/>
      <c r="H60" s="38"/>
      <c r="I60" s="38"/>
      <c r="J60" s="38"/>
      <c r="K60" s="25"/>
    </row>
    <row r="61" spans="1:11" x14ac:dyDescent="0.3">
      <c r="A61" s="35"/>
      <c r="B61" s="36"/>
      <c r="C61" s="36"/>
      <c r="D61" s="37"/>
      <c r="E61" s="36"/>
      <c r="F61" s="36"/>
      <c r="G61" s="36"/>
      <c r="H61" s="38"/>
      <c r="I61" s="38"/>
      <c r="J61" s="38"/>
      <c r="K61" s="25"/>
    </row>
    <row r="62" spans="1:11" x14ac:dyDescent="0.3">
      <c r="A62" s="35"/>
      <c r="B62" s="36"/>
      <c r="C62" s="36"/>
      <c r="D62" s="37"/>
      <c r="E62" s="36"/>
      <c r="F62" s="36"/>
      <c r="G62" s="36"/>
      <c r="H62" s="38"/>
      <c r="I62" s="38"/>
      <c r="J62" s="38"/>
      <c r="K62" s="25"/>
    </row>
    <row r="63" spans="1:11" x14ac:dyDescent="0.3">
      <c r="A63" s="35"/>
      <c r="B63" s="36"/>
      <c r="C63" s="36"/>
      <c r="D63" s="37"/>
      <c r="E63" s="36"/>
      <c r="F63" s="36"/>
      <c r="G63" s="36"/>
      <c r="H63" s="38"/>
      <c r="I63" s="38"/>
      <c r="J63" s="38"/>
      <c r="K63" s="25"/>
    </row>
    <row r="64" spans="1:11" x14ac:dyDescent="0.3">
      <c r="A64" s="35"/>
      <c r="B64" s="36"/>
      <c r="C64" s="36"/>
      <c r="D64" s="37"/>
      <c r="E64" s="36"/>
      <c r="F64" s="36"/>
      <c r="G64" s="36"/>
      <c r="H64" s="38"/>
      <c r="I64" s="38"/>
      <c r="J64" s="38"/>
      <c r="K64" s="25"/>
    </row>
    <row r="65" spans="1:11" x14ac:dyDescent="0.3">
      <c r="A65" s="35"/>
      <c r="B65" s="36"/>
      <c r="C65" s="36"/>
      <c r="D65" s="37"/>
      <c r="E65" s="36"/>
      <c r="F65" s="36"/>
      <c r="G65" s="36"/>
      <c r="H65" s="38"/>
      <c r="I65" s="38"/>
      <c r="J65" s="38"/>
      <c r="K65" s="25"/>
    </row>
    <row r="66" spans="1:11" x14ac:dyDescent="0.3">
      <c r="A66" s="35"/>
      <c r="B66" s="36"/>
      <c r="C66" s="36"/>
      <c r="D66" s="37"/>
      <c r="E66" s="36"/>
      <c r="F66" s="36"/>
      <c r="G66" s="36"/>
      <c r="H66" s="38"/>
      <c r="I66" s="38"/>
      <c r="J66" s="38"/>
      <c r="K66" s="25"/>
    </row>
    <row r="67" spans="1:11" x14ac:dyDescent="0.3">
      <c r="A67" s="35"/>
      <c r="B67" s="39"/>
      <c r="C67" s="36"/>
      <c r="D67" s="37"/>
      <c r="E67" s="36"/>
      <c r="F67" s="36"/>
      <c r="G67" s="36"/>
      <c r="H67" s="38"/>
      <c r="I67" s="38"/>
      <c r="J67" s="38"/>
      <c r="K67" s="25"/>
    </row>
    <row r="68" spans="1:11" x14ac:dyDescent="0.3">
      <c r="A68" s="35"/>
      <c r="B68" s="39"/>
      <c r="C68" s="36"/>
      <c r="D68" s="37"/>
      <c r="E68" s="36"/>
      <c r="F68" s="36"/>
      <c r="G68" s="36"/>
      <c r="H68" s="38"/>
      <c r="I68" s="38"/>
      <c r="J68" s="38"/>
      <c r="K68" s="25"/>
    </row>
    <row r="69" spans="1:11" x14ac:dyDescent="0.3">
      <c r="A69" s="35"/>
      <c r="B69" s="36"/>
      <c r="C69" s="36"/>
      <c r="D69" s="37"/>
      <c r="E69" s="36"/>
      <c r="F69" s="36"/>
      <c r="G69" s="36"/>
      <c r="H69" s="38"/>
      <c r="I69" s="38"/>
      <c r="J69" s="38"/>
      <c r="K69" s="25"/>
    </row>
    <row r="70" spans="1:11" s="34" customFormat="1" ht="15.05" customHeight="1" x14ac:dyDescent="0.3">
      <c r="A70" s="42"/>
      <c r="B70" s="40"/>
      <c r="C70" s="40"/>
      <c r="D70" s="40"/>
      <c r="E70" s="40" t="s">
        <v>29</v>
      </c>
      <c r="F70" s="40"/>
      <c r="G70" s="40"/>
      <c r="H70" s="41"/>
      <c r="I70" s="41"/>
      <c r="J70" s="41">
        <f>SUM(J2:J69)</f>
        <v>799167</v>
      </c>
      <c r="K70" s="45"/>
    </row>
  </sheetData>
  <autoFilter ref="A1:K43" xr:uid="{00000000-0009-0000-0000-000001000000}">
    <filterColumn colId="4">
      <filters>
        <filter val="Hàng xuất trả"/>
      </filters>
    </filterColumn>
  </autoFilter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2023-07-04T07:13:19Z</dcterms:created>
  <dcterms:modified xsi:type="dcterms:W3CDTF">2025-09-17T03:30:53Z</dcterms:modified>
</cp:coreProperties>
</file>