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DALATFARM\"/>
    </mc:Choice>
  </mc:AlternateContent>
  <bookViews>
    <workbookView xWindow="1005" yWindow="1005" windowWidth="15000" windowHeight="10005"/>
  </bookViews>
  <sheets>
    <sheet name="Tổng hợp" sheetId="2" r:id="rId1"/>
    <sheet name="Ban_hang" sheetId="1" r:id="rId2"/>
  </sheets>
  <definedNames>
    <definedName name="_xlnm._FilterDatabase" localSheetId="1" hidden="1">Ban_hang!$A$2:$J$34</definedName>
  </definedNames>
  <calcPr calcId="162913"/>
</workbook>
</file>

<file path=xl/calcChain.xml><?xml version="1.0" encoding="utf-8"?>
<calcChain xmlns="http://schemas.openxmlformats.org/spreadsheetml/2006/main">
  <c r="J34" i="1" l="1"/>
  <c r="C20" i="2" l="1"/>
  <c r="H20" i="2" s="1"/>
  <c r="C21" i="2"/>
  <c r="H21" i="2" s="1"/>
  <c r="C14" i="2"/>
  <c r="H14" i="2" s="1"/>
  <c r="C15" i="2"/>
  <c r="H15" i="2" s="1"/>
  <c r="C16" i="2"/>
  <c r="C17" i="2"/>
  <c r="C18" i="2"/>
  <c r="C19" i="2"/>
  <c r="C13" i="2"/>
  <c r="H13" i="2" s="1"/>
  <c r="H19" i="2"/>
  <c r="H18" i="2"/>
  <c r="H17" i="2"/>
  <c r="H16" i="2"/>
  <c r="H22" i="2" l="1"/>
  <c r="H6" i="2" l="1"/>
  <c r="H7" i="2"/>
  <c r="H8" i="2"/>
  <c r="H4" i="2"/>
  <c r="H9" i="2"/>
  <c r="H10" i="2"/>
  <c r="H11" i="2"/>
  <c r="H12" i="2"/>
  <c r="H5" i="2"/>
</calcChain>
</file>

<file path=xl/sharedStrings.xml><?xml version="1.0" encoding="utf-8"?>
<sst xmlns="http://schemas.openxmlformats.org/spreadsheetml/2006/main" count="124" uniqueCount="66">
  <si>
    <t>Số hóa đơn</t>
  </si>
  <si>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</si>
  <si>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</si>
  <si>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</si>
  <si>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</si>
  <si>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</si>
  <si>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</si>
  <si>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DALATFARM004</t>
  </si>
  <si>
    <t>DALATFARM007</t>
  </si>
  <si>
    <t>Ngày hạch toán</t>
  </si>
  <si>
    <t>Số chứng từ</t>
  </si>
  <si>
    <t>Dalat Farm Vinhomes Ocean S2.10, HN</t>
  </si>
  <si>
    <t>Tổng tiền thanh toán</t>
  </si>
  <si>
    <t>DALATFARM003</t>
  </si>
  <si>
    <t>Dalat Farm SmartCity</t>
  </si>
  <si>
    <t>Dalat Farm Vinhomes Ocean S2.17, HN</t>
  </si>
  <si>
    <t>DalatFarm  M1 Masterise Ocean park</t>
  </si>
  <si>
    <t>DALATFARM002</t>
  </si>
  <si>
    <t>DANH SÁCH BÁN HÀNG</t>
  </si>
  <si>
    <t>Dalat Farm Vinhomes Ocean S1.10, HN</t>
  </si>
  <si>
    <t>DALATFARM008</t>
  </si>
  <si>
    <t>Dalat Farm Vinhome Ocean Park S1.12, HN</t>
  </si>
  <si>
    <t>DALATFARM009</t>
  </si>
  <si>
    <t>Dalat Farm Vinhomes Ocean S1.08, HN</t>
  </si>
  <si>
    <t>DALATFARM010</t>
  </si>
  <si>
    <t>Dalat Farm Vinhomes Ocean S2.09, HN</t>
  </si>
  <si>
    <t>Tháng 04/2024</t>
  </si>
  <si>
    <t>Số dư đầu kỳ</t>
  </si>
  <si>
    <t>CÔNG NỢ</t>
  </si>
  <si>
    <t>TRẢ HÀNG</t>
  </si>
  <si>
    <t>CHIẾT KHẤU</t>
  </si>
  <si>
    <t>THANH TOÁN</t>
  </si>
  <si>
    <t>CÒN NỢ</t>
  </si>
  <si>
    <t>DALATFARM</t>
  </si>
  <si>
    <t>Dalat Farm Vinhomes Quận 9</t>
  </si>
  <si>
    <t>Dalat Farm Vinhomes Ocean S1.10</t>
  </si>
  <si>
    <t>Tổng công nợ phải thu</t>
  </si>
  <si>
    <t>Tháng 05/2024</t>
  </si>
  <si>
    <t>BH2313047</t>
  </si>
  <si>
    <t>BH2313061</t>
  </si>
  <si>
    <t>BH2313048</t>
  </si>
  <si>
    <t>BH2313065</t>
  </si>
  <si>
    <t>BH2313060</t>
  </si>
  <si>
    <t>BH2313409</t>
  </si>
  <si>
    <t>BH2313677</t>
  </si>
  <si>
    <t>BH2313660</t>
  </si>
  <si>
    <t>BH2313674</t>
  </si>
  <si>
    <t>BH2313664</t>
  </si>
  <si>
    <t>HBTL2311/1606</t>
  </si>
  <si>
    <t>HBTL2311/1607</t>
  </si>
  <si>
    <t>HBTL2311/1604</t>
  </si>
  <si>
    <t>HBTL2311/1603</t>
  </si>
  <si>
    <t>HBTL2311/1602</t>
  </si>
  <si>
    <t>HBTL2311/1605</t>
  </si>
  <si>
    <t>HBTL2311/1832</t>
  </si>
  <si>
    <t>HBTL2311/1831</t>
  </si>
  <si>
    <t>HBTL2311/1914</t>
  </si>
  <si>
    <t>HBTL2311/1981</t>
  </si>
  <si>
    <t>HBTL2311/1919</t>
  </si>
  <si>
    <t>HBTL2311/1915</t>
  </si>
  <si>
    <t>HBTL2311/1983</t>
  </si>
  <si>
    <t>HBTL2311/1916</t>
  </si>
  <si>
    <t>HBTL2311/1918</t>
  </si>
  <si>
    <t>HBTL2311/1920</t>
  </si>
  <si>
    <t>HBTL2311/1982</t>
  </si>
  <si>
    <t>HBTL2311/1917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</si>
</sst>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164" fontId="5" fillId="4" borderId="1" xfId="0" applyNumberFormat="1" applyFont="1" applyFill="1" applyBorder="1" applyAlignment="1">
      <alignment horizontal="center" wrapText="1"/>
    </xf>
    <xf numFmtId="164" fontId="4" fillId="4" borderId="1" xfId="1" applyNumberFormat="1" applyFont="1" applyFill="1" applyBorder="1" applyAlignment="1">
      <alignment wrapText="1"/>
    </xf>
    <xf numFmtId="164" fontId="3" fillId="4" borderId="1" xfId="1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6" fillId="5" borderId="1" xfId="1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wrapText="1"/>
    </xf>
    <xf numFmtId="164" fontId="4" fillId="5" borderId="1" xfId="1" applyNumberFormat="1" applyFont="1" applyFill="1" applyBorder="1" applyAlignment="1">
      <alignment wrapText="1"/>
    </xf>
    <xf numFmtId="164" fontId="3" fillId="5" borderId="1" xfId="1" applyNumberFormat="1" applyFon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/>
    <xf numFmtId="38" fontId="4" fillId="0" borderId="0" xfId="0" applyNumberFormat="1" applyFont="1"/>
    <xf numFmtId="14" fontId="4" fillId="0" borderId="1" xfId="0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38" fontId="3" fillId="0" borderId="1" xfId="0" applyNumberFormat="1" applyFont="1" applyBorder="1"/>
    <xf numFmtId="14" fontId="4" fillId="0" borderId="0" xfId="0" applyNumberFormat="1" applyFont="1"/>
    <xf numFmtId="164" fontId="4" fillId="0" borderId="0" xfId="1" applyNumberFormat="1" applyFont="1"/>
    <xf numFmtId="0" fontId="3" fillId="0" borderId="1" xfId="0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8" fontId="8" fillId="0" borderId="1" xfId="1" applyNumberFormat="1" applyFont="1" applyBorder="1" applyAlignment="1">
      <alignment horizontal="right" vertical="center"/>
    </xf>
    <xf numFmtId="38" fontId="8" fillId="0" borderId="1" xfId="0" applyNumberFormat="1" applyFont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38" fontId="9" fillId="0" borderId="1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2" sqref="A22:G22"/>
    </sheetView>
  </sheetViews>
  <sheetFormatPr defaultRowHeight="15" x14ac:dyDescent="0.25"/>
  <cols>
    <col min="1" max="1" width="15.140625" style="1" customWidth="1"/>
    <col min="2" max="2" width="43.28515625" style="9" customWidth="1"/>
    <col min="3" max="8" width="17.5703125" customWidth="1"/>
    <col min="9" max="12" width="13.85546875" customWidth="1"/>
  </cols>
  <sheetData>
    <row r="2" spans="1:8" ht="21.75" customHeight="1" x14ac:dyDescent="0.25">
      <c r="A2" s="16" t="s">
        <v>33</v>
      </c>
      <c r="B2" s="16"/>
      <c r="C2" s="16"/>
      <c r="D2" s="16"/>
      <c r="E2" s="16"/>
      <c r="F2" s="16"/>
      <c r="G2" s="16"/>
      <c r="H2" s="16"/>
    </row>
    <row r="3" spans="1:8" s="7" customFormat="1" ht="18.75" customHeight="1" x14ac:dyDescent="0.25">
      <c r="A3" s="6"/>
      <c r="B3" s="8"/>
      <c r="C3" s="5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6" t="s">
        <v>32</v>
      </c>
    </row>
    <row r="4" spans="1:8" ht="18.75" customHeight="1" x14ac:dyDescent="0.25">
      <c r="A4" s="20" t="s">
        <v>26</v>
      </c>
      <c r="B4" s="10" t="s">
        <v>34</v>
      </c>
      <c r="C4" s="2">
        <v>1252491</v>
      </c>
      <c r="D4" s="3"/>
      <c r="E4" s="3"/>
      <c r="F4" s="3"/>
      <c r="G4" s="3"/>
      <c r="H4" s="4">
        <f>+C4+D4-E4-F4-G4</f>
        <v>1252491</v>
      </c>
    </row>
    <row r="5" spans="1:8" ht="18.75" customHeight="1" x14ac:dyDescent="0.25">
      <c r="A5" s="20"/>
      <c r="B5" s="10" t="s">
        <v>35</v>
      </c>
      <c r="C5" s="2">
        <v>5588381</v>
      </c>
      <c r="D5" s="3">
        <v>1357844</v>
      </c>
      <c r="E5" s="3">
        <v>33097</v>
      </c>
      <c r="F5" s="3"/>
      <c r="G5" s="3"/>
      <c r="H5" s="4">
        <f>+C5+D5-E5-F5-G5</f>
        <v>6913128</v>
      </c>
    </row>
    <row r="6" spans="1:8" ht="18.75" customHeight="1" x14ac:dyDescent="0.25">
      <c r="A6" s="20"/>
      <c r="B6" s="10" t="s">
        <v>11</v>
      </c>
      <c r="C6" s="2">
        <v>4109830</v>
      </c>
      <c r="D6" s="3">
        <v>1700565</v>
      </c>
      <c r="E6" s="3">
        <v>114241</v>
      </c>
      <c r="F6" s="3"/>
      <c r="G6" s="3"/>
      <c r="H6" s="4">
        <f>+C6+D6-E6-F6-G6</f>
        <v>5696154</v>
      </c>
    </row>
    <row r="7" spans="1:8" ht="18.75" customHeight="1" x14ac:dyDescent="0.25">
      <c r="A7" s="20"/>
      <c r="B7" s="10" t="s">
        <v>15</v>
      </c>
      <c r="C7" s="2">
        <v>6194835</v>
      </c>
      <c r="D7" s="3">
        <v>1930443</v>
      </c>
      <c r="E7" s="3"/>
      <c r="F7" s="3"/>
      <c r="G7" s="3"/>
      <c r="H7" s="4">
        <f>+C7+D7-E7-F7-G7</f>
        <v>8125278</v>
      </c>
    </row>
    <row r="8" spans="1:8" ht="18.75" customHeight="1" x14ac:dyDescent="0.25">
      <c r="A8" s="20"/>
      <c r="B8" s="10" t="s">
        <v>14</v>
      </c>
      <c r="C8" s="2">
        <v>-925052</v>
      </c>
      <c r="D8" s="3"/>
      <c r="E8" s="3"/>
      <c r="F8" s="3"/>
      <c r="G8" s="3"/>
      <c r="H8" s="4">
        <f>+C8+D8-E8-F8-G8</f>
        <v>-925052</v>
      </c>
    </row>
    <row r="9" spans="1:8" ht="18.75" customHeight="1" x14ac:dyDescent="0.25">
      <c r="A9" s="20"/>
      <c r="B9" s="10" t="s">
        <v>16</v>
      </c>
      <c r="C9" s="2">
        <v>6906427</v>
      </c>
      <c r="D9" s="3">
        <v>2320053</v>
      </c>
      <c r="E9" s="3">
        <v>427796</v>
      </c>
      <c r="F9" s="3"/>
      <c r="G9" s="3"/>
      <c r="H9" s="4">
        <f t="shared" ref="H9:H12" si="0">+C9+D9-E9-F9-G9</f>
        <v>8798684</v>
      </c>
    </row>
    <row r="10" spans="1:8" ht="18.75" customHeight="1" x14ac:dyDescent="0.25">
      <c r="A10" s="20"/>
      <c r="B10" s="10" t="s">
        <v>21</v>
      </c>
      <c r="C10" s="2">
        <v>2392388</v>
      </c>
      <c r="D10" s="3">
        <v>1357844</v>
      </c>
      <c r="E10" s="3">
        <v>235991</v>
      </c>
      <c r="F10" s="3"/>
      <c r="G10" s="3"/>
      <c r="H10" s="4">
        <f t="shared" si="0"/>
        <v>3514241</v>
      </c>
    </row>
    <row r="11" spans="1:8" ht="18.75" customHeight="1" x14ac:dyDescent="0.25">
      <c r="A11" s="20"/>
      <c r="B11" s="10" t="s">
        <v>23</v>
      </c>
      <c r="C11" s="2"/>
      <c r="D11" s="3">
        <v>2243454</v>
      </c>
      <c r="E11" s="3">
        <v>119943</v>
      </c>
      <c r="F11" s="3"/>
      <c r="G11" s="3"/>
      <c r="H11" s="4">
        <f t="shared" si="0"/>
        <v>2123511</v>
      </c>
    </row>
    <row r="12" spans="1:8" ht="18.75" customHeight="1" x14ac:dyDescent="0.25">
      <c r="A12" s="20"/>
      <c r="B12" s="10" t="s">
        <v>25</v>
      </c>
      <c r="C12" s="2"/>
      <c r="D12" s="3">
        <v>2392388</v>
      </c>
      <c r="E12" s="3"/>
      <c r="F12" s="3"/>
      <c r="G12" s="3"/>
      <c r="H12" s="4">
        <f t="shared" si="0"/>
        <v>2392388</v>
      </c>
    </row>
    <row r="13" spans="1:8" ht="18.75" customHeight="1" x14ac:dyDescent="0.25">
      <c r="A13" s="21" t="s">
        <v>37</v>
      </c>
      <c r="B13" s="12" t="s">
        <v>34</v>
      </c>
      <c r="C13" s="13">
        <f>H4</f>
        <v>1252491</v>
      </c>
      <c r="D13" s="14"/>
      <c r="E13" s="14"/>
      <c r="F13" s="14"/>
      <c r="G13" s="14"/>
      <c r="H13" s="15">
        <f>+C13+D13-E13-F13-G13</f>
        <v>1252491</v>
      </c>
    </row>
    <row r="14" spans="1:8" ht="18.75" customHeight="1" x14ac:dyDescent="0.25">
      <c r="A14" s="21"/>
      <c r="B14" s="12" t="s">
        <v>35</v>
      </c>
      <c r="C14" s="13">
        <f t="shared" ref="C14:C21" si="1">H5</f>
        <v>6913128</v>
      </c>
      <c r="D14" s="14">
        <v>3137390</v>
      </c>
      <c r="E14" s="14">
        <v>539378</v>
      </c>
      <c r="F14" s="14"/>
      <c r="G14" s="14"/>
      <c r="H14" s="15">
        <f>+C14+D14-E14-F14-G14</f>
        <v>9511140</v>
      </c>
    </row>
    <row r="15" spans="1:8" ht="18.75" customHeight="1" x14ac:dyDescent="0.25">
      <c r="A15" s="21"/>
      <c r="B15" s="12" t="s">
        <v>11</v>
      </c>
      <c r="C15" s="13">
        <f t="shared" si="1"/>
        <v>5696154</v>
      </c>
      <c r="D15" s="14">
        <v>2475623</v>
      </c>
      <c r="E15" s="14">
        <v>1096547</v>
      </c>
      <c r="F15" s="14"/>
      <c r="G15" s="14"/>
      <c r="H15" s="15">
        <f>+C15+D15-E15-F15-G15</f>
        <v>7075230</v>
      </c>
    </row>
    <row r="16" spans="1:8" ht="18.75" customHeight="1" x14ac:dyDescent="0.25">
      <c r="A16" s="21"/>
      <c r="B16" s="12" t="s">
        <v>15</v>
      </c>
      <c r="C16" s="13">
        <f t="shared" si="1"/>
        <v>8125278</v>
      </c>
      <c r="D16" s="14">
        <v>4165821</v>
      </c>
      <c r="E16" s="14">
        <v>617779</v>
      </c>
      <c r="F16" s="14"/>
      <c r="G16" s="14"/>
      <c r="H16" s="15">
        <f>+C16+D16-E16-F16-G16</f>
        <v>11673320</v>
      </c>
    </row>
    <row r="17" spans="1:8" ht="18.75" customHeight="1" x14ac:dyDescent="0.25">
      <c r="A17" s="21"/>
      <c r="B17" s="12" t="s">
        <v>14</v>
      </c>
      <c r="C17" s="13">
        <f t="shared" si="1"/>
        <v>-925052</v>
      </c>
      <c r="D17" s="14"/>
      <c r="E17" s="14"/>
      <c r="F17" s="14"/>
      <c r="G17" s="14"/>
      <c r="H17" s="15">
        <f>+C17+D17-E17-F17-G17</f>
        <v>-925052</v>
      </c>
    </row>
    <row r="18" spans="1:8" ht="18.75" customHeight="1" x14ac:dyDescent="0.25">
      <c r="A18" s="21"/>
      <c r="B18" s="12" t="s">
        <v>16</v>
      </c>
      <c r="C18" s="13">
        <f t="shared" si="1"/>
        <v>8798684</v>
      </c>
      <c r="D18" s="14">
        <v>996241</v>
      </c>
      <c r="E18" s="14">
        <v>850710</v>
      </c>
      <c r="F18" s="14"/>
      <c r="G18" s="14"/>
      <c r="H18" s="15">
        <f t="shared" ref="H18:H21" si="2">+C18+D18-E18-F18-G18</f>
        <v>8944215</v>
      </c>
    </row>
    <row r="19" spans="1:8" ht="18.75" customHeight="1" x14ac:dyDescent="0.25">
      <c r="A19" s="21"/>
      <c r="B19" s="12" t="s">
        <v>21</v>
      </c>
      <c r="C19" s="13">
        <f t="shared" si="1"/>
        <v>3514241</v>
      </c>
      <c r="D19" s="14">
        <v>4436533</v>
      </c>
      <c r="E19" s="14">
        <v>1038150</v>
      </c>
      <c r="F19" s="14"/>
      <c r="G19" s="14"/>
      <c r="H19" s="15">
        <f t="shared" si="2"/>
        <v>6912624</v>
      </c>
    </row>
    <row r="20" spans="1:8" ht="18.75" customHeight="1" x14ac:dyDescent="0.25">
      <c r="A20" s="21"/>
      <c r="B20" s="12" t="s">
        <v>23</v>
      </c>
      <c r="C20" s="13">
        <f>H11</f>
        <v>2123511</v>
      </c>
      <c r="D20" s="14">
        <v>1835164</v>
      </c>
      <c r="E20" s="14">
        <v>225886</v>
      </c>
      <c r="F20" s="14"/>
      <c r="G20" s="14"/>
      <c r="H20" s="15">
        <f t="shared" si="2"/>
        <v>3732789</v>
      </c>
    </row>
    <row r="21" spans="1:8" ht="18.75" customHeight="1" x14ac:dyDescent="0.25">
      <c r="A21" s="21"/>
      <c r="B21" s="12" t="s">
        <v>25</v>
      </c>
      <c r="C21" s="13">
        <f t="shared" si="1"/>
        <v>2392388</v>
      </c>
      <c r="D21" s="14"/>
      <c r="E21" s="14">
        <v>60043</v>
      </c>
      <c r="F21" s="14"/>
      <c r="G21" s="14"/>
      <c r="H21" s="15">
        <f t="shared" si="2"/>
        <v>2332345</v>
      </c>
    </row>
    <row r="22" spans="1:8" ht="18.75" customHeight="1" x14ac:dyDescent="0.25">
      <c r="A22" s="17" t="s">
        <v>36</v>
      </c>
      <c r="B22" s="18"/>
      <c r="C22" s="18"/>
      <c r="D22" s="18"/>
      <c r="E22" s="18"/>
      <c r="F22" s="18"/>
      <c r="G22" s="19"/>
      <c r="H22" s="11">
        <f>SUM(H13:H21)</f>
        <v>50509102</v>
      </c>
    </row>
    <row r="23" spans="1:8" ht="18.75" customHeight="1" x14ac:dyDescent="0.25"/>
    <row r="24" spans="1:8" ht="18.75" customHeight="1" x14ac:dyDescent="0.25"/>
    <row r="25" spans="1:8" ht="18.75" customHeight="1" x14ac:dyDescent="0.25"/>
    <row r="26" spans="1:8" ht="18.75" customHeight="1" x14ac:dyDescent="0.25"/>
    <row r="27" spans="1:8" ht="18.75" customHeight="1" x14ac:dyDescent="0.25"/>
    <row r="28" spans="1:8" ht="18.75" customHeight="1" x14ac:dyDescent="0.25"/>
    <row r="29" spans="1:8" ht="18.75" customHeight="1" x14ac:dyDescent="0.25"/>
    <row r="30" spans="1:8" ht="18.75" customHeight="1" x14ac:dyDescent="0.25"/>
    <row r="31" spans="1:8" ht="18.75" customHeight="1" x14ac:dyDescent="0.25"/>
    <row r="32" spans="1:8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  <row r="43" ht="18.75" customHeight="1" x14ac:dyDescent="0.25"/>
    <row r="44" ht="18.75" customHeight="1" x14ac:dyDescent="0.25"/>
    <row r="45" ht="18.75" customHeight="1" x14ac:dyDescent="0.25"/>
    <row r="46" ht="18.75" customHeight="1" x14ac:dyDescent="0.25"/>
    <row r="47" ht="18.75" customHeight="1" x14ac:dyDescent="0.25"/>
    <row r="48" ht="18.75" customHeight="1" x14ac:dyDescent="0.25"/>
  </sheetData>
  <mergeCells count="4">
    <mergeCell ref="A2:H2"/>
    <mergeCell ref="A22:G22"/>
    <mergeCell ref="A4:A12"/>
    <mergeCell ref="A13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4"/>
  <sheetViews>
    <sheetView topLeftCell="A2" zoomScaleNormal="100" workbookViewId="0">
      <pane xSplit="1" ySplit="1" topLeftCell="B12" activePane="bottomRight" state="frozen"/>
      <selection activeCell="A2" sqref="A2"/>
      <selection pane="topRight" activeCell="B2" sqref="B2"/>
      <selection pane="bottomLeft" activeCell="A3" sqref="A3"/>
      <selection pane="bottomRight" activeCell="H36" sqref="H36"/>
    </sheetView>
  </sheetViews>
  <sheetFormatPr defaultColWidth="9.140625" defaultRowHeight="15" x14ac:dyDescent="0.25"/>
  <cols>
    <col min="1" max="1" width="14.28515625" style="28" customWidth="1"/>
    <col min="2" max="2" width="13.5703125" style="28" customWidth="1"/>
    <col min="3" max="3" width="17.140625" style="22" customWidth="1"/>
    <col min="4" max="4" width="15" style="22" customWidth="1"/>
    <col min="5" max="5" width="18.7109375" style="22" bestFit="1" customWidth="1"/>
    <col min="6" max="6" width="53" style="22" bestFit="1" customWidth="1"/>
    <col min="7" max="9" width="17.140625" style="29" customWidth="1"/>
    <col min="10" max="10" width="17.140625" style="23" customWidth="1"/>
    <col min="11" max="11" width="9.85546875" style="22" bestFit="1" customWidth="1"/>
    <col min="12" max="16384" width="9.140625" style="22"/>
  </cols>
  <sheetData>
    <row r="1" spans="1:10" ht="17.25" customHeight="1" x14ac:dyDescent="0.25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25">
      <c r="A2" s="31" t="s">
        <v>9</v>
      </c>
      <c r="B2" s="31" t="s">
        <v>1</v>
      </c>
      <c r="C2" s="32" t="s">
        <v>10</v>
      </c>
      <c r="D2" s="32" t="s">
        <v>0</v>
      </c>
      <c r="E2" s="32" t="s">
        <v>6</v>
      </c>
      <c r="F2" s="32" t="s">
        <v>2</v>
      </c>
      <c r="G2" s="33" t="s">
        <v>4</v>
      </c>
      <c r="H2" s="33" t="s">
        <v>3</v>
      </c>
      <c r="I2" s="33" t="s">
        <v>5</v>
      </c>
      <c r="J2" s="34" t="s">
        <v>12</v>
      </c>
    </row>
    <row r="3" spans="1:10" ht="15.75" x14ac:dyDescent="0.25">
      <c r="A3" s="35"/>
      <c r="B3" s="35"/>
      <c r="C3" s="36"/>
      <c r="D3" s="36"/>
      <c r="E3" s="36"/>
      <c r="F3" s="40" t="s">
        <v>27</v>
      </c>
      <c r="G3" s="37"/>
      <c r="H3" s="37"/>
      <c r="I3" s="37"/>
      <c r="J3" s="41">
        <v>37890823</v>
      </c>
    </row>
    <row r="4" spans="1:10" x14ac:dyDescent="0.25">
      <c r="A4" s="35">
        <v>45415</v>
      </c>
      <c r="B4" s="35">
        <v>45415</v>
      </c>
      <c r="C4" s="36" t="s">
        <v>38</v>
      </c>
      <c r="D4" s="36"/>
      <c r="E4" s="36" t="s">
        <v>17</v>
      </c>
      <c r="F4" s="36" t="s">
        <v>19</v>
      </c>
      <c r="G4" s="37">
        <v>2126489</v>
      </c>
      <c r="H4" s="37">
        <v>0</v>
      </c>
      <c r="I4" s="37">
        <v>170119</v>
      </c>
      <c r="J4" s="38">
        <v>2296608</v>
      </c>
    </row>
    <row r="5" spans="1:10" x14ac:dyDescent="0.25">
      <c r="A5" s="35">
        <v>45415</v>
      </c>
      <c r="B5" s="35">
        <v>45415</v>
      </c>
      <c r="C5" s="36" t="s">
        <v>52</v>
      </c>
      <c r="D5" s="36"/>
      <c r="E5" s="36" t="s">
        <v>17</v>
      </c>
      <c r="F5" s="36" t="s">
        <v>19</v>
      </c>
      <c r="G5" s="37">
        <v>-166250</v>
      </c>
      <c r="H5" s="37">
        <v>0</v>
      </c>
      <c r="I5" s="37">
        <v>-13300</v>
      </c>
      <c r="J5" s="38">
        <v>-179550</v>
      </c>
    </row>
    <row r="6" spans="1:10" x14ac:dyDescent="0.25">
      <c r="A6" s="35">
        <v>45441</v>
      </c>
      <c r="B6" s="35">
        <v>45441</v>
      </c>
      <c r="C6" s="36" t="s">
        <v>47</v>
      </c>
      <c r="D6" s="36"/>
      <c r="E6" s="36" t="s">
        <v>17</v>
      </c>
      <c r="F6" s="36" t="s">
        <v>19</v>
      </c>
      <c r="G6" s="37">
        <v>778502</v>
      </c>
      <c r="H6" s="37">
        <v>0</v>
      </c>
      <c r="I6" s="37">
        <v>62280</v>
      </c>
      <c r="J6" s="38">
        <v>840782</v>
      </c>
    </row>
    <row r="7" spans="1:10" x14ac:dyDescent="0.25">
      <c r="A7" s="35">
        <v>45441</v>
      </c>
      <c r="B7" s="35">
        <v>45441</v>
      </c>
      <c r="C7" s="36" t="s">
        <v>56</v>
      </c>
      <c r="D7" s="36"/>
      <c r="E7" s="36" t="s">
        <v>17</v>
      </c>
      <c r="F7" s="36" t="s">
        <v>19</v>
      </c>
      <c r="G7" s="37">
        <v>-333174</v>
      </c>
      <c r="H7" s="37">
        <v>0</v>
      </c>
      <c r="I7" s="37">
        <v>-26654</v>
      </c>
      <c r="J7" s="38">
        <v>-359828</v>
      </c>
    </row>
    <row r="8" spans="1:10" x14ac:dyDescent="0.25">
      <c r="A8" s="35">
        <v>45415</v>
      </c>
      <c r="B8" s="35">
        <v>45415</v>
      </c>
      <c r="C8" s="36" t="s">
        <v>42</v>
      </c>
      <c r="D8" s="36"/>
      <c r="E8" s="36" t="s">
        <v>13</v>
      </c>
      <c r="F8" s="36" t="s">
        <v>11</v>
      </c>
      <c r="G8" s="37">
        <v>1736954</v>
      </c>
      <c r="H8" s="37">
        <v>0</v>
      </c>
      <c r="I8" s="37">
        <v>138956</v>
      </c>
      <c r="J8" s="38">
        <v>1875910</v>
      </c>
    </row>
    <row r="9" spans="1:10" x14ac:dyDescent="0.25">
      <c r="A9" s="35">
        <v>45415</v>
      </c>
      <c r="B9" s="35">
        <v>45415</v>
      </c>
      <c r="C9" s="36" t="s">
        <v>51</v>
      </c>
      <c r="D9" s="36"/>
      <c r="E9" s="36" t="s">
        <v>13</v>
      </c>
      <c r="F9" s="36" t="s">
        <v>11</v>
      </c>
      <c r="G9" s="37">
        <v>-297695</v>
      </c>
      <c r="H9" s="37">
        <v>0</v>
      </c>
      <c r="I9" s="37">
        <v>-23816</v>
      </c>
      <c r="J9" s="38">
        <v>-321511</v>
      </c>
    </row>
    <row r="10" spans="1:10" x14ac:dyDescent="0.25">
      <c r="A10" s="35">
        <v>45429</v>
      </c>
      <c r="B10" s="35">
        <v>45429</v>
      </c>
      <c r="C10" s="36" t="s">
        <v>55</v>
      </c>
      <c r="D10" s="36"/>
      <c r="E10" s="36" t="s">
        <v>13</v>
      </c>
      <c r="F10" s="36" t="s">
        <v>11</v>
      </c>
      <c r="G10" s="37">
        <v>-223212</v>
      </c>
      <c r="H10" s="37">
        <v>0</v>
      </c>
      <c r="I10" s="37">
        <v>-17857</v>
      </c>
      <c r="J10" s="38">
        <v>-241069</v>
      </c>
    </row>
    <row r="11" spans="1:10" x14ac:dyDescent="0.25">
      <c r="A11" s="35">
        <v>45441</v>
      </c>
      <c r="B11" s="35">
        <v>45441</v>
      </c>
      <c r="C11" s="36" t="s">
        <v>46</v>
      </c>
      <c r="D11" s="36"/>
      <c r="E11" s="36" t="s">
        <v>13</v>
      </c>
      <c r="F11" s="36" t="s">
        <v>11</v>
      </c>
      <c r="G11" s="37">
        <v>555290</v>
      </c>
      <c r="H11" s="37">
        <v>0</v>
      </c>
      <c r="I11" s="37">
        <v>44423</v>
      </c>
      <c r="J11" s="38">
        <v>599713</v>
      </c>
    </row>
    <row r="12" spans="1:10" x14ac:dyDescent="0.25">
      <c r="A12" s="35">
        <v>45441</v>
      </c>
      <c r="B12" s="35">
        <v>45441</v>
      </c>
      <c r="C12" s="36" t="s">
        <v>57</v>
      </c>
      <c r="D12" s="36"/>
      <c r="E12" s="36" t="s">
        <v>13</v>
      </c>
      <c r="F12" s="36" t="s">
        <v>11</v>
      </c>
      <c r="G12" s="37">
        <v>-222116</v>
      </c>
      <c r="H12" s="37">
        <v>0</v>
      </c>
      <c r="I12" s="37">
        <v>-17769</v>
      </c>
      <c r="J12" s="38">
        <v>-239885</v>
      </c>
    </row>
    <row r="13" spans="1:10" x14ac:dyDescent="0.25">
      <c r="A13" s="35">
        <v>45441</v>
      </c>
      <c r="B13" s="35">
        <v>45441</v>
      </c>
      <c r="C13" s="36" t="s">
        <v>60</v>
      </c>
      <c r="D13" s="36"/>
      <c r="E13" s="36" t="s">
        <v>13</v>
      </c>
      <c r="F13" s="36" t="s">
        <v>11</v>
      </c>
      <c r="G13" s="37">
        <v>-272298</v>
      </c>
      <c r="H13" s="37">
        <v>0</v>
      </c>
      <c r="I13" s="37">
        <v>-21784</v>
      </c>
      <c r="J13" s="38">
        <v>-294082</v>
      </c>
    </row>
    <row r="14" spans="1:10" x14ac:dyDescent="0.25">
      <c r="A14" s="35">
        <v>45415</v>
      </c>
      <c r="B14" s="35">
        <v>45415</v>
      </c>
      <c r="C14" s="36" t="s">
        <v>41</v>
      </c>
      <c r="D14" s="36"/>
      <c r="E14" s="36" t="s">
        <v>7</v>
      </c>
      <c r="F14" s="36" t="s">
        <v>15</v>
      </c>
      <c r="G14" s="37">
        <v>1730753</v>
      </c>
      <c r="H14" s="37">
        <v>0</v>
      </c>
      <c r="I14" s="37">
        <v>138460</v>
      </c>
      <c r="J14" s="38">
        <v>1869213</v>
      </c>
    </row>
    <row r="15" spans="1:10" x14ac:dyDescent="0.25">
      <c r="A15" s="35">
        <v>45415</v>
      </c>
      <c r="B15" s="35">
        <v>45415</v>
      </c>
      <c r="C15" s="36" t="s">
        <v>48</v>
      </c>
      <c r="D15" s="36"/>
      <c r="E15" s="36" t="s">
        <v>7</v>
      </c>
      <c r="F15" s="36" t="s">
        <v>15</v>
      </c>
      <c r="G15" s="37">
        <v>-92000</v>
      </c>
      <c r="H15" s="37">
        <v>0</v>
      </c>
      <c r="I15" s="37">
        <v>-7360</v>
      </c>
      <c r="J15" s="38">
        <v>-99360</v>
      </c>
    </row>
    <row r="16" spans="1:10" x14ac:dyDescent="0.25">
      <c r="A16" s="35">
        <v>45415</v>
      </c>
      <c r="B16" s="35">
        <v>45415</v>
      </c>
      <c r="C16" s="36" t="s">
        <v>53</v>
      </c>
      <c r="D16" s="36"/>
      <c r="E16" s="36" t="s">
        <v>7</v>
      </c>
      <c r="F16" s="36" t="s">
        <v>15</v>
      </c>
      <c r="G16" s="37">
        <v>-256806</v>
      </c>
      <c r="H16" s="37">
        <v>0</v>
      </c>
      <c r="I16" s="37">
        <v>-20544</v>
      </c>
      <c r="J16" s="38">
        <v>-277350</v>
      </c>
    </row>
    <row r="17" spans="1:11" x14ac:dyDescent="0.25">
      <c r="A17" s="35">
        <v>45441</v>
      </c>
      <c r="B17" s="35">
        <v>45441</v>
      </c>
      <c r="C17" s="36" t="s">
        <v>44</v>
      </c>
      <c r="D17" s="36"/>
      <c r="E17" s="36" t="s">
        <v>7</v>
      </c>
      <c r="F17" s="36" t="s">
        <v>15</v>
      </c>
      <c r="G17" s="37">
        <v>2126489</v>
      </c>
      <c r="H17" s="37">
        <v>0</v>
      </c>
      <c r="I17" s="37">
        <v>170119</v>
      </c>
      <c r="J17" s="38">
        <v>2296608</v>
      </c>
    </row>
    <row r="18" spans="1:11" x14ac:dyDescent="0.25">
      <c r="A18" s="35">
        <v>45441</v>
      </c>
      <c r="B18" s="35">
        <v>45441</v>
      </c>
      <c r="C18" s="36" t="s">
        <v>59</v>
      </c>
      <c r="D18" s="36"/>
      <c r="E18" s="36" t="s">
        <v>7</v>
      </c>
      <c r="F18" s="36" t="s">
        <v>15</v>
      </c>
      <c r="G18" s="37">
        <v>-223212</v>
      </c>
      <c r="H18" s="37">
        <v>0</v>
      </c>
      <c r="I18" s="37">
        <v>-17857</v>
      </c>
      <c r="J18" s="38">
        <v>-241069</v>
      </c>
    </row>
    <row r="19" spans="1:11" x14ac:dyDescent="0.25">
      <c r="A19" s="35">
        <v>45415</v>
      </c>
      <c r="B19" s="35">
        <v>45415</v>
      </c>
      <c r="C19" s="36" t="s">
        <v>39</v>
      </c>
      <c r="D19" s="36"/>
      <c r="E19" s="36" t="s">
        <v>8</v>
      </c>
      <c r="F19" s="36" t="s">
        <v>16</v>
      </c>
      <c r="G19" s="37">
        <v>922445</v>
      </c>
      <c r="H19" s="37">
        <v>0</v>
      </c>
      <c r="I19" s="37">
        <v>73796</v>
      </c>
      <c r="J19" s="38">
        <v>996241</v>
      </c>
    </row>
    <row r="20" spans="1:11" x14ac:dyDescent="0.25">
      <c r="A20" s="35">
        <v>45415</v>
      </c>
      <c r="B20" s="35">
        <v>45415</v>
      </c>
      <c r="C20" s="36" t="s">
        <v>50</v>
      </c>
      <c r="D20" s="36"/>
      <c r="E20" s="36" t="s">
        <v>8</v>
      </c>
      <c r="F20" s="36" t="s">
        <v>16</v>
      </c>
      <c r="G20" s="37">
        <v>-120250</v>
      </c>
      <c r="H20" s="37">
        <v>0</v>
      </c>
      <c r="I20" s="37">
        <v>-9620</v>
      </c>
      <c r="J20" s="38">
        <v>-129870</v>
      </c>
    </row>
    <row r="21" spans="1:11" x14ac:dyDescent="0.25">
      <c r="A21" s="35">
        <v>45429</v>
      </c>
      <c r="B21" s="35">
        <v>45429</v>
      </c>
      <c r="C21" s="36" t="s">
        <v>54</v>
      </c>
      <c r="D21" s="36"/>
      <c r="E21" s="36" t="s">
        <v>8</v>
      </c>
      <c r="F21" s="36" t="s">
        <v>16</v>
      </c>
      <c r="G21" s="37">
        <v>-111058</v>
      </c>
      <c r="H21" s="37">
        <v>0</v>
      </c>
      <c r="I21" s="37">
        <v>-8885</v>
      </c>
      <c r="J21" s="38">
        <v>-119943</v>
      </c>
    </row>
    <row r="22" spans="1:11" x14ac:dyDescent="0.25">
      <c r="A22" s="35">
        <v>45441</v>
      </c>
      <c r="B22" s="35">
        <v>45441</v>
      </c>
      <c r="C22" s="36" t="s">
        <v>61</v>
      </c>
      <c r="D22" s="36"/>
      <c r="E22" s="36" t="s">
        <v>8</v>
      </c>
      <c r="F22" s="36" t="s">
        <v>16</v>
      </c>
      <c r="G22" s="37">
        <v>-223212</v>
      </c>
      <c r="H22" s="37">
        <v>0</v>
      </c>
      <c r="I22" s="37">
        <v>-17857</v>
      </c>
      <c r="J22" s="38">
        <v>-241069</v>
      </c>
    </row>
    <row r="23" spans="1:11" x14ac:dyDescent="0.25">
      <c r="A23" s="35">
        <v>45441</v>
      </c>
      <c r="B23" s="35">
        <v>45441</v>
      </c>
      <c r="C23" s="36" t="s">
        <v>64</v>
      </c>
      <c r="D23" s="36"/>
      <c r="E23" s="36" t="s">
        <v>8</v>
      </c>
      <c r="F23" s="36" t="s">
        <v>16</v>
      </c>
      <c r="G23" s="37">
        <v>-333174</v>
      </c>
      <c r="H23" s="37">
        <v>0</v>
      </c>
      <c r="I23" s="37">
        <v>-26654</v>
      </c>
      <c r="J23" s="38">
        <v>-359828</v>
      </c>
    </row>
    <row r="24" spans="1:11" x14ac:dyDescent="0.25">
      <c r="A24" s="35">
        <v>45415</v>
      </c>
      <c r="B24" s="35">
        <v>45415</v>
      </c>
      <c r="C24" s="36" t="s">
        <v>40</v>
      </c>
      <c r="D24" s="36"/>
      <c r="E24" s="36" t="s">
        <v>20</v>
      </c>
      <c r="F24" s="36" t="s">
        <v>21</v>
      </c>
      <c r="G24" s="37">
        <v>2294522</v>
      </c>
      <c r="H24" s="37">
        <v>0</v>
      </c>
      <c r="I24" s="37">
        <v>183562</v>
      </c>
      <c r="J24" s="38">
        <v>2478084</v>
      </c>
    </row>
    <row r="25" spans="1:11" x14ac:dyDescent="0.25">
      <c r="A25" s="35">
        <v>45415</v>
      </c>
      <c r="B25" s="35">
        <v>45415</v>
      </c>
      <c r="C25" s="36" t="s">
        <v>49</v>
      </c>
      <c r="D25" s="36"/>
      <c r="E25" s="36" t="s">
        <v>20</v>
      </c>
      <c r="F25" s="36" t="s">
        <v>21</v>
      </c>
      <c r="G25" s="37">
        <v>-318405</v>
      </c>
      <c r="H25" s="37">
        <v>0</v>
      </c>
      <c r="I25" s="37">
        <v>-25473</v>
      </c>
      <c r="J25" s="38">
        <v>-343878</v>
      </c>
      <c r="K25" s="23"/>
    </row>
    <row r="26" spans="1:11" x14ac:dyDescent="0.25">
      <c r="A26" s="35">
        <v>45441</v>
      </c>
      <c r="B26" s="35">
        <v>45441</v>
      </c>
      <c r="C26" s="36" t="s">
        <v>45</v>
      </c>
      <c r="D26" s="36"/>
      <c r="E26" s="36" t="s">
        <v>20</v>
      </c>
      <c r="F26" s="36" t="s">
        <v>21</v>
      </c>
      <c r="G26" s="37">
        <v>1813379</v>
      </c>
      <c r="H26" s="37">
        <v>0</v>
      </c>
      <c r="I26" s="37">
        <v>145070</v>
      </c>
      <c r="J26" s="38">
        <v>1958449</v>
      </c>
    </row>
    <row r="27" spans="1:11" x14ac:dyDescent="0.25">
      <c r="A27" s="35">
        <v>45441</v>
      </c>
      <c r="B27" s="35">
        <v>45441</v>
      </c>
      <c r="C27" s="36" t="s">
        <v>62</v>
      </c>
      <c r="D27" s="36"/>
      <c r="E27" s="36" t="s">
        <v>20</v>
      </c>
      <c r="F27" s="36" t="s">
        <v>21</v>
      </c>
      <c r="G27" s="37">
        <v>-333808</v>
      </c>
      <c r="H27" s="37">
        <v>0</v>
      </c>
      <c r="I27" s="37">
        <v>-26705</v>
      </c>
      <c r="J27" s="38">
        <v>-360513</v>
      </c>
    </row>
    <row r="28" spans="1:11" x14ac:dyDescent="0.25">
      <c r="A28" s="35">
        <v>45441</v>
      </c>
      <c r="B28" s="35">
        <v>45441</v>
      </c>
      <c r="C28" s="36" t="s">
        <v>65</v>
      </c>
      <c r="D28" s="36"/>
      <c r="E28" s="36" t="s">
        <v>20</v>
      </c>
      <c r="F28" s="36" t="s">
        <v>21</v>
      </c>
      <c r="G28" s="37">
        <v>-309036</v>
      </c>
      <c r="H28" s="37">
        <v>0</v>
      </c>
      <c r="I28" s="37">
        <v>-24723</v>
      </c>
      <c r="J28" s="38">
        <v>-333759</v>
      </c>
    </row>
    <row r="29" spans="1:11" x14ac:dyDescent="0.25">
      <c r="A29" s="35">
        <v>45429</v>
      </c>
      <c r="B29" s="35">
        <v>45429</v>
      </c>
      <c r="C29" s="36" t="s">
        <v>43</v>
      </c>
      <c r="D29" s="36"/>
      <c r="E29" s="36" t="s">
        <v>22</v>
      </c>
      <c r="F29" s="36" t="s">
        <v>23</v>
      </c>
      <c r="G29" s="37">
        <v>1699226</v>
      </c>
      <c r="H29" s="37">
        <v>0</v>
      </c>
      <c r="I29" s="37">
        <v>135938</v>
      </c>
      <c r="J29" s="38">
        <v>1835164</v>
      </c>
    </row>
    <row r="30" spans="1:11" x14ac:dyDescent="0.25">
      <c r="A30" s="35">
        <v>45441</v>
      </c>
      <c r="B30" s="35">
        <v>45441</v>
      </c>
      <c r="C30" s="36" t="s">
        <v>58</v>
      </c>
      <c r="D30" s="36"/>
      <c r="E30" s="36" t="s">
        <v>22</v>
      </c>
      <c r="F30" s="36" t="s">
        <v>23</v>
      </c>
      <c r="G30" s="37">
        <v>-209154</v>
      </c>
      <c r="H30" s="37">
        <v>0</v>
      </c>
      <c r="I30" s="37">
        <v>-16732</v>
      </c>
      <c r="J30" s="38">
        <v>-225886</v>
      </c>
      <c r="K30" s="23"/>
    </row>
    <row r="31" spans="1:11" x14ac:dyDescent="0.25">
      <c r="A31" s="35">
        <v>45441</v>
      </c>
      <c r="B31" s="35">
        <v>45441</v>
      </c>
      <c r="C31" s="36" t="s">
        <v>63</v>
      </c>
      <c r="D31" s="36"/>
      <c r="E31" s="36" t="s">
        <v>24</v>
      </c>
      <c r="F31" s="36" t="s">
        <v>25</v>
      </c>
      <c r="G31" s="37">
        <v>-55595</v>
      </c>
      <c r="H31" s="37">
        <v>0</v>
      </c>
      <c r="I31" s="37">
        <v>-4448</v>
      </c>
      <c r="J31" s="38">
        <v>-60043</v>
      </c>
    </row>
    <row r="32" spans="1:11" x14ac:dyDescent="0.25">
      <c r="A32" s="35"/>
      <c r="B32" s="35"/>
      <c r="C32" s="36"/>
      <c r="D32" s="36"/>
      <c r="E32" s="36"/>
      <c r="F32" s="36"/>
      <c r="G32" s="39"/>
      <c r="H32" s="39"/>
      <c r="I32" s="39"/>
      <c r="J32" s="38"/>
    </row>
    <row r="33" spans="1:11" x14ac:dyDescent="0.25">
      <c r="A33" s="35"/>
      <c r="B33" s="35"/>
      <c r="C33" s="36"/>
      <c r="D33" s="36"/>
      <c r="E33" s="36"/>
      <c r="F33" s="36"/>
      <c r="G33" s="39"/>
      <c r="H33" s="39"/>
      <c r="I33" s="39"/>
      <c r="J33" s="38"/>
      <c r="K33" s="23"/>
    </row>
    <row r="34" spans="1:11" x14ac:dyDescent="0.25">
      <c r="A34" s="24"/>
      <c r="B34" s="24"/>
      <c r="C34" s="25"/>
      <c r="D34" s="25"/>
      <c r="E34" s="25"/>
      <c r="F34" s="25"/>
      <c r="G34" s="26"/>
      <c r="H34" s="26"/>
      <c r="I34" s="26"/>
      <c r="J34" s="27">
        <f>SUM(J3:J33)</f>
        <v>50509102</v>
      </c>
    </row>
  </sheetData>
  <autoFilter ref="A2:J34">
    <sortState ref="A3:J65">
      <sortCondition ref="E2:E65"/>
    </sortState>
  </autoFilter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2024-05-23T01:31:54Z</dcterms:created>
  <dcterms:modified xsi:type="dcterms:W3CDTF">2024-06-13T01:17:27Z</dcterms:modified>
</cp:coreProperties>
</file>