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 activeTab="1"/>
  </bookViews>
  <sheets>
    <sheet name="Chiết khấu hợp đồng" sheetId="2" r:id="rId1"/>
    <sheet name="Ban_hang" sheetId="1" r:id="rId2"/>
  </sheets>
  <definedNames>
    <definedName name="_xlnm._FilterDatabase" localSheetId="1" hidden="1">Ban_hang!$A$2:$R$2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B3" i="2" s="1"/>
  <c r="K63" i="1"/>
  <c r="J63" i="1"/>
  <c r="B6" i="2" l="1"/>
  <c r="B5" i="2"/>
  <c r="B4" i="2"/>
  <c r="B7" i="2" l="1"/>
</calcChain>
</file>

<file path=xl/sharedStrings.xml><?xml version="1.0" encoding="utf-8"?>
<sst xmlns="http://schemas.openxmlformats.org/spreadsheetml/2006/main" count="285" uniqueCount="145">
  <si>
    <t>Số hóa đơn</t>
  </si>
  <si>
    <t>Ngày chứng từ</t>
  </si>
  <si>
    <t>cleverfood Lữ Đoàn Hoàng Đạo Thúy</t>
  </si>
  <si>
    <t>cleverfood Lữ Đoàn 136 Hồ Tùng Mậu</t>
  </si>
  <si>
    <t>CLEVERFOOD</t>
  </si>
  <si>
    <t>cleverfood Lữ Đoàn Mỹ Đình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</si>
  <si>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</si>
  <si>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</si>
  <si>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</si>
  <si>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</si>
  <si>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</si>
  <si>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</si>
  <si>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</si>
  <si>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Ký hiệu HĐ</t>
  </si>
  <si>
    <t>DANH SÁCH BÁN HÀNG</t>
  </si>
  <si>
    <t>cleverfood Lữ Đoàn Nghĩa Đô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</si>
  <si>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</si>
  <si>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</si>
  <si>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</si>
  <si>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</si>
  <si>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Chiết khấu</t>
  </si>
  <si>
    <t>BH2207-1327</t>
  </si>
  <si>
    <t>00024376</t>
  </si>
  <si>
    <t>1C22TNT</t>
  </si>
  <si>
    <t>Lữ đoàn T5 Times City: T5  KĐT Times City, 458 Minh Khai, Hai Bà Trưng, Hà Nội, SĐT : 0965566139 CHỊ NGA</t>
  </si>
  <si>
    <t>BH2207-2210</t>
  </si>
  <si>
    <t>00026113</t>
  </si>
  <si>
    <t>136 HỒ TÙNG MẬU, CHIẾT KHẤU CỐ ĐỊNH 4%</t>
  </si>
  <si>
    <t>BH2207-2420</t>
  </si>
  <si>
    <t>00026117</t>
  </si>
  <si>
    <t>04 - PARK 5, TIMES CITY,, MINH KHAI, HAI BÀ TRƯNG, HÀ NỘI,  CHIẾT KHẤU CỐ ĐỊNH 4%</t>
  </si>
  <si>
    <t>BH2207-2562</t>
  </si>
  <si>
    <t>00027347</t>
  </si>
  <si>
    <t>03- PARK 8, TIME CITY, ĐƠN KHAI TRƯƠNG CK10% VÀ CK CỐ ĐỊNH 4%</t>
  </si>
  <si>
    <t>BH2208-0512</t>
  </si>
  <si>
    <t>00029405</t>
  </si>
  <si>
    <t>cleverfood0003</t>
  </si>
  <si>
    <t>BH2208-0647</t>
  </si>
  <si>
    <t>00029452</t>
  </si>
  <si>
    <t>cleverfood0005</t>
  </si>
  <si>
    <t>cleverfood Lữ Đoàn 460 Khương Đình</t>
  </si>
  <si>
    <t>BH2208-0645</t>
  </si>
  <si>
    <t>00029450</t>
  </si>
  <si>
    <t>cleverfood0004</t>
  </si>
  <si>
    <t>BH2208-0648</t>
  </si>
  <si>
    <t>00029453</t>
  </si>
  <si>
    <t>cleverfood0002</t>
  </si>
  <si>
    <t>BH2208-0649</t>
  </si>
  <si>
    <t>00029454</t>
  </si>
  <si>
    <t>cleverfood0006</t>
  </si>
  <si>
    <t>cleverfood Lữ Đoàn 21 Lê Đức Thọ</t>
  </si>
  <si>
    <t>BH2208-0646</t>
  </si>
  <si>
    <t>00029451</t>
  </si>
  <si>
    <t>cleverfood0001</t>
  </si>
  <si>
    <t>BH2208-2381</t>
  </si>
  <si>
    <t>00034168</t>
  </si>
  <si>
    <t>CLEVERFOOD Lữ Đoàn 136 Hồ Tùng Mậu</t>
  </si>
  <si>
    <t>BH2208-2449</t>
  </si>
  <si>
    <t>00036089</t>
  </si>
  <si>
    <t>cleverfood0008</t>
  </si>
  <si>
    <t>cleverfood Lữ Đoàn T5 Times City</t>
  </si>
  <si>
    <t>BH2208-2729</t>
  </si>
  <si>
    <t>00036381</t>
  </si>
  <si>
    <t>BH2209/0992</t>
  </si>
  <si>
    <t>00037300</t>
  </si>
  <si>
    <t>BH2209/3608</t>
  </si>
  <si>
    <t>00042047</t>
  </si>
  <si>
    <t>BH2209/5951</t>
  </si>
  <si>
    <t>00044286</t>
  </si>
  <si>
    <t>BH2209/6156</t>
  </si>
  <si>
    <t>00044309</t>
  </si>
  <si>
    <t>CLEVERFOOD Lữ Đoàn T5 Times City</t>
  </si>
  <si>
    <t>BH2209/6160</t>
  </si>
  <si>
    <t>00044320</t>
  </si>
  <si>
    <t>CLEVERFOOD Lữ Đoàn 21 Lê Đức Thọ</t>
  </si>
  <si>
    <t>BH2212-6390</t>
  </si>
  <si>
    <t>00045641</t>
  </si>
  <si>
    <t>Bán hàng CÔNG TY CỔ PHẦN THỰC PHẨM SẠCH CLEVERFOOD theo hóa đơn 00045641</t>
  </si>
  <si>
    <t>BH2210/0764</t>
  </si>
  <si>
    <t>00046636</t>
  </si>
  <si>
    <t>BH2210/1674</t>
  </si>
  <si>
    <t>00047783</t>
  </si>
  <si>
    <t>BH2210/2271</t>
  </si>
  <si>
    <t>00048513</t>
  </si>
  <si>
    <t>BH2210/2467</t>
  </si>
  <si>
    <t>00048689</t>
  </si>
  <si>
    <t>BH2210/2552</t>
  </si>
  <si>
    <t>00048740</t>
  </si>
  <si>
    <t>CLEVERFOOD Lữ Đoàn 460 Khương Đình</t>
  </si>
  <si>
    <t>BH2210/2914</t>
  </si>
  <si>
    <t>00048927</t>
  </si>
  <si>
    <t>CLEVERFOOD Lữ Đoàn Hoàng Đạo Thúy</t>
  </si>
  <si>
    <t>BH2211/0397</t>
  </si>
  <si>
    <t>00050293</t>
  </si>
  <si>
    <t>BH2211/0519</t>
  </si>
  <si>
    <t>00050311</t>
  </si>
  <si>
    <t>BH2211/1536</t>
  </si>
  <si>
    <t>00050960</t>
  </si>
  <si>
    <t>BH2211/2228</t>
  </si>
  <si>
    <t>00051193</t>
  </si>
  <si>
    <t>BH2211/3432</t>
  </si>
  <si>
    <t>00052126</t>
  </si>
  <si>
    <t>BH2212/1167</t>
  </si>
  <si>
    <t>00054426</t>
  </si>
  <si>
    <t>BH2212/1495</t>
  </si>
  <si>
    <t>00054682</t>
  </si>
  <si>
    <t>BH2212/2081</t>
  </si>
  <si>
    <t>00055266</t>
  </si>
  <si>
    <t>BH2212/2553</t>
  </si>
  <si>
    <t>00055350</t>
  </si>
  <si>
    <t>BH2209-3811</t>
  </si>
  <si>
    <t>00055987</t>
  </si>
  <si>
    <t>BH2209-3818</t>
  </si>
  <si>
    <t>00056018</t>
  </si>
  <si>
    <t>BH2209-4637</t>
  </si>
  <si>
    <t>00056229</t>
  </si>
  <si>
    <t>BH2209-4661</t>
  </si>
  <si>
    <t>00056690</t>
  </si>
  <si>
    <t>HT22/000539</t>
  </si>
  <si>
    <t/>
  </si>
  <si>
    <t>Hàng trả</t>
  </si>
  <si>
    <t>HT22/000694</t>
  </si>
  <si>
    <t>HT22/000734</t>
  </si>
  <si>
    <t>HT22/000765</t>
  </si>
  <si>
    <t>HT22/000767</t>
  </si>
  <si>
    <t>HT22/000823</t>
  </si>
  <si>
    <t>HT22/000822</t>
  </si>
  <si>
    <t>HT22/000841</t>
  </si>
  <si>
    <t>HT22/000897</t>
  </si>
  <si>
    <t>HT22/000910</t>
  </si>
  <si>
    <t>HT22/000909</t>
  </si>
  <si>
    <t>HT22/000908</t>
  </si>
  <si>
    <t>HBTL2212/1146</t>
  </si>
  <si>
    <t>HT2211/00204</t>
  </si>
  <si>
    <t>HÀNG TRẢ</t>
  </si>
  <si>
    <t>HT2211/00205</t>
  </si>
  <si>
    <t>HT2211/00554</t>
  </si>
  <si>
    <t>HBTL0709-1668</t>
  </si>
  <si>
    <t>HT2212/0297</t>
  </si>
  <si>
    <t>Hàng trả PXTH100002022</t>
  </si>
  <si>
    <t>HBTL0709-1500</t>
  </si>
  <si>
    <t>HBTL0709-1501</t>
  </si>
  <si>
    <t>HBTL0709-1502</t>
  </si>
  <si>
    <t>HBTL0709-1503</t>
  </si>
  <si>
    <t>Tổng doanh số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</si>
</sst>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/>
    <xf numFmtId="0" fontId="5" fillId="0" borderId="1" xfId="0" applyFont="1" applyBorder="1"/>
    <xf numFmtId="38" fontId="5" fillId="0" borderId="1" xfId="0" applyNumberFormat="1" applyFont="1" applyBorder="1"/>
    <xf numFmtId="0" fontId="3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0" applyFont="1" applyBorder="1"/>
    <xf numFmtId="164" fontId="7" fillId="0" borderId="1" xfId="1" applyNumberFormat="1" applyFont="1" applyBorder="1"/>
    <xf numFmtId="164" fontId="7" fillId="0" borderId="1" xfId="0" applyNumberFormat="1" applyFont="1" applyBorder="1"/>
    <xf numFmtId="0" fontId="1" fillId="0" borderId="1" xfId="0" applyFont="1" applyBorder="1" applyAlignment="1">
      <alignment horizontal="center"/>
    </xf>
    <xf numFmtId="38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D8" sqref="D8"/>
    </sheetView>
  </sheetViews>
  <sheetFormatPr defaultRowHeight="21.75" customHeight="1" x14ac:dyDescent="0.25"/>
  <cols>
    <col min="1" max="1" width="37.5703125" customWidth="1"/>
    <col min="2" max="2" width="19" customWidth="1"/>
  </cols>
  <sheetData>
    <row r="3" spans="1:2" s="13" customFormat="1" ht="21.75" customHeight="1" x14ac:dyDescent="0.25">
      <c r="A3" s="16" t="s">
        <v>144</v>
      </c>
      <c r="B3" s="17">
        <f>Ban_hang!H63-Ban_hang!I63</f>
        <v>75994358</v>
      </c>
    </row>
    <row r="4" spans="1:2" ht="21.75" customHeight="1" x14ac:dyDescent="0.25">
      <c r="A4" s="14" t="s">
        <v>16</v>
      </c>
      <c r="B4" s="15">
        <f>B3*1%</f>
        <v>759943.58</v>
      </c>
    </row>
    <row r="5" spans="1:2" ht="21.75" customHeight="1" x14ac:dyDescent="0.25">
      <c r="A5" s="14" t="s">
        <v>17</v>
      </c>
      <c r="B5" s="15">
        <f>B3*1%</f>
        <v>759943.58</v>
      </c>
    </row>
    <row r="6" spans="1:2" ht="21.75" customHeight="1" x14ac:dyDescent="0.25">
      <c r="A6" s="14" t="s">
        <v>18</v>
      </c>
      <c r="B6" s="15">
        <f>B3*1%</f>
        <v>759943.58</v>
      </c>
    </row>
    <row r="7" spans="1:2" s="13" customFormat="1" ht="21.75" customHeight="1" x14ac:dyDescent="0.25">
      <c r="A7" s="16" t="s">
        <v>19</v>
      </c>
      <c r="B7" s="18">
        <f>SUM(B4:B6)</f>
        <v>2279830.7399999998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3"/>
  <sheetViews>
    <sheetView tabSelected="1" topLeftCell="A35" zoomScaleNormal="100" workbookViewId="0">
      <selection sqref="A1:K63"/>
    </sheetView>
  </sheetViews>
  <sheetFormatPr defaultColWidth="9.140625" defaultRowHeight="15" x14ac:dyDescent="0.25"/>
  <cols>
    <col min="1" max="2" width="14.28515625" style="1" customWidth="1"/>
    <col min="3" max="3" width="15.7109375" bestFit="1" customWidth="1"/>
    <col min="4" max="4" width="15.140625" bestFit="1" customWidth="1"/>
    <col min="5" max="5" width="15.85546875" bestFit="1" customWidth="1"/>
    <col min="6" max="6" width="18.7109375" bestFit="1" customWidth="1"/>
    <col min="7" max="7" width="43.28515625" style="22" customWidth="1"/>
    <col min="8" max="8" width="18.140625" style="2" bestFit="1" customWidth="1"/>
    <col min="9" max="9" width="14.5703125" style="2" bestFit="1" customWidth="1"/>
    <col min="10" max="10" width="19.5703125" style="2" bestFit="1" customWidth="1"/>
    <col min="11" max="11" width="23" style="2" bestFit="1" customWidth="1"/>
    <col min="12" max="12" width="10.7109375" customWidth="1"/>
  </cols>
  <sheetData>
    <row r="1" spans="1:11" ht="18.75" x14ac:dyDescent="0.3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6" customFormat="1" ht="29.25" customHeight="1" x14ac:dyDescent="0.25">
      <c r="A2" s="3" t="s">
        <v>9</v>
      </c>
      <c r="B2" s="3" t="s">
        <v>1</v>
      </c>
      <c r="C2" s="4" t="s">
        <v>10</v>
      </c>
      <c r="D2" s="4" t="s">
        <v>0</v>
      </c>
      <c r="E2" s="4" t="s">
        <v>13</v>
      </c>
      <c r="F2" s="4" t="s">
        <v>8</v>
      </c>
      <c r="G2" s="4" t="s">
        <v>11</v>
      </c>
      <c r="H2" s="5" t="s">
        <v>6</v>
      </c>
      <c r="I2" s="5" t="s">
        <v>20</v>
      </c>
      <c r="J2" s="5" t="s">
        <v>7</v>
      </c>
      <c r="K2" s="5" t="s">
        <v>12</v>
      </c>
    </row>
    <row r="3" spans="1:11" s="6" customFormat="1" x14ac:dyDescent="0.25">
      <c r="A3" s="7">
        <v>44755</v>
      </c>
      <c r="B3" s="7">
        <v>44755</v>
      </c>
      <c r="C3" s="8" t="s">
        <v>21</v>
      </c>
      <c r="D3" s="8" t="s">
        <v>22</v>
      </c>
      <c r="E3" s="8" t="s">
        <v>23</v>
      </c>
      <c r="F3" s="8" t="s">
        <v>4</v>
      </c>
      <c r="G3" s="20" t="s">
        <v>24</v>
      </c>
      <c r="H3" s="9">
        <v>5560645</v>
      </c>
      <c r="I3" s="9">
        <v>756250</v>
      </c>
      <c r="J3" s="9">
        <v>384352</v>
      </c>
      <c r="K3" s="9">
        <v>5188747</v>
      </c>
    </row>
    <row r="4" spans="1:11" s="6" customFormat="1" x14ac:dyDescent="0.25">
      <c r="A4" s="7">
        <v>44761</v>
      </c>
      <c r="B4" s="7">
        <v>44761</v>
      </c>
      <c r="C4" s="8" t="s">
        <v>25</v>
      </c>
      <c r="D4" s="8" t="s">
        <v>26</v>
      </c>
      <c r="E4" s="8" t="s">
        <v>23</v>
      </c>
      <c r="F4" s="8" t="s">
        <v>4</v>
      </c>
      <c r="G4" s="20" t="s">
        <v>27</v>
      </c>
      <c r="H4" s="9">
        <v>2402675</v>
      </c>
      <c r="I4" s="9">
        <v>96106</v>
      </c>
      <c r="J4" s="9">
        <v>184526</v>
      </c>
      <c r="K4" s="9">
        <v>2491095</v>
      </c>
    </row>
    <row r="5" spans="1:11" s="6" customFormat="1" x14ac:dyDescent="0.25">
      <c r="A5" s="7">
        <v>44762</v>
      </c>
      <c r="B5" s="7">
        <v>44762</v>
      </c>
      <c r="C5" s="8" t="s">
        <v>28</v>
      </c>
      <c r="D5" s="8" t="s">
        <v>29</v>
      </c>
      <c r="E5" s="8" t="s">
        <v>23</v>
      </c>
      <c r="F5" s="8" t="s">
        <v>4</v>
      </c>
      <c r="G5" s="20" t="s">
        <v>30</v>
      </c>
      <c r="H5" s="9">
        <v>2001323</v>
      </c>
      <c r="I5" s="9">
        <v>80052</v>
      </c>
      <c r="J5" s="9">
        <v>153702</v>
      </c>
      <c r="K5" s="9">
        <v>2074973</v>
      </c>
    </row>
    <row r="6" spans="1:11" s="6" customFormat="1" x14ac:dyDescent="0.25">
      <c r="A6" s="7">
        <v>44768</v>
      </c>
      <c r="B6" s="7">
        <v>44768</v>
      </c>
      <c r="C6" s="8" t="s">
        <v>31</v>
      </c>
      <c r="D6" s="8" t="s">
        <v>32</v>
      </c>
      <c r="E6" s="8" t="s">
        <v>23</v>
      </c>
      <c r="F6" s="8" t="s">
        <v>4</v>
      </c>
      <c r="G6" s="20" t="s">
        <v>33</v>
      </c>
      <c r="H6" s="9">
        <v>2001323</v>
      </c>
      <c r="I6" s="9">
        <v>272181</v>
      </c>
      <c r="J6" s="9">
        <v>138331</v>
      </c>
      <c r="K6" s="9">
        <v>1867473</v>
      </c>
    </row>
    <row r="7" spans="1:11" s="6" customFormat="1" x14ac:dyDescent="0.25">
      <c r="A7" s="7">
        <v>44777</v>
      </c>
      <c r="B7" s="7">
        <v>44777</v>
      </c>
      <c r="C7" s="8" t="s">
        <v>34</v>
      </c>
      <c r="D7" s="8" t="s">
        <v>35</v>
      </c>
      <c r="E7" s="8" t="s">
        <v>23</v>
      </c>
      <c r="F7" s="8" t="s">
        <v>36</v>
      </c>
      <c r="G7" s="20" t="s">
        <v>3</v>
      </c>
      <c r="H7" s="9">
        <v>4010370</v>
      </c>
      <c r="I7" s="9">
        <v>160414</v>
      </c>
      <c r="J7" s="9">
        <v>307996</v>
      </c>
      <c r="K7" s="9">
        <v>4157952</v>
      </c>
    </row>
    <row r="8" spans="1:11" s="6" customFormat="1" x14ac:dyDescent="0.25">
      <c r="A8" s="7">
        <v>44778</v>
      </c>
      <c r="B8" s="7">
        <v>44778</v>
      </c>
      <c r="C8" s="8" t="s">
        <v>37</v>
      </c>
      <c r="D8" s="8" t="s">
        <v>38</v>
      </c>
      <c r="E8" s="8" t="s">
        <v>23</v>
      </c>
      <c r="F8" s="8" t="s">
        <v>39</v>
      </c>
      <c r="G8" s="20" t="s">
        <v>40</v>
      </c>
      <c r="H8" s="9">
        <v>2306573</v>
      </c>
      <c r="I8" s="9">
        <v>92262</v>
      </c>
      <c r="J8" s="9">
        <v>177145</v>
      </c>
      <c r="K8" s="9">
        <v>2391456</v>
      </c>
    </row>
    <row r="9" spans="1:11" s="6" customFormat="1" x14ac:dyDescent="0.25">
      <c r="A9" s="7">
        <v>44778</v>
      </c>
      <c r="B9" s="7">
        <v>44778</v>
      </c>
      <c r="C9" s="8" t="s">
        <v>41</v>
      </c>
      <c r="D9" s="8" t="s">
        <v>42</v>
      </c>
      <c r="E9" s="8" t="s">
        <v>23</v>
      </c>
      <c r="F9" s="8" t="s">
        <v>43</v>
      </c>
      <c r="G9" s="20" t="s">
        <v>15</v>
      </c>
      <c r="H9" s="9">
        <v>2195515</v>
      </c>
      <c r="I9" s="9">
        <v>87820</v>
      </c>
      <c r="J9" s="9">
        <v>168616</v>
      </c>
      <c r="K9" s="9">
        <v>2276311</v>
      </c>
    </row>
    <row r="10" spans="1:11" s="6" customFormat="1" x14ac:dyDescent="0.25">
      <c r="A10" s="7">
        <v>44778</v>
      </c>
      <c r="B10" s="7">
        <v>44778</v>
      </c>
      <c r="C10" s="8" t="s">
        <v>44</v>
      </c>
      <c r="D10" s="8" t="s">
        <v>45</v>
      </c>
      <c r="E10" s="8" t="s">
        <v>23</v>
      </c>
      <c r="F10" s="8" t="s">
        <v>46</v>
      </c>
      <c r="G10" s="20" t="s">
        <v>2</v>
      </c>
      <c r="H10" s="9">
        <v>2195515</v>
      </c>
      <c r="I10" s="9">
        <v>87820</v>
      </c>
      <c r="J10" s="9">
        <v>168616</v>
      </c>
      <c r="K10" s="9">
        <v>2276311</v>
      </c>
    </row>
    <row r="11" spans="1:11" s="6" customFormat="1" x14ac:dyDescent="0.25">
      <c r="A11" s="7">
        <v>44778</v>
      </c>
      <c r="B11" s="7">
        <v>44778</v>
      </c>
      <c r="C11" s="8" t="s">
        <v>47</v>
      </c>
      <c r="D11" s="8" t="s">
        <v>48</v>
      </c>
      <c r="E11" s="8" t="s">
        <v>23</v>
      </c>
      <c r="F11" s="8" t="s">
        <v>49</v>
      </c>
      <c r="G11" s="20" t="s">
        <v>50</v>
      </c>
      <c r="H11" s="9">
        <v>2306573</v>
      </c>
      <c r="I11" s="9">
        <v>92262</v>
      </c>
      <c r="J11" s="9">
        <v>177145</v>
      </c>
      <c r="K11" s="9">
        <v>2391456</v>
      </c>
    </row>
    <row r="12" spans="1:11" s="6" customFormat="1" x14ac:dyDescent="0.25">
      <c r="A12" s="7">
        <v>44778</v>
      </c>
      <c r="B12" s="7">
        <v>44778</v>
      </c>
      <c r="C12" s="8" t="s">
        <v>51</v>
      </c>
      <c r="D12" s="8" t="s">
        <v>52</v>
      </c>
      <c r="E12" s="8" t="s">
        <v>23</v>
      </c>
      <c r="F12" s="8" t="s">
        <v>53</v>
      </c>
      <c r="G12" s="20" t="s">
        <v>5</v>
      </c>
      <c r="H12" s="9">
        <v>2306573</v>
      </c>
      <c r="I12" s="9">
        <v>92262</v>
      </c>
      <c r="J12" s="9">
        <v>177145</v>
      </c>
      <c r="K12" s="9">
        <v>2391456</v>
      </c>
    </row>
    <row r="13" spans="1:11" s="6" customFormat="1" x14ac:dyDescent="0.25">
      <c r="A13" s="7">
        <v>44795</v>
      </c>
      <c r="B13" s="7">
        <v>44795</v>
      </c>
      <c r="C13" s="8" t="s">
        <v>54</v>
      </c>
      <c r="D13" s="8" t="s">
        <v>55</v>
      </c>
      <c r="E13" s="8" t="s">
        <v>23</v>
      </c>
      <c r="F13" s="8" t="s">
        <v>36</v>
      </c>
      <c r="G13" s="20" t="s">
        <v>56</v>
      </c>
      <c r="H13" s="9">
        <v>2584120</v>
      </c>
      <c r="I13" s="9">
        <v>103364</v>
      </c>
      <c r="J13" s="9">
        <v>198460</v>
      </c>
      <c r="K13" s="9">
        <v>2679216</v>
      </c>
    </row>
    <row r="14" spans="1:11" s="6" customFormat="1" x14ac:dyDescent="0.25">
      <c r="A14" s="7">
        <v>44799</v>
      </c>
      <c r="B14" s="7">
        <v>44799</v>
      </c>
      <c r="C14" s="8" t="s">
        <v>57</v>
      </c>
      <c r="D14" s="8" t="s">
        <v>58</v>
      </c>
      <c r="E14" s="8" t="s">
        <v>23</v>
      </c>
      <c r="F14" s="8" t="s">
        <v>59</v>
      </c>
      <c r="G14" s="20" t="s">
        <v>60</v>
      </c>
      <c r="H14" s="9">
        <v>1110580</v>
      </c>
      <c r="I14" s="9">
        <v>44423</v>
      </c>
      <c r="J14" s="9">
        <v>85293</v>
      </c>
      <c r="K14" s="9">
        <v>1151450</v>
      </c>
    </row>
    <row r="15" spans="1:11" s="6" customFormat="1" x14ac:dyDescent="0.25">
      <c r="A15" s="7">
        <v>44802</v>
      </c>
      <c r="B15" s="7">
        <v>44802</v>
      </c>
      <c r="C15" s="8" t="s">
        <v>61</v>
      </c>
      <c r="D15" s="8" t="s">
        <v>62</v>
      </c>
      <c r="E15" s="8" t="s">
        <v>23</v>
      </c>
      <c r="F15" s="8" t="s">
        <v>36</v>
      </c>
      <c r="G15" s="20" t="s">
        <v>56</v>
      </c>
      <c r="H15" s="9">
        <v>3536442</v>
      </c>
      <c r="I15" s="9">
        <v>141458</v>
      </c>
      <c r="J15" s="9">
        <v>271599</v>
      </c>
      <c r="K15" s="9">
        <v>3666583</v>
      </c>
    </row>
    <row r="16" spans="1:11" s="6" customFormat="1" x14ac:dyDescent="0.25">
      <c r="A16" s="7">
        <v>44803</v>
      </c>
      <c r="B16" s="7">
        <v>44803</v>
      </c>
      <c r="C16" s="8" t="s">
        <v>118</v>
      </c>
      <c r="D16" s="8" t="s">
        <v>119</v>
      </c>
      <c r="E16" s="8"/>
      <c r="F16" s="8" t="s">
        <v>4</v>
      </c>
      <c r="G16" s="20" t="s">
        <v>120</v>
      </c>
      <c r="H16" s="9">
        <v>-216458</v>
      </c>
      <c r="I16" s="9">
        <v>-8658</v>
      </c>
      <c r="J16" s="9">
        <v>-16624</v>
      </c>
      <c r="K16" s="9">
        <v>-224424</v>
      </c>
    </row>
    <row r="17" spans="1:11" s="6" customFormat="1" x14ac:dyDescent="0.25">
      <c r="A17" s="7">
        <v>44810</v>
      </c>
      <c r="B17" s="7">
        <v>44810</v>
      </c>
      <c r="C17" s="8" t="s">
        <v>63</v>
      </c>
      <c r="D17" s="8" t="s">
        <v>64</v>
      </c>
      <c r="E17" s="8" t="s">
        <v>23</v>
      </c>
      <c r="F17" s="8" t="s">
        <v>36</v>
      </c>
      <c r="G17" s="20" t="s">
        <v>56</v>
      </c>
      <c r="H17" s="9">
        <v>2620345</v>
      </c>
      <c r="I17" s="9">
        <v>104814</v>
      </c>
      <c r="J17" s="9">
        <v>201242</v>
      </c>
      <c r="K17" s="9">
        <v>2716773</v>
      </c>
    </row>
    <row r="18" spans="1:11" s="6" customFormat="1" x14ac:dyDescent="0.25">
      <c r="A18" s="7">
        <v>44821</v>
      </c>
      <c r="B18" s="7">
        <v>44821</v>
      </c>
      <c r="C18" s="8" t="s">
        <v>65</v>
      </c>
      <c r="D18" s="8" t="s">
        <v>66</v>
      </c>
      <c r="E18" s="8" t="s">
        <v>23</v>
      </c>
      <c r="F18" s="8" t="s">
        <v>36</v>
      </c>
      <c r="G18" s="20" t="s">
        <v>56</v>
      </c>
      <c r="H18" s="9">
        <v>3252470</v>
      </c>
      <c r="I18" s="9">
        <v>130098</v>
      </c>
      <c r="J18" s="9">
        <v>249790</v>
      </c>
      <c r="K18" s="9">
        <v>3372162</v>
      </c>
    </row>
    <row r="19" spans="1:11" s="6" customFormat="1" x14ac:dyDescent="0.25">
      <c r="A19" s="7">
        <v>44831</v>
      </c>
      <c r="B19" s="7">
        <v>44831</v>
      </c>
      <c r="C19" s="8" t="s">
        <v>67</v>
      </c>
      <c r="D19" s="8" t="s">
        <v>68</v>
      </c>
      <c r="E19" s="8" t="s">
        <v>23</v>
      </c>
      <c r="F19" s="8" t="s">
        <v>36</v>
      </c>
      <c r="G19" s="20" t="s">
        <v>56</v>
      </c>
      <c r="H19" s="9">
        <v>2722980</v>
      </c>
      <c r="I19" s="9">
        <v>108919</v>
      </c>
      <c r="J19" s="9">
        <v>209125</v>
      </c>
      <c r="K19" s="9">
        <v>2823186</v>
      </c>
    </row>
    <row r="20" spans="1:11" s="6" customFormat="1" x14ac:dyDescent="0.25">
      <c r="A20" s="7">
        <v>44832</v>
      </c>
      <c r="B20" s="7">
        <v>44832</v>
      </c>
      <c r="C20" s="8" t="s">
        <v>69</v>
      </c>
      <c r="D20" s="8" t="s">
        <v>70</v>
      </c>
      <c r="E20" s="8" t="s">
        <v>23</v>
      </c>
      <c r="F20" s="8" t="s">
        <v>59</v>
      </c>
      <c r="G20" s="20" t="s">
        <v>71</v>
      </c>
      <c r="H20" s="9">
        <v>587435</v>
      </c>
      <c r="I20" s="9">
        <v>23497</v>
      </c>
      <c r="J20" s="9">
        <v>45115</v>
      </c>
      <c r="K20" s="9">
        <v>609053</v>
      </c>
    </row>
    <row r="21" spans="1:11" s="6" customFormat="1" x14ac:dyDescent="0.25">
      <c r="A21" s="7">
        <v>44832</v>
      </c>
      <c r="B21" s="7">
        <v>44832</v>
      </c>
      <c r="C21" s="8" t="s">
        <v>72</v>
      </c>
      <c r="D21" s="8" t="s">
        <v>73</v>
      </c>
      <c r="E21" s="8" t="s">
        <v>23</v>
      </c>
      <c r="F21" s="8" t="s">
        <v>49</v>
      </c>
      <c r="G21" s="20" t="s">
        <v>74</v>
      </c>
      <c r="H21" s="9">
        <v>1173355</v>
      </c>
      <c r="I21" s="9">
        <v>46934</v>
      </c>
      <c r="J21" s="9">
        <v>90114</v>
      </c>
      <c r="K21" s="9">
        <v>1216535</v>
      </c>
    </row>
    <row r="22" spans="1:11" s="6" customFormat="1" x14ac:dyDescent="0.25">
      <c r="A22" s="7">
        <v>44832</v>
      </c>
      <c r="B22" s="7">
        <v>44832</v>
      </c>
      <c r="C22" s="8" t="s">
        <v>121</v>
      </c>
      <c r="D22" s="8" t="s">
        <v>119</v>
      </c>
      <c r="E22" s="8"/>
      <c r="F22" s="8" t="s">
        <v>4</v>
      </c>
      <c r="G22" s="20" t="s">
        <v>120</v>
      </c>
      <c r="H22" s="9">
        <v>-586146</v>
      </c>
      <c r="I22" s="9">
        <v>-23446</v>
      </c>
      <c r="J22" s="9">
        <v>-45016</v>
      </c>
      <c r="K22" s="9">
        <v>-607716</v>
      </c>
    </row>
    <row r="23" spans="1:11" s="6" customFormat="1" x14ac:dyDescent="0.25">
      <c r="A23" s="7">
        <v>44835</v>
      </c>
      <c r="B23" s="7">
        <v>44835</v>
      </c>
      <c r="C23" s="8" t="s">
        <v>75</v>
      </c>
      <c r="D23" s="8" t="s">
        <v>76</v>
      </c>
      <c r="E23" s="8" t="s">
        <v>23</v>
      </c>
      <c r="F23" s="8" t="s">
        <v>4</v>
      </c>
      <c r="G23" s="20" t="s">
        <v>77</v>
      </c>
      <c r="H23" s="9">
        <v>1389425</v>
      </c>
      <c r="I23" s="9">
        <v>55577</v>
      </c>
      <c r="J23" s="9">
        <v>106708</v>
      </c>
      <c r="K23" s="9">
        <v>1440556</v>
      </c>
    </row>
    <row r="24" spans="1:11" s="6" customFormat="1" x14ac:dyDescent="0.25">
      <c r="A24" s="7">
        <v>44837</v>
      </c>
      <c r="B24" s="7">
        <v>44837</v>
      </c>
      <c r="C24" s="8" t="s">
        <v>122</v>
      </c>
      <c r="D24" s="8" t="s">
        <v>119</v>
      </c>
      <c r="E24" s="8"/>
      <c r="F24" s="8" t="s">
        <v>4</v>
      </c>
      <c r="G24" s="20" t="s">
        <v>120</v>
      </c>
      <c r="H24" s="9">
        <v>-122100</v>
      </c>
      <c r="I24" s="9">
        <v>-4884</v>
      </c>
      <c r="J24" s="9">
        <v>-9377</v>
      </c>
      <c r="K24" s="9">
        <v>-126593</v>
      </c>
    </row>
    <row r="25" spans="1:11" s="6" customFormat="1" x14ac:dyDescent="0.25">
      <c r="A25" s="7">
        <v>44841</v>
      </c>
      <c r="B25" s="7">
        <v>44841</v>
      </c>
      <c r="C25" s="8" t="s">
        <v>78</v>
      </c>
      <c r="D25" s="8" t="s">
        <v>79</v>
      </c>
      <c r="E25" s="8" t="s">
        <v>23</v>
      </c>
      <c r="F25" s="8" t="s">
        <v>36</v>
      </c>
      <c r="G25" s="20" t="s">
        <v>56</v>
      </c>
      <c r="H25" s="9">
        <v>5968876</v>
      </c>
      <c r="I25" s="9">
        <v>238754</v>
      </c>
      <c r="J25" s="9">
        <v>458410</v>
      </c>
      <c r="K25" s="9">
        <v>6188532</v>
      </c>
    </row>
    <row r="26" spans="1:11" s="6" customFormat="1" x14ac:dyDescent="0.25">
      <c r="A26" s="7">
        <v>44842</v>
      </c>
      <c r="B26" s="7">
        <v>44842</v>
      </c>
      <c r="C26" s="8" t="s">
        <v>123</v>
      </c>
      <c r="D26" s="8" t="s">
        <v>119</v>
      </c>
      <c r="E26" s="8"/>
      <c r="F26" s="8" t="s">
        <v>4</v>
      </c>
      <c r="G26" s="20" t="s">
        <v>120</v>
      </c>
      <c r="H26" s="9">
        <v>-183150</v>
      </c>
      <c r="I26" s="9">
        <v>-7326</v>
      </c>
      <c r="J26" s="9">
        <v>-14066</v>
      </c>
      <c r="K26" s="9">
        <v>-189890</v>
      </c>
    </row>
    <row r="27" spans="1:11" s="6" customFormat="1" x14ac:dyDescent="0.25">
      <c r="A27" s="7">
        <v>44844</v>
      </c>
      <c r="B27" s="7">
        <v>44844</v>
      </c>
      <c r="C27" s="8" t="s">
        <v>124</v>
      </c>
      <c r="D27" s="8" t="s">
        <v>119</v>
      </c>
      <c r="E27" s="8"/>
      <c r="F27" s="8" t="s">
        <v>4</v>
      </c>
      <c r="G27" s="20" t="s">
        <v>120</v>
      </c>
      <c r="H27" s="9">
        <v>-447150</v>
      </c>
      <c r="I27" s="9">
        <v>-17886</v>
      </c>
      <c r="J27" s="9">
        <v>-34341</v>
      </c>
      <c r="K27" s="9">
        <v>-463605</v>
      </c>
    </row>
    <row r="28" spans="1:11" s="6" customFormat="1" x14ac:dyDescent="0.25">
      <c r="A28" s="7">
        <v>44851</v>
      </c>
      <c r="B28" s="7">
        <v>44851</v>
      </c>
      <c r="C28" s="8" t="s">
        <v>125</v>
      </c>
      <c r="D28" s="8" t="s">
        <v>119</v>
      </c>
      <c r="E28" s="8"/>
      <c r="F28" s="8" t="s">
        <v>4</v>
      </c>
      <c r="G28" s="20" t="s">
        <v>120</v>
      </c>
      <c r="H28" s="9">
        <v>-473290</v>
      </c>
      <c r="I28" s="9">
        <v>-18931</v>
      </c>
      <c r="J28" s="9">
        <v>-36349</v>
      </c>
      <c r="K28" s="9">
        <v>-490708</v>
      </c>
    </row>
    <row r="29" spans="1:11" s="6" customFormat="1" x14ac:dyDescent="0.25">
      <c r="A29" s="7">
        <v>44851</v>
      </c>
      <c r="B29" s="7">
        <v>44851</v>
      </c>
      <c r="C29" s="8" t="s">
        <v>126</v>
      </c>
      <c r="D29" s="8" t="s">
        <v>119</v>
      </c>
      <c r="E29" s="8"/>
      <c r="F29" s="8" t="s">
        <v>4</v>
      </c>
      <c r="G29" s="20" t="s">
        <v>120</v>
      </c>
      <c r="H29" s="9">
        <v>-691728</v>
      </c>
      <c r="I29" s="9">
        <v>-27669</v>
      </c>
      <c r="J29" s="9">
        <v>-53125</v>
      </c>
      <c r="K29" s="9">
        <v>-717184</v>
      </c>
    </row>
    <row r="30" spans="1:11" s="6" customFormat="1" x14ac:dyDescent="0.25">
      <c r="A30" s="7">
        <v>44851</v>
      </c>
      <c r="B30" s="7">
        <v>44851</v>
      </c>
      <c r="C30" s="8" t="s">
        <v>80</v>
      </c>
      <c r="D30" s="8" t="s">
        <v>81</v>
      </c>
      <c r="E30" s="8" t="s">
        <v>23</v>
      </c>
      <c r="F30" s="8" t="s">
        <v>36</v>
      </c>
      <c r="G30" s="20" t="s">
        <v>56</v>
      </c>
      <c r="H30" s="9">
        <v>3074270</v>
      </c>
      <c r="I30" s="9">
        <v>122970</v>
      </c>
      <c r="J30" s="9">
        <v>236104</v>
      </c>
      <c r="K30" s="9">
        <v>3187404</v>
      </c>
    </row>
    <row r="31" spans="1:11" s="6" customFormat="1" x14ac:dyDescent="0.25">
      <c r="A31" s="7">
        <v>44852</v>
      </c>
      <c r="B31" s="7">
        <v>44852</v>
      </c>
      <c r="C31" s="8" t="s">
        <v>127</v>
      </c>
      <c r="D31" s="8" t="s">
        <v>119</v>
      </c>
      <c r="E31" s="8"/>
      <c r="F31" s="8" t="s">
        <v>4</v>
      </c>
      <c r="G31" s="20" t="s">
        <v>120</v>
      </c>
      <c r="H31" s="9">
        <v>-121132</v>
      </c>
      <c r="I31" s="9">
        <v>-4845</v>
      </c>
      <c r="J31" s="9">
        <v>-9303</v>
      </c>
      <c r="K31" s="9">
        <v>-125590</v>
      </c>
    </row>
    <row r="32" spans="1:11" s="6" customFormat="1" x14ac:dyDescent="0.25">
      <c r="A32" s="7">
        <v>44854</v>
      </c>
      <c r="B32" s="7">
        <v>44854</v>
      </c>
      <c r="C32" s="8" t="s">
        <v>82</v>
      </c>
      <c r="D32" s="8" t="s">
        <v>83</v>
      </c>
      <c r="E32" s="8" t="s">
        <v>23</v>
      </c>
      <c r="F32" s="8" t="s">
        <v>49</v>
      </c>
      <c r="G32" s="20" t="s">
        <v>74</v>
      </c>
      <c r="H32" s="9">
        <v>1540059</v>
      </c>
      <c r="I32" s="9">
        <v>61602</v>
      </c>
      <c r="J32" s="9">
        <v>118277</v>
      </c>
      <c r="K32" s="9">
        <v>1596734</v>
      </c>
    </row>
    <row r="33" spans="1:11" s="6" customFormat="1" x14ac:dyDescent="0.25">
      <c r="A33" s="7">
        <v>44856</v>
      </c>
      <c r="B33" s="7">
        <v>44856</v>
      </c>
      <c r="C33" s="8" t="s">
        <v>84</v>
      </c>
      <c r="D33" s="8" t="s">
        <v>85</v>
      </c>
      <c r="E33" s="8" t="s">
        <v>23</v>
      </c>
      <c r="F33" s="8" t="s">
        <v>36</v>
      </c>
      <c r="G33" s="20" t="s">
        <v>56</v>
      </c>
      <c r="H33" s="9">
        <v>3146160</v>
      </c>
      <c r="I33" s="9">
        <v>125846</v>
      </c>
      <c r="J33" s="9">
        <v>241625</v>
      </c>
      <c r="K33" s="9">
        <v>3261939</v>
      </c>
    </row>
    <row r="34" spans="1:11" s="6" customFormat="1" x14ac:dyDescent="0.25">
      <c r="A34" s="7">
        <v>44858</v>
      </c>
      <c r="B34" s="7">
        <v>44858</v>
      </c>
      <c r="C34" s="8" t="s">
        <v>86</v>
      </c>
      <c r="D34" s="8" t="s">
        <v>87</v>
      </c>
      <c r="E34" s="8" t="s">
        <v>23</v>
      </c>
      <c r="F34" s="8" t="s">
        <v>39</v>
      </c>
      <c r="G34" s="20" t="s">
        <v>88</v>
      </c>
      <c r="H34" s="9">
        <v>442409</v>
      </c>
      <c r="I34" s="9">
        <v>17697</v>
      </c>
      <c r="J34" s="9">
        <v>33977</v>
      </c>
      <c r="K34" s="9">
        <v>458689</v>
      </c>
    </row>
    <row r="35" spans="1:11" s="6" customFormat="1" x14ac:dyDescent="0.25">
      <c r="A35" s="7">
        <v>44860</v>
      </c>
      <c r="B35" s="7">
        <v>44860</v>
      </c>
      <c r="C35" s="8" t="s">
        <v>89</v>
      </c>
      <c r="D35" s="8" t="s">
        <v>90</v>
      </c>
      <c r="E35" s="8" t="s">
        <v>23</v>
      </c>
      <c r="F35" s="8" t="s">
        <v>46</v>
      </c>
      <c r="G35" s="20" t="s">
        <v>91</v>
      </c>
      <c r="H35" s="9">
        <v>556160</v>
      </c>
      <c r="I35" s="9">
        <v>22246</v>
      </c>
      <c r="J35" s="9">
        <v>42713</v>
      </c>
      <c r="K35" s="9">
        <v>576627</v>
      </c>
    </row>
    <row r="36" spans="1:11" s="6" customFormat="1" x14ac:dyDescent="0.25">
      <c r="A36" s="7">
        <v>44861</v>
      </c>
      <c r="B36" s="7">
        <v>44861</v>
      </c>
      <c r="C36" s="8" t="s">
        <v>128</v>
      </c>
      <c r="D36" s="8" t="s">
        <v>119</v>
      </c>
      <c r="E36" s="8"/>
      <c r="F36" s="8" t="s">
        <v>4</v>
      </c>
      <c r="G36" s="20" t="s">
        <v>120</v>
      </c>
      <c r="H36" s="9">
        <v>-55595</v>
      </c>
      <c r="I36" s="9">
        <v>-2224</v>
      </c>
      <c r="J36" s="9">
        <v>-4270</v>
      </c>
      <c r="K36" s="9">
        <v>-57641</v>
      </c>
    </row>
    <row r="37" spans="1:11" s="6" customFormat="1" x14ac:dyDescent="0.25">
      <c r="A37" s="7">
        <v>44863</v>
      </c>
      <c r="B37" s="7">
        <v>44863</v>
      </c>
      <c r="C37" s="8" t="s">
        <v>129</v>
      </c>
      <c r="D37" s="8" t="s">
        <v>119</v>
      </c>
      <c r="E37" s="8"/>
      <c r="F37" s="8" t="s">
        <v>4</v>
      </c>
      <c r="G37" s="20" t="s">
        <v>120</v>
      </c>
      <c r="H37" s="9">
        <v>-1941435</v>
      </c>
      <c r="I37" s="9">
        <v>-77656</v>
      </c>
      <c r="J37" s="9">
        <v>-149102</v>
      </c>
      <c r="K37" s="9">
        <v>-2012881</v>
      </c>
    </row>
    <row r="38" spans="1:11" s="6" customFormat="1" x14ac:dyDescent="0.25">
      <c r="A38" s="7">
        <v>44863</v>
      </c>
      <c r="B38" s="7">
        <v>44863</v>
      </c>
      <c r="C38" s="8" t="s">
        <v>130</v>
      </c>
      <c r="D38" s="8" t="s">
        <v>119</v>
      </c>
      <c r="E38" s="8"/>
      <c r="F38" s="8" t="s">
        <v>4</v>
      </c>
      <c r="G38" s="20" t="s">
        <v>120</v>
      </c>
      <c r="H38" s="9">
        <v>-571441</v>
      </c>
      <c r="I38" s="9">
        <v>-22858</v>
      </c>
      <c r="J38" s="9">
        <v>-43886</v>
      </c>
      <c r="K38" s="9">
        <v>-592469</v>
      </c>
    </row>
    <row r="39" spans="1:11" s="6" customFormat="1" x14ac:dyDescent="0.25">
      <c r="A39" s="7">
        <v>44863</v>
      </c>
      <c r="B39" s="7">
        <v>44863</v>
      </c>
      <c r="C39" s="8" t="s">
        <v>131</v>
      </c>
      <c r="D39" s="8" t="s">
        <v>119</v>
      </c>
      <c r="E39" s="8"/>
      <c r="F39" s="8" t="s">
        <v>4</v>
      </c>
      <c r="G39" s="20" t="s">
        <v>120</v>
      </c>
      <c r="H39" s="9">
        <v>-105400</v>
      </c>
      <c r="I39" s="9">
        <v>-4216</v>
      </c>
      <c r="J39" s="9">
        <v>-8095</v>
      </c>
      <c r="K39" s="9">
        <v>-109279</v>
      </c>
    </row>
    <row r="40" spans="1:11" s="6" customFormat="1" x14ac:dyDescent="0.25">
      <c r="A40" s="7">
        <v>44869</v>
      </c>
      <c r="B40" s="7">
        <v>44869</v>
      </c>
      <c r="C40" s="8" t="s">
        <v>132</v>
      </c>
      <c r="D40" s="8"/>
      <c r="E40" s="8"/>
      <c r="F40" s="8" t="s">
        <v>39</v>
      </c>
      <c r="G40" s="20" t="s">
        <v>120</v>
      </c>
      <c r="H40" s="9">
        <v>-374551</v>
      </c>
      <c r="I40" s="9">
        <v>-14982</v>
      </c>
      <c r="J40" s="9">
        <v>-28765</v>
      </c>
      <c r="K40" s="9">
        <v>-388334</v>
      </c>
    </row>
    <row r="41" spans="1:11" s="6" customFormat="1" x14ac:dyDescent="0.25">
      <c r="A41" s="7">
        <v>44870</v>
      </c>
      <c r="B41" s="7">
        <v>44870</v>
      </c>
      <c r="C41" s="8" t="s">
        <v>92</v>
      </c>
      <c r="D41" s="8" t="s">
        <v>93</v>
      </c>
      <c r="E41" s="8" t="s">
        <v>23</v>
      </c>
      <c r="F41" s="8" t="s">
        <v>36</v>
      </c>
      <c r="G41" s="20" t="s">
        <v>56</v>
      </c>
      <c r="H41" s="9">
        <v>2766515</v>
      </c>
      <c r="I41" s="9">
        <v>110660</v>
      </c>
      <c r="J41" s="9">
        <v>212468</v>
      </c>
      <c r="K41" s="9">
        <v>2868323</v>
      </c>
    </row>
    <row r="42" spans="1:11" s="6" customFormat="1" x14ac:dyDescent="0.25">
      <c r="A42" s="7">
        <v>44872</v>
      </c>
      <c r="B42" s="7">
        <v>44872</v>
      </c>
      <c r="C42" s="8" t="s">
        <v>94</v>
      </c>
      <c r="D42" s="8" t="s">
        <v>95</v>
      </c>
      <c r="E42" s="8" t="s">
        <v>23</v>
      </c>
      <c r="F42" s="8" t="s">
        <v>49</v>
      </c>
      <c r="G42" s="20" t="s">
        <v>74</v>
      </c>
      <c r="H42" s="9">
        <v>870798</v>
      </c>
      <c r="I42" s="9">
        <v>34832</v>
      </c>
      <c r="J42" s="9">
        <v>66877</v>
      </c>
      <c r="K42" s="9">
        <v>902843</v>
      </c>
    </row>
    <row r="43" spans="1:11" s="6" customFormat="1" x14ac:dyDescent="0.25">
      <c r="A43" s="7">
        <v>44874</v>
      </c>
      <c r="B43" s="7">
        <v>44874</v>
      </c>
      <c r="C43" s="8" t="s">
        <v>133</v>
      </c>
      <c r="D43" s="8"/>
      <c r="E43" s="8"/>
      <c r="F43" s="8" t="s">
        <v>4</v>
      </c>
      <c r="G43" s="20" t="s">
        <v>134</v>
      </c>
      <c r="H43" s="9">
        <v>-87787</v>
      </c>
      <c r="I43" s="9">
        <v>-3511</v>
      </c>
      <c r="J43" s="9">
        <v>-6742</v>
      </c>
      <c r="K43" s="9">
        <v>-91018</v>
      </c>
    </row>
    <row r="44" spans="1:11" s="6" customFormat="1" x14ac:dyDescent="0.25">
      <c r="A44" s="7">
        <v>44874</v>
      </c>
      <c r="B44" s="7">
        <v>44874</v>
      </c>
      <c r="C44" s="8" t="s">
        <v>135</v>
      </c>
      <c r="D44" s="8"/>
      <c r="E44" s="8"/>
      <c r="F44" s="8" t="s">
        <v>4</v>
      </c>
      <c r="G44" s="20" t="s">
        <v>120</v>
      </c>
      <c r="H44" s="9">
        <v>-318956</v>
      </c>
      <c r="I44" s="9">
        <v>-12758</v>
      </c>
      <c r="J44" s="9">
        <v>-24496</v>
      </c>
      <c r="K44" s="9">
        <v>-330694</v>
      </c>
    </row>
    <row r="45" spans="1:11" s="6" customFormat="1" x14ac:dyDescent="0.25">
      <c r="A45" s="7">
        <v>44879</v>
      </c>
      <c r="B45" s="7">
        <v>44879</v>
      </c>
      <c r="C45" s="8" t="s">
        <v>96</v>
      </c>
      <c r="D45" s="8" t="s">
        <v>97</v>
      </c>
      <c r="E45" s="8" t="s">
        <v>23</v>
      </c>
      <c r="F45" s="8" t="s">
        <v>36</v>
      </c>
      <c r="G45" s="20" t="s">
        <v>56</v>
      </c>
      <c r="H45" s="9">
        <v>4755895</v>
      </c>
      <c r="I45" s="9">
        <v>190235</v>
      </c>
      <c r="J45" s="9">
        <v>365253</v>
      </c>
      <c r="K45" s="9">
        <v>4930913</v>
      </c>
    </row>
    <row r="46" spans="1:11" s="6" customFormat="1" x14ac:dyDescent="0.25">
      <c r="A46" s="7">
        <v>44882</v>
      </c>
      <c r="B46" s="7">
        <v>44882</v>
      </c>
      <c r="C46" s="8" t="s">
        <v>98</v>
      </c>
      <c r="D46" s="8" t="s">
        <v>99</v>
      </c>
      <c r="E46" s="8" t="s">
        <v>23</v>
      </c>
      <c r="F46" s="8" t="s">
        <v>49</v>
      </c>
      <c r="G46" s="20" t="s">
        <v>74</v>
      </c>
      <c r="H46" s="9">
        <v>1159401</v>
      </c>
      <c r="I46" s="9">
        <v>46375</v>
      </c>
      <c r="J46" s="9">
        <v>89042</v>
      </c>
      <c r="K46" s="9">
        <v>1202068</v>
      </c>
    </row>
    <row r="47" spans="1:11" s="6" customFormat="1" x14ac:dyDescent="0.25">
      <c r="A47" s="7">
        <v>44882</v>
      </c>
      <c r="B47" s="7">
        <v>44882</v>
      </c>
      <c r="C47" s="8" t="s">
        <v>136</v>
      </c>
      <c r="D47" s="8"/>
      <c r="E47" s="8"/>
      <c r="F47" s="8" t="s">
        <v>4</v>
      </c>
      <c r="G47" s="20" t="s">
        <v>120</v>
      </c>
      <c r="H47" s="9">
        <v>-55595</v>
      </c>
      <c r="I47" s="9">
        <v>-2224</v>
      </c>
      <c r="J47" s="9">
        <v>-4270</v>
      </c>
      <c r="K47" s="9">
        <v>-57641</v>
      </c>
    </row>
    <row r="48" spans="1:11" s="6" customFormat="1" x14ac:dyDescent="0.25">
      <c r="A48" s="7">
        <v>44884</v>
      </c>
      <c r="B48" s="7">
        <v>44884</v>
      </c>
      <c r="C48" s="8" t="s">
        <v>137</v>
      </c>
      <c r="D48" s="8"/>
      <c r="E48" s="8"/>
      <c r="F48" s="8" t="s">
        <v>4</v>
      </c>
      <c r="G48" s="20" t="s">
        <v>120</v>
      </c>
      <c r="H48" s="9">
        <v>-611782</v>
      </c>
      <c r="I48" s="9">
        <v>-24471</v>
      </c>
      <c r="J48" s="9">
        <v>-46985</v>
      </c>
      <c r="K48" s="9">
        <v>-634296</v>
      </c>
    </row>
    <row r="49" spans="1:11" s="6" customFormat="1" x14ac:dyDescent="0.25">
      <c r="A49" s="7">
        <v>44888</v>
      </c>
      <c r="B49" s="7">
        <v>44888</v>
      </c>
      <c r="C49" s="8" t="s">
        <v>100</v>
      </c>
      <c r="D49" s="8" t="s">
        <v>101</v>
      </c>
      <c r="E49" s="8" t="s">
        <v>23</v>
      </c>
      <c r="F49" s="8" t="s">
        <v>36</v>
      </c>
      <c r="G49" s="20" t="s">
        <v>56</v>
      </c>
      <c r="H49" s="9">
        <v>3509940</v>
      </c>
      <c r="I49" s="9">
        <v>477352</v>
      </c>
      <c r="J49" s="9">
        <v>242607</v>
      </c>
      <c r="K49" s="9">
        <v>3275195</v>
      </c>
    </row>
    <row r="50" spans="1:11" s="6" customFormat="1" x14ac:dyDescent="0.25">
      <c r="A50" s="7">
        <v>44901</v>
      </c>
      <c r="B50" s="7">
        <v>44901</v>
      </c>
      <c r="C50" s="8" t="s">
        <v>102</v>
      </c>
      <c r="D50" s="8" t="s">
        <v>103</v>
      </c>
      <c r="E50" s="8" t="s">
        <v>23</v>
      </c>
      <c r="F50" s="8" t="s">
        <v>46</v>
      </c>
      <c r="G50" s="20" t="s">
        <v>91</v>
      </c>
      <c r="H50" s="9">
        <v>2023275</v>
      </c>
      <c r="I50" s="9">
        <v>161128</v>
      </c>
      <c r="J50" s="9">
        <v>148972</v>
      </c>
      <c r="K50" s="9">
        <v>2011119</v>
      </c>
    </row>
    <row r="51" spans="1:11" s="6" customFormat="1" x14ac:dyDescent="0.25">
      <c r="A51" s="7">
        <v>44903</v>
      </c>
      <c r="B51" s="7">
        <v>44903</v>
      </c>
      <c r="C51" s="8" t="s">
        <v>104</v>
      </c>
      <c r="D51" s="8" t="s">
        <v>105</v>
      </c>
      <c r="E51" s="8" t="s">
        <v>23</v>
      </c>
      <c r="F51" s="8" t="s">
        <v>53</v>
      </c>
      <c r="G51" s="20" t="s">
        <v>5</v>
      </c>
      <c r="H51" s="9">
        <v>1284413</v>
      </c>
      <c r="I51" s="9">
        <v>99551</v>
      </c>
      <c r="J51" s="9">
        <v>94789</v>
      </c>
      <c r="K51" s="9">
        <v>1279651</v>
      </c>
    </row>
    <row r="52" spans="1:11" s="6" customFormat="1" x14ac:dyDescent="0.25">
      <c r="A52" s="7">
        <v>44903</v>
      </c>
      <c r="B52" s="7">
        <v>44903</v>
      </c>
      <c r="C52" s="8" t="s">
        <v>138</v>
      </c>
      <c r="D52" s="8"/>
      <c r="E52" s="8"/>
      <c r="F52" s="8" t="s">
        <v>46</v>
      </c>
      <c r="G52" s="20" t="s">
        <v>139</v>
      </c>
      <c r="H52" s="9">
        <v>-116645</v>
      </c>
      <c r="I52" s="9">
        <v>-4666</v>
      </c>
      <c r="J52" s="9">
        <v>-8959</v>
      </c>
      <c r="K52" s="9">
        <v>-120938</v>
      </c>
    </row>
    <row r="53" spans="1:11" s="6" customFormat="1" x14ac:dyDescent="0.25">
      <c r="A53" s="7">
        <v>44905</v>
      </c>
      <c r="B53" s="7">
        <v>44905</v>
      </c>
      <c r="C53" s="8" t="s">
        <v>106</v>
      </c>
      <c r="D53" s="8" t="s">
        <v>107</v>
      </c>
      <c r="E53" s="8" t="s">
        <v>23</v>
      </c>
      <c r="F53" s="8" t="s">
        <v>43</v>
      </c>
      <c r="G53" s="20" t="s">
        <v>15</v>
      </c>
      <c r="H53" s="9">
        <v>2432080</v>
      </c>
      <c r="I53" s="9">
        <v>198829</v>
      </c>
      <c r="J53" s="9">
        <v>178660</v>
      </c>
      <c r="K53" s="9">
        <v>2411911</v>
      </c>
    </row>
    <row r="54" spans="1:11" s="6" customFormat="1" x14ac:dyDescent="0.25">
      <c r="A54" s="7">
        <v>44907</v>
      </c>
      <c r="B54" s="7">
        <v>44907</v>
      </c>
      <c r="C54" s="8" t="s">
        <v>140</v>
      </c>
      <c r="D54" s="8"/>
      <c r="E54" s="8"/>
      <c r="F54" s="8" t="s">
        <v>4</v>
      </c>
      <c r="G54" s="20" t="s">
        <v>120</v>
      </c>
      <c r="H54" s="9">
        <v>-286632</v>
      </c>
      <c r="I54" s="9">
        <v>-11465</v>
      </c>
      <c r="J54" s="9">
        <v>-22013</v>
      </c>
      <c r="K54" s="9">
        <v>-297180</v>
      </c>
    </row>
    <row r="55" spans="1:11" s="6" customFormat="1" x14ac:dyDescent="0.25">
      <c r="A55" s="7">
        <v>44907</v>
      </c>
      <c r="B55" s="7">
        <v>44907</v>
      </c>
      <c r="C55" s="8" t="s">
        <v>141</v>
      </c>
      <c r="D55" s="8"/>
      <c r="E55" s="8"/>
      <c r="F55" s="8" t="s">
        <v>4</v>
      </c>
      <c r="G55" s="20" t="s">
        <v>120</v>
      </c>
      <c r="H55" s="9">
        <v>-236624</v>
      </c>
      <c r="I55" s="9">
        <v>-9465</v>
      </c>
      <c r="J55" s="9">
        <v>-18173</v>
      </c>
      <c r="K55" s="9">
        <v>-245332</v>
      </c>
    </row>
    <row r="56" spans="1:11" s="6" customFormat="1" x14ac:dyDescent="0.25">
      <c r="A56" s="7">
        <v>44908</v>
      </c>
      <c r="B56" s="7">
        <v>44908</v>
      </c>
      <c r="C56" s="8" t="s">
        <v>108</v>
      </c>
      <c r="D56" s="8" t="s">
        <v>109</v>
      </c>
      <c r="E56" s="8" t="s">
        <v>23</v>
      </c>
      <c r="F56" s="8" t="s">
        <v>43</v>
      </c>
      <c r="G56" s="20" t="s">
        <v>15</v>
      </c>
      <c r="H56" s="9">
        <v>3117200</v>
      </c>
      <c r="I56" s="9">
        <v>226233</v>
      </c>
      <c r="J56" s="9">
        <v>231277</v>
      </c>
      <c r="K56" s="9">
        <v>3122244</v>
      </c>
    </row>
    <row r="57" spans="1:11" s="6" customFormat="1" x14ac:dyDescent="0.25">
      <c r="A57" s="7">
        <v>44908</v>
      </c>
      <c r="B57" s="7">
        <v>44908</v>
      </c>
      <c r="C57" s="8" t="s">
        <v>142</v>
      </c>
      <c r="D57" s="8"/>
      <c r="E57" s="8"/>
      <c r="F57" s="8" t="s">
        <v>4</v>
      </c>
      <c r="G57" s="20" t="s">
        <v>120</v>
      </c>
      <c r="H57" s="9">
        <v>-257920</v>
      </c>
      <c r="I57" s="9">
        <v>-10316</v>
      </c>
      <c r="J57" s="9">
        <v>-19808</v>
      </c>
      <c r="K57" s="9">
        <v>-267412</v>
      </c>
    </row>
    <row r="58" spans="1:11" s="6" customFormat="1" x14ac:dyDescent="0.25">
      <c r="A58" s="7">
        <v>44909</v>
      </c>
      <c r="B58" s="7">
        <v>44909</v>
      </c>
      <c r="C58" s="8" t="s">
        <v>143</v>
      </c>
      <c r="D58" s="8"/>
      <c r="E58" s="8"/>
      <c r="F58" s="8" t="s">
        <v>4</v>
      </c>
      <c r="G58" s="20" t="s">
        <v>120</v>
      </c>
      <c r="H58" s="9">
        <v>-74250</v>
      </c>
      <c r="I58" s="9">
        <v>-2970</v>
      </c>
      <c r="J58" s="9">
        <v>-5702</v>
      </c>
      <c r="K58" s="9">
        <v>-76982</v>
      </c>
    </row>
    <row r="59" spans="1:11" s="6" customFormat="1" x14ac:dyDescent="0.25">
      <c r="A59" s="7">
        <v>44912</v>
      </c>
      <c r="B59" s="7">
        <v>44912</v>
      </c>
      <c r="C59" s="8" t="s">
        <v>110</v>
      </c>
      <c r="D59" s="8" t="s">
        <v>111</v>
      </c>
      <c r="E59" s="8" t="s">
        <v>23</v>
      </c>
      <c r="F59" s="8" t="s">
        <v>43</v>
      </c>
      <c r="G59" s="20" t="s">
        <v>15</v>
      </c>
      <c r="H59" s="9">
        <v>1101465</v>
      </c>
      <c r="I59" s="9">
        <v>44059</v>
      </c>
      <c r="J59" s="9">
        <v>84592</v>
      </c>
      <c r="K59" s="9">
        <v>1141998</v>
      </c>
    </row>
    <row r="60" spans="1:11" s="6" customFormat="1" x14ac:dyDescent="0.25">
      <c r="A60" s="7">
        <v>44914</v>
      </c>
      <c r="B60" s="7">
        <v>44914</v>
      </c>
      <c r="C60" s="8" t="s">
        <v>112</v>
      </c>
      <c r="D60" s="8" t="s">
        <v>113</v>
      </c>
      <c r="E60" s="8" t="s">
        <v>23</v>
      </c>
      <c r="F60" s="8" t="s">
        <v>36</v>
      </c>
      <c r="G60" s="20" t="s">
        <v>56</v>
      </c>
      <c r="H60" s="9">
        <v>2537361</v>
      </c>
      <c r="I60" s="9">
        <v>149668</v>
      </c>
      <c r="J60" s="9">
        <v>191015</v>
      </c>
      <c r="K60" s="9">
        <v>2578708</v>
      </c>
    </row>
    <row r="61" spans="1:11" s="6" customFormat="1" x14ac:dyDescent="0.25">
      <c r="A61" s="7">
        <v>44916</v>
      </c>
      <c r="B61" s="7">
        <v>44916</v>
      </c>
      <c r="C61" s="8" t="s">
        <v>114</v>
      </c>
      <c r="D61" s="8" t="s">
        <v>115</v>
      </c>
      <c r="E61" s="8" t="s">
        <v>23</v>
      </c>
      <c r="F61" s="8" t="s">
        <v>49</v>
      </c>
      <c r="G61" s="20" t="s">
        <v>74</v>
      </c>
      <c r="H61" s="9">
        <v>801215</v>
      </c>
      <c r="I61" s="9">
        <v>82230</v>
      </c>
      <c r="J61" s="9">
        <v>57519</v>
      </c>
      <c r="K61" s="9">
        <v>776504</v>
      </c>
    </row>
    <row r="62" spans="1:11" s="6" customFormat="1" x14ac:dyDescent="0.25">
      <c r="A62" s="7">
        <v>44918</v>
      </c>
      <c r="B62" s="7">
        <v>44918</v>
      </c>
      <c r="C62" s="8" t="s">
        <v>116</v>
      </c>
      <c r="D62" s="8" t="s">
        <v>117</v>
      </c>
      <c r="E62" s="8" t="s">
        <v>23</v>
      </c>
      <c r="F62" s="8" t="s">
        <v>39</v>
      </c>
      <c r="G62" s="20" t="s">
        <v>88</v>
      </c>
      <c r="H62" s="9">
        <v>1394396</v>
      </c>
      <c r="I62" s="9">
        <v>146647</v>
      </c>
      <c r="J62" s="9">
        <v>99820</v>
      </c>
      <c r="K62" s="9">
        <v>1347569</v>
      </c>
    </row>
    <row r="63" spans="1:11" s="13" customFormat="1" x14ac:dyDescent="0.25">
      <c r="A63" s="10"/>
      <c r="B63" s="10"/>
      <c r="C63" s="11"/>
      <c r="D63" s="11"/>
      <c r="E63" s="11"/>
      <c r="F63" s="11"/>
      <c r="G63" s="21"/>
      <c r="H63" s="12">
        <f>SUM(H3:H62)</f>
        <v>80810358</v>
      </c>
      <c r="I63" s="12">
        <f>SUM(I3:I62)</f>
        <v>4816000</v>
      </c>
      <c r="J63" s="12">
        <f>SUM(J3:J62)</f>
        <v>6079550</v>
      </c>
      <c r="K63" s="12">
        <f>SUM(K3:K62)</f>
        <v>82073908</v>
      </c>
    </row>
  </sheetData>
  <autoFilter ref="A2:R2">
    <sortState ref="A3:R138">
      <sortCondition ref="A2"/>
    </sortState>
  </autoFilter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Chiết khấu hợp đồng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2024-06-03T10:24:16Z</dcterms:created>
  <dcterms:modified xsi:type="dcterms:W3CDTF">2024-06-15T02:58:05Z</dcterms:modified>
</cp:coreProperties>
</file>