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MAYCHUDELL\PKT - Copy 2\05 HONG\2024\CÔNG NỢ\CLEVERFOOD\"/>
    </mc:Choice>
  </mc:AlternateContent>
  <bookViews>
    <workbookView xWindow="1005" yWindow="1005" windowWidth="15000" windowHeight="10005" activeTab="1"/>
  </bookViews>
  <sheets>
    <sheet name="Chiết khấu hợp đồng" sheetId="2" r:id="rId1"/>
    <sheet name="Ban_hang" sheetId="1" r:id="rId2"/>
  </sheets>
  <definedNames>
    <definedName name="_xlnm._FilterDatabase" localSheetId="1" hidden="1">Ban_hang!$A$2:$Q$2</definedName>
  </definedNames>
  <calcPr calcId="162913"/>
</workbook>
</file>

<file path=xl/calcChain.xml><?xml version="1.0" encoding="utf-8"?>
<calcChain xmlns="http://schemas.openxmlformats.org/spreadsheetml/2006/main">
  <c r="B7" i="2" l="1"/>
  <c r="B6" i="2"/>
  <c r="B5" i="2"/>
  <c r="B4" i="2"/>
  <c r="I59" i="1"/>
  <c r="J59" i="1"/>
  <c r="H59" i="1"/>
</calcChain>
</file>

<file path=xl/sharedStrings.xml><?xml version="1.0" encoding="utf-8"?>
<sst xmlns="http://schemas.openxmlformats.org/spreadsheetml/2006/main" count="188" uniqueCount="97">
  <si>
    <t>Số hóa đơn</t>
  </si>
  <si>
    <t>Ngày chứng từ</t>
  </si>
  <si>
    <t>cleverfood Lữ Đoàn Hoàng Đạo Thúy</t>
  </si>
  <si>
    <t>cleverfood Lữ Đoàn 136 Hồ Tùng Mậu</t>
  </si>
  <si>
    <t>CLEVERFOOD</t>
  </si>
  <si>
    <t>cleverfood Lữ Đoàn Mỹ Đình</t>
  </si>
  <si>
    <t>Tổng tiền hàng</t>
  </si>
  <si>
    <t>Tiền thuế GTGT</t>
  </si>
  <si>
    <t>Mã khách hàng</t>
  </si>
  <si>
    <t>Ngày hạch toán</t>
  </si>
  <si>
    <t>Số chứng từ</t>
  </si>
  <si>
    <t>CÔNG TY CỔ PHẦN THỰC PHẨM SẠCH CLEVERFOOD</t>
  </si>
  <si>
    <t>Diễn giải</t>
  </si>
  <si>
    <t>Tổng tiền thanh toán</t>
  </si>
  <si>
    <t>cleverfood Lữ Đoàn 136 Hồ Tùng Mậu, CK 4%</t>
  </si>
  <si>
    <t>Ký hiệu HĐ</t>
  </si>
  <si>
    <t>DANH SÁCH BÁN HÀNG</t>
  </si>
  <si>
    <t>Hàng trả - cleverfood Lữ Đoàn Hoàng Đạo Thúy - cleverfood0002</t>
  </si>
  <si>
    <t>Hàng trả - cleverfood Lữ Đoàn 21 Lê Đức Thọ - cleverfood0006</t>
  </si>
  <si>
    <t>Hàng trả - cleverfood Lữ Đoàn Mỹ Đình - cleverfood0001</t>
  </si>
  <si>
    <t>cleverfood Lữ Đoàn Nghĩa Đô</t>
  </si>
  <si>
    <t>cleverfood Lữ Đoàn Ba Đình</t>
  </si>
  <si>
    <t>Tổng doanh số (2023)</t>
  </si>
  <si>
    <t>Chiết khấu thanh toán đúng hạn 1%</t>
  </si>
  <si>
    <t>Chiết khấu hỗ trợ trưng bày 1%</t>
  </si>
  <si>
    <t>Thưởng doanh thu năm KĐK 1%</t>
  </si>
  <si>
    <t>Tổng chiết khấu cấn trừ</t>
  </si>
  <si>
    <t>BH2310713</t>
  </si>
  <si>
    <t>cleverfood Lữ Đoàn Mỹ Đình , CK 4%</t>
  </si>
  <si>
    <t>BH2310801</t>
  </si>
  <si>
    <t>BH2310970</t>
  </si>
  <si>
    <t>BH2311041</t>
  </si>
  <si>
    <t>BH2311040</t>
  </si>
  <si>
    <t>BH2311089</t>
  </si>
  <si>
    <t>BH2311260</t>
  </si>
  <si>
    <t>00010527</t>
  </si>
  <si>
    <t>1C24TNN</t>
  </si>
  <si>
    <t>BH2311370</t>
  </si>
  <si>
    <t>BH2311563</t>
  </si>
  <si>
    <t>BH2311564</t>
  </si>
  <si>
    <t>BH2311776</t>
  </si>
  <si>
    <t>BH2311700</t>
  </si>
  <si>
    <t>BH2311944</t>
  </si>
  <si>
    <t>BH2311930</t>
  </si>
  <si>
    <t>BH2312030</t>
  </si>
  <si>
    <t>BH2312131</t>
  </si>
  <si>
    <t>BH2312161</t>
  </si>
  <si>
    <t>BH2312235</t>
  </si>
  <si>
    <t>cleverfood Lữ Đoàn 21 Lê Đức Thọ</t>
  </si>
  <si>
    <t>BH2312483</t>
  </si>
  <si>
    <t>BH2312570</t>
  </si>
  <si>
    <t>BH2312586</t>
  </si>
  <si>
    <t>BH2312617</t>
  </si>
  <si>
    <t>BH2312704</t>
  </si>
  <si>
    <t>BH2312871</t>
  </si>
  <si>
    <t>BH2312985</t>
  </si>
  <si>
    <t>BH2313356</t>
  </si>
  <si>
    <t>BH2313460</t>
  </si>
  <si>
    <t>BH2313580</t>
  </si>
  <si>
    <t>Bán hàng cleverfood Lữ Đoàn Ba Đình</t>
  </si>
  <si>
    <t>Bán hàng cleverfood Lữ Đoàn 21 Lê Đức Thọ</t>
  </si>
  <si>
    <t>HBTL2311/348</t>
  </si>
  <si>
    <t>HBTL2311/350</t>
  </si>
  <si>
    <t>HBTL2311/379</t>
  </si>
  <si>
    <t>HBTL2311/380</t>
  </si>
  <si>
    <t>Hàng Trả - cleverfood Lữ Đoàn 136 Hồ Tùng Mậu - cleverfood0003</t>
  </si>
  <si>
    <t>HBTL2311/386</t>
  </si>
  <si>
    <t>Hàng Trả - cleverfood Lữ Đoàn Hoàng Đạo Thúy - cleverfood0002</t>
  </si>
  <si>
    <t>HBTL2311/449</t>
  </si>
  <si>
    <t>HBTL2311/450</t>
  </si>
  <si>
    <t>HBTL2311/874</t>
  </si>
  <si>
    <t>HBTL2311/875</t>
  </si>
  <si>
    <t>Hàng Trả - cleverfood Lữ Đoàn 21 Lê Đức Thọ - cleverfood0006</t>
  </si>
  <si>
    <t>HBTL2311/876</t>
  </si>
  <si>
    <t>HBTL2311/1065</t>
  </si>
  <si>
    <t>Hàng Trả -cleverfood Lữ Đoàn Hoàng Đạo Thúy - cleverfood0002</t>
  </si>
  <si>
    <t>HBTL2311/1166</t>
  </si>
  <si>
    <t>Hàng Trả - cleverfood Lữ Đoàn Ba Đình - cleverfood0010</t>
  </si>
  <si>
    <t>HBTL2311/1167</t>
  </si>
  <si>
    <t>HBTL2311/1305</t>
  </si>
  <si>
    <t>HBTL2311/1308</t>
  </si>
  <si>
    <t>HBTL2311/1306</t>
  </si>
  <si>
    <t>HBTL2311/1307</t>
  </si>
  <si>
    <t>Hàng Trả - cleverfood Lữ Đoàn Nghĩa Đô - cleverfood0004</t>
  </si>
  <si>
    <t>HBTL2311/1304</t>
  </si>
  <si>
    <t>HBTL2311/1394</t>
  </si>
  <si>
    <t>HBTL2311/1393</t>
  </si>
  <si>
    <t>HBTL2311/1531</t>
  </si>
  <si>
    <t>cleverfood0006</t>
  </si>
  <si>
    <t>Hàng Trả - cleverfood Lữ Đoàn 21 Lê Đức Thọ - phiếu : PXTH200001193 - cleverfood0006</t>
  </si>
  <si>
    <t>HBTL2311/1601</t>
  </si>
  <si>
    <t>HBTL2311/1600</t>
  </si>
  <si>
    <t>HBTL2311/1598</t>
  </si>
  <si>
    <t>HBTL2311/1599</t>
  </si>
  <si>
    <t>HBTL2311/1701</t>
  </si>
  <si>
    <t>HBTL2311/1700</t>
  </si>
  <si>
    <t>HBTL2311/1839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</si>
</sst>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1">
    <xf numFmtId="0" fontId="0" fillId="0" borderId="0" xfId="0"/>
    <xf numFmtId="14" fontId="0" fillId="0" borderId="0" xfId="0" applyNumberFormat="1"/>
    <xf numFmtId="38" fontId="0" fillId="0" borderId="0" xfId="0" applyNumberFormat="1"/>
    <xf numFmtId="14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38" fontId="4" fillId="2" borderId="1" xfId="0" applyNumberFormat="1" applyFont="1" applyFill="1" applyBorder="1" applyAlignment="1">
      <alignment horizontal="center" vertical="center" wrapText="1"/>
    </xf>
    <xf numFmtId="0" fontId="0" fillId="0" borderId="0" xfId="0" applyFont="1"/>
    <xf numFmtId="1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38" fontId="4" fillId="0" borderId="1" xfId="0" applyNumberFormat="1" applyFont="1" applyBorder="1" applyAlignment="1">
      <alignment horizontal="right" vertical="center"/>
    </xf>
    <xf numFmtId="38" fontId="0" fillId="0" borderId="0" xfId="0" applyNumberFormat="1" applyFont="1"/>
    <xf numFmtId="14" fontId="5" fillId="0" borderId="1" xfId="0" applyNumberFormat="1" applyFont="1" applyBorder="1"/>
    <xf numFmtId="0" fontId="5" fillId="0" borderId="1" xfId="0" applyFont="1" applyBorder="1"/>
    <xf numFmtId="38" fontId="5" fillId="0" borderId="1" xfId="0" applyNumberFormat="1" applyFont="1" applyBorder="1"/>
    <xf numFmtId="0" fontId="3" fillId="0" borderId="0" xfId="0" applyFont="1"/>
    <xf numFmtId="0" fontId="6" fillId="0" borderId="1" xfId="0" applyFont="1" applyBorder="1"/>
    <xf numFmtId="164" fontId="6" fillId="0" borderId="1" xfId="0" applyNumberFormat="1" applyFont="1" applyBorder="1"/>
    <xf numFmtId="0" fontId="7" fillId="0" borderId="1" xfId="0" applyFont="1" applyBorder="1"/>
    <xf numFmtId="164" fontId="7" fillId="0" borderId="1" xfId="1" applyNumberFormat="1" applyFont="1" applyBorder="1"/>
    <xf numFmtId="164" fontId="7" fillId="0" borderId="1" xfId="0" applyNumberFormat="1" applyFont="1" applyBorder="1"/>
    <xf numFmtId="0" fontId="1" fillId="0" borderId="1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7"/>
  <sheetViews>
    <sheetView workbookViewId="0">
      <selection activeCell="D10" sqref="D10"/>
    </sheetView>
  </sheetViews>
  <sheetFormatPr defaultRowHeight="21.75" customHeight="1" x14ac:dyDescent="0.25"/>
  <cols>
    <col min="1" max="1" width="37.5703125" customWidth="1"/>
    <col min="2" max="2" width="19" customWidth="1"/>
  </cols>
  <sheetData>
    <row r="3" spans="1:2" s="14" customFormat="1" ht="21.75" customHeight="1" x14ac:dyDescent="0.25">
      <c r="A3" s="17" t="s">
        <v>22</v>
      </c>
      <c r="B3" s="18">
        <v>109187437</v>
      </c>
    </row>
    <row r="4" spans="1:2" ht="21.75" customHeight="1" x14ac:dyDescent="0.25">
      <c r="A4" s="15" t="s">
        <v>23</v>
      </c>
      <c r="B4" s="16">
        <f>B3*1%</f>
        <v>1091874.3700000001</v>
      </c>
    </row>
    <row r="5" spans="1:2" ht="21.75" customHeight="1" x14ac:dyDescent="0.25">
      <c r="A5" s="15" t="s">
        <v>24</v>
      </c>
      <c r="B5" s="16">
        <f>B3*1%</f>
        <v>1091874.3700000001</v>
      </c>
    </row>
    <row r="6" spans="1:2" ht="21.75" customHeight="1" x14ac:dyDescent="0.25">
      <c r="A6" s="15" t="s">
        <v>25</v>
      </c>
      <c r="B6" s="16">
        <f>B3*1%</f>
        <v>1091874.3700000001</v>
      </c>
    </row>
    <row r="7" spans="1:2" s="14" customFormat="1" ht="21.75" customHeight="1" x14ac:dyDescent="0.25">
      <c r="A7" s="17" t="s">
        <v>26</v>
      </c>
      <c r="B7" s="19">
        <f>SUM(B4:B6)</f>
        <v>3275623.1100000003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59"/>
  <sheetViews>
    <sheetView tabSelected="1" topLeftCell="A40" zoomScaleNormal="100" workbookViewId="0">
      <selection activeCell="A57" sqref="A57:J57"/>
    </sheetView>
  </sheetViews>
  <sheetFormatPr defaultColWidth="9.140625" defaultRowHeight="15" x14ac:dyDescent="0.25"/>
  <cols>
    <col min="1" max="2" width="14.85546875" style="1" customWidth="1"/>
    <col min="3" max="3" width="15.7109375" bestFit="1" customWidth="1"/>
    <col min="4" max="4" width="15.140625" bestFit="1" customWidth="1"/>
    <col min="5" max="5" width="15.85546875" bestFit="1" customWidth="1"/>
    <col min="6" max="6" width="18.7109375" bestFit="1" customWidth="1"/>
    <col min="7" max="7" width="56.5703125" bestFit="1" customWidth="1"/>
    <col min="8" max="8" width="16.7109375" style="2" customWidth="1"/>
    <col min="9" max="9" width="16.85546875" style="2" customWidth="1"/>
    <col min="10" max="10" width="17.28515625" style="2" customWidth="1"/>
    <col min="11" max="11" width="10.7109375" customWidth="1"/>
  </cols>
  <sheetData>
    <row r="1" spans="1:11" ht="18.75" x14ac:dyDescent="0.3">
      <c r="A1" s="20" t="s">
        <v>16</v>
      </c>
      <c r="B1" s="20"/>
      <c r="C1" s="20"/>
      <c r="D1" s="20"/>
      <c r="E1" s="20"/>
      <c r="F1" s="20"/>
      <c r="G1" s="20"/>
      <c r="H1" s="20"/>
      <c r="I1" s="20"/>
      <c r="J1" s="20"/>
    </row>
    <row r="2" spans="1:11" s="6" customFormat="1" ht="29.25" customHeight="1" x14ac:dyDescent="0.25">
      <c r="A2" s="3" t="s">
        <v>9</v>
      </c>
      <c r="B2" s="3" t="s">
        <v>1</v>
      </c>
      <c r="C2" s="4" t="s">
        <v>10</v>
      </c>
      <c r="D2" s="4" t="s">
        <v>0</v>
      </c>
      <c r="E2" s="4" t="s">
        <v>15</v>
      </c>
      <c r="F2" s="4" t="s">
        <v>8</v>
      </c>
      <c r="G2" s="4" t="s">
        <v>12</v>
      </c>
      <c r="H2" s="5" t="s">
        <v>6</v>
      </c>
      <c r="I2" s="5" t="s">
        <v>7</v>
      </c>
      <c r="J2" s="5" t="s">
        <v>13</v>
      </c>
    </row>
    <row r="3" spans="1:11" s="6" customFormat="1" x14ac:dyDescent="0.25">
      <c r="A3" s="7">
        <v>45294</v>
      </c>
      <c r="B3" s="7">
        <v>45294</v>
      </c>
      <c r="C3" s="8" t="s">
        <v>27</v>
      </c>
      <c r="D3" s="8"/>
      <c r="E3" s="8"/>
      <c r="F3" s="8" t="s">
        <v>4</v>
      </c>
      <c r="G3" s="8" t="s">
        <v>28</v>
      </c>
      <c r="H3" s="9">
        <v>657108</v>
      </c>
      <c r="I3" s="9">
        <v>52569</v>
      </c>
      <c r="J3" s="9">
        <v>709677</v>
      </c>
      <c r="K3" s="10"/>
    </row>
    <row r="4" spans="1:11" s="6" customFormat="1" x14ac:dyDescent="0.25">
      <c r="A4" s="7">
        <v>45292</v>
      </c>
      <c r="B4" s="7">
        <v>45292</v>
      </c>
      <c r="C4" s="8" t="s">
        <v>61</v>
      </c>
      <c r="D4" s="8"/>
      <c r="E4" s="8"/>
      <c r="F4" s="8" t="s">
        <v>4</v>
      </c>
      <c r="G4" s="8" t="s">
        <v>18</v>
      </c>
      <c r="H4" s="9">
        <v>-106616</v>
      </c>
      <c r="I4" s="9">
        <v>-8529</v>
      </c>
      <c r="J4" s="9">
        <v>-115145</v>
      </c>
      <c r="K4" s="10"/>
    </row>
    <row r="5" spans="1:11" s="6" customFormat="1" x14ac:dyDescent="0.25">
      <c r="A5" s="7">
        <v>45296</v>
      </c>
      <c r="B5" s="7">
        <v>45296</v>
      </c>
      <c r="C5" s="8" t="s">
        <v>62</v>
      </c>
      <c r="D5" s="8"/>
      <c r="E5" s="8"/>
      <c r="F5" s="8" t="s">
        <v>4</v>
      </c>
      <c r="G5" s="8" t="s">
        <v>17</v>
      </c>
      <c r="H5" s="9">
        <v>-261360</v>
      </c>
      <c r="I5" s="9">
        <v>-20909</v>
      </c>
      <c r="J5" s="9">
        <v>-282269</v>
      </c>
      <c r="K5" s="10"/>
    </row>
    <row r="6" spans="1:11" s="6" customFormat="1" x14ac:dyDescent="0.25">
      <c r="A6" s="7">
        <v>45299</v>
      </c>
      <c r="B6" s="7">
        <v>45299</v>
      </c>
      <c r="C6" s="8" t="s">
        <v>29</v>
      </c>
      <c r="D6" s="8"/>
      <c r="E6" s="8"/>
      <c r="F6" s="8" t="s">
        <v>4</v>
      </c>
      <c r="G6" s="8" t="s">
        <v>14</v>
      </c>
      <c r="H6" s="9">
        <v>1659505</v>
      </c>
      <c r="I6" s="9">
        <v>132760</v>
      </c>
      <c r="J6" s="9">
        <v>1792265</v>
      </c>
      <c r="K6" s="10"/>
    </row>
    <row r="7" spans="1:11" s="6" customFormat="1" x14ac:dyDescent="0.25">
      <c r="A7" s="7">
        <v>45306</v>
      </c>
      <c r="B7" s="7">
        <v>45306</v>
      </c>
      <c r="C7" s="8" t="s">
        <v>63</v>
      </c>
      <c r="D7" s="8"/>
      <c r="E7" s="8"/>
      <c r="F7" s="8" t="s">
        <v>4</v>
      </c>
      <c r="G7" s="8" t="s">
        <v>19</v>
      </c>
      <c r="H7" s="9">
        <v>-106616</v>
      </c>
      <c r="I7" s="9">
        <v>-8529</v>
      </c>
      <c r="J7" s="9">
        <v>-115145</v>
      </c>
      <c r="K7" s="10"/>
    </row>
    <row r="8" spans="1:11" s="6" customFormat="1" x14ac:dyDescent="0.25">
      <c r="A8" s="7">
        <v>45307</v>
      </c>
      <c r="B8" s="7">
        <v>45307</v>
      </c>
      <c r="C8" s="8" t="s">
        <v>30</v>
      </c>
      <c r="D8" s="8"/>
      <c r="E8" s="8"/>
      <c r="F8" s="8" t="s">
        <v>4</v>
      </c>
      <c r="G8" s="8" t="s">
        <v>11</v>
      </c>
      <c r="H8" s="9">
        <v>976956</v>
      </c>
      <c r="I8" s="9">
        <v>78156</v>
      </c>
      <c r="J8" s="9">
        <v>1055112</v>
      </c>
      <c r="K8" s="10"/>
    </row>
    <row r="9" spans="1:11" s="6" customFormat="1" x14ac:dyDescent="0.25">
      <c r="A9" s="7">
        <v>45307</v>
      </c>
      <c r="B9" s="7">
        <v>45307</v>
      </c>
      <c r="C9" s="8" t="s">
        <v>64</v>
      </c>
      <c r="D9" s="8"/>
      <c r="E9" s="8"/>
      <c r="F9" s="8" t="s">
        <v>4</v>
      </c>
      <c r="G9" s="8" t="s">
        <v>65</v>
      </c>
      <c r="H9" s="9">
        <v>-213232</v>
      </c>
      <c r="I9" s="9">
        <v>-17059</v>
      </c>
      <c r="J9" s="9">
        <v>-230291</v>
      </c>
      <c r="K9" s="10"/>
    </row>
    <row r="10" spans="1:11" s="6" customFormat="1" x14ac:dyDescent="0.25">
      <c r="A10" s="7">
        <v>45308</v>
      </c>
      <c r="B10" s="7">
        <v>45308</v>
      </c>
      <c r="C10" s="8" t="s">
        <v>66</v>
      </c>
      <c r="D10" s="8"/>
      <c r="E10" s="8"/>
      <c r="F10" s="8" t="s">
        <v>4</v>
      </c>
      <c r="G10" s="8" t="s">
        <v>67</v>
      </c>
      <c r="H10" s="9">
        <v>-53371</v>
      </c>
      <c r="I10" s="9">
        <v>-4270</v>
      </c>
      <c r="J10" s="9">
        <v>-57641</v>
      </c>
      <c r="K10" s="10"/>
    </row>
    <row r="11" spans="1:11" s="6" customFormat="1" x14ac:dyDescent="0.25">
      <c r="A11" s="7">
        <v>45308</v>
      </c>
      <c r="B11" s="7">
        <v>45308</v>
      </c>
      <c r="C11" s="8" t="s">
        <v>31</v>
      </c>
      <c r="D11" s="8"/>
      <c r="E11" s="8"/>
      <c r="F11" s="8" t="s">
        <v>4</v>
      </c>
      <c r="G11" s="8" t="s">
        <v>11</v>
      </c>
      <c r="H11" s="9">
        <v>2011975</v>
      </c>
      <c r="I11" s="9">
        <v>160958</v>
      </c>
      <c r="J11" s="9">
        <v>2172933</v>
      </c>
      <c r="K11" s="10"/>
    </row>
    <row r="12" spans="1:11" s="6" customFormat="1" x14ac:dyDescent="0.25">
      <c r="A12" s="7">
        <v>45308</v>
      </c>
      <c r="B12" s="7">
        <v>45308</v>
      </c>
      <c r="C12" s="8" t="s">
        <v>32</v>
      </c>
      <c r="D12" s="8"/>
      <c r="E12" s="8"/>
      <c r="F12" s="8" t="s">
        <v>4</v>
      </c>
      <c r="G12" s="8" t="s">
        <v>11</v>
      </c>
      <c r="H12" s="9">
        <v>885550</v>
      </c>
      <c r="I12" s="9">
        <v>70844</v>
      </c>
      <c r="J12" s="9">
        <v>956394</v>
      </c>
      <c r="K12" s="10"/>
    </row>
    <row r="13" spans="1:11" s="6" customFormat="1" x14ac:dyDescent="0.25">
      <c r="A13" s="7">
        <v>45309</v>
      </c>
      <c r="B13" s="7">
        <v>45309</v>
      </c>
      <c r="C13" s="8" t="s">
        <v>33</v>
      </c>
      <c r="D13" s="8"/>
      <c r="E13" s="8"/>
      <c r="F13" s="8" t="s">
        <v>4</v>
      </c>
      <c r="G13" s="8" t="s">
        <v>11</v>
      </c>
      <c r="H13" s="9">
        <v>352470</v>
      </c>
      <c r="I13" s="9">
        <v>28198</v>
      </c>
      <c r="J13" s="9">
        <v>380668</v>
      </c>
      <c r="K13" s="10"/>
    </row>
    <row r="14" spans="1:11" s="6" customFormat="1" x14ac:dyDescent="0.25">
      <c r="A14" s="7">
        <v>45314</v>
      </c>
      <c r="B14" s="7">
        <v>45314</v>
      </c>
      <c r="C14" s="8" t="s">
        <v>68</v>
      </c>
      <c r="D14" s="8"/>
      <c r="E14" s="8"/>
      <c r="F14" s="8" t="s">
        <v>4</v>
      </c>
      <c r="G14" s="8" t="s">
        <v>67</v>
      </c>
      <c r="H14" s="9">
        <v>-106616</v>
      </c>
      <c r="I14" s="9">
        <v>-8529</v>
      </c>
      <c r="J14" s="9">
        <v>-115145</v>
      </c>
      <c r="K14" s="10"/>
    </row>
    <row r="15" spans="1:11" s="6" customFormat="1" x14ac:dyDescent="0.25">
      <c r="A15" s="7">
        <v>45315</v>
      </c>
      <c r="B15" s="7">
        <v>45315</v>
      </c>
      <c r="C15" s="8" t="s">
        <v>34</v>
      </c>
      <c r="D15" s="8" t="s">
        <v>35</v>
      </c>
      <c r="E15" s="8" t="s">
        <v>36</v>
      </c>
      <c r="F15" s="8" t="s">
        <v>4</v>
      </c>
      <c r="G15" s="8" t="s">
        <v>2</v>
      </c>
      <c r="H15" s="9">
        <v>1161261</v>
      </c>
      <c r="I15" s="9">
        <v>92901</v>
      </c>
      <c r="J15" s="9">
        <v>1254162</v>
      </c>
      <c r="K15" s="10"/>
    </row>
    <row r="16" spans="1:11" s="6" customFormat="1" x14ac:dyDescent="0.25">
      <c r="A16" s="7">
        <v>45320</v>
      </c>
      <c r="B16" s="7">
        <v>45320</v>
      </c>
      <c r="C16" s="8" t="s">
        <v>37</v>
      </c>
      <c r="D16" s="8" t="s">
        <v>35</v>
      </c>
      <c r="E16" s="8" t="s">
        <v>36</v>
      </c>
      <c r="F16" s="8" t="s">
        <v>4</v>
      </c>
      <c r="G16" s="8" t="s">
        <v>3</v>
      </c>
      <c r="H16" s="9">
        <v>2092943</v>
      </c>
      <c r="I16" s="9">
        <v>167435</v>
      </c>
      <c r="J16" s="9">
        <v>2260378</v>
      </c>
      <c r="K16" s="10"/>
    </row>
    <row r="17" spans="1:11" s="6" customFormat="1" x14ac:dyDescent="0.25">
      <c r="A17" s="7">
        <v>45325</v>
      </c>
      <c r="B17" s="7">
        <v>45325</v>
      </c>
      <c r="C17" s="8" t="s">
        <v>38</v>
      </c>
      <c r="D17" s="8"/>
      <c r="E17" s="8"/>
      <c r="F17" s="8" t="s">
        <v>4</v>
      </c>
      <c r="G17" s="8" t="s">
        <v>3</v>
      </c>
      <c r="H17" s="9">
        <v>3680230</v>
      </c>
      <c r="I17" s="9">
        <v>294418</v>
      </c>
      <c r="J17" s="9">
        <v>3974648</v>
      </c>
      <c r="K17" s="10"/>
    </row>
    <row r="18" spans="1:11" s="6" customFormat="1" x14ac:dyDescent="0.25">
      <c r="A18" s="7">
        <v>45325</v>
      </c>
      <c r="B18" s="7">
        <v>45325</v>
      </c>
      <c r="C18" s="8" t="s">
        <v>39</v>
      </c>
      <c r="D18" s="8"/>
      <c r="E18" s="8"/>
      <c r="F18" s="8" t="s">
        <v>4</v>
      </c>
      <c r="G18" s="8" t="s">
        <v>2</v>
      </c>
      <c r="H18" s="9">
        <v>1771100</v>
      </c>
      <c r="I18" s="9">
        <v>141688</v>
      </c>
      <c r="J18" s="9">
        <v>1912788</v>
      </c>
      <c r="K18" s="10"/>
    </row>
    <row r="19" spans="1:11" s="6" customFormat="1" x14ac:dyDescent="0.25">
      <c r="A19" s="7">
        <v>45328</v>
      </c>
      <c r="B19" s="7">
        <v>45328</v>
      </c>
      <c r="C19" s="8" t="s">
        <v>69</v>
      </c>
      <c r="D19" s="8"/>
      <c r="E19" s="8"/>
      <c r="F19" s="8" t="s">
        <v>4</v>
      </c>
      <c r="G19" s="8" t="s">
        <v>65</v>
      </c>
      <c r="H19" s="9">
        <v>-213232</v>
      </c>
      <c r="I19" s="9">
        <v>-17059</v>
      </c>
      <c r="J19" s="9">
        <v>-230291</v>
      </c>
      <c r="K19" s="10"/>
    </row>
    <row r="20" spans="1:11" s="6" customFormat="1" x14ac:dyDescent="0.25">
      <c r="A20" s="7">
        <v>45355</v>
      </c>
      <c r="B20" s="7">
        <v>45348</v>
      </c>
      <c r="C20" s="8" t="s">
        <v>40</v>
      </c>
      <c r="D20" s="8"/>
      <c r="E20" s="8"/>
      <c r="F20" s="8" t="s">
        <v>4</v>
      </c>
      <c r="G20" s="8" t="s">
        <v>21</v>
      </c>
      <c r="H20" s="9">
        <v>885550</v>
      </c>
      <c r="I20" s="9">
        <v>70844</v>
      </c>
      <c r="J20" s="9">
        <v>956394</v>
      </c>
      <c r="K20" s="10"/>
    </row>
    <row r="21" spans="1:11" s="6" customFormat="1" x14ac:dyDescent="0.25">
      <c r="A21" s="7">
        <v>45355</v>
      </c>
      <c r="B21" s="7">
        <v>45342</v>
      </c>
      <c r="C21" s="8" t="s">
        <v>41</v>
      </c>
      <c r="D21" s="8"/>
      <c r="E21" s="8"/>
      <c r="F21" s="8" t="s">
        <v>4</v>
      </c>
      <c r="G21" s="8" t="s">
        <v>3</v>
      </c>
      <c r="H21" s="9">
        <v>1066160</v>
      </c>
      <c r="I21" s="9">
        <v>85293</v>
      </c>
      <c r="J21" s="9">
        <v>1151453</v>
      </c>
      <c r="K21" s="10"/>
    </row>
    <row r="22" spans="1:11" s="6" customFormat="1" x14ac:dyDescent="0.25">
      <c r="A22" s="7">
        <v>45356</v>
      </c>
      <c r="B22" s="7">
        <v>45356</v>
      </c>
      <c r="C22" s="8" t="s">
        <v>42</v>
      </c>
      <c r="D22" s="8"/>
      <c r="E22" s="8"/>
      <c r="F22" s="8" t="s">
        <v>4</v>
      </c>
      <c r="G22" s="8" t="s">
        <v>2</v>
      </c>
      <c r="H22" s="9">
        <v>533080</v>
      </c>
      <c r="I22" s="9">
        <v>42646</v>
      </c>
      <c r="J22" s="9">
        <v>575726</v>
      </c>
      <c r="K22" s="10"/>
    </row>
    <row r="23" spans="1:11" s="6" customFormat="1" x14ac:dyDescent="0.25">
      <c r="A23" s="7">
        <v>45356</v>
      </c>
      <c r="B23" s="7">
        <v>45356</v>
      </c>
      <c r="C23" s="8" t="s">
        <v>43</v>
      </c>
      <c r="D23" s="8"/>
      <c r="E23" s="8"/>
      <c r="F23" s="8" t="s">
        <v>4</v>
      </c>
      <c r="G23" s="8" t="s">
        <v>20</v>
      </c>
      <c r="H23" s="9">
        <v>885550</v>
      </c>
      <c r="I23" s="9">
        <v>70844</v>
      </c>
      <c r="J23" s="9">
        <v>956394</v>
      </c>
      <c r="K23" s="10"/>
    </row>
    <row r="24" spans="1:11" s="6" customFormat="1" x14ac:dyDescent="0.25">
      <c r="A24" s="7">
        <v>45356</v>
      </c>
      <c r="B24" s="7">
        <v>45356</v>
      </c>
      <c r="C24" s="8" t="s">
        <v>70</v>
      </c>
      <c r="D24" s="8"/>
      <c r="E24" s="8"/>
      <c r="F24" s="8" t="s">
        <v>4</v>
      </c>
      <c r="G24" s="8" t="s">
        <v>67</v>
      </c>
      <c r="H24" s="9">
        <v>-319974</v>
      </c>
      <c r="I24" s="9">
        <v>-25598</v>
      </c>
      <c r="J24" s="9">
        <v>-345572</v>
      </c>
      <c r="K24" s="10"/>
    </row>
    <row r="25" spans="1:11" s="6" customFormat="1" x14ac:dyDescent="0.25">
      <c r="A25" s="7">
        <v>45357</v>
      </c>
      <c r="B25" s="7">
        <v>45357</v>
      </c>
      <c r="C25" s="8" t="s">
        <v>71</v>
      </c>
      <c r="D25" s="8"/>
      <c r="E25" s="8"/>
      <c r="F25" s="8" t="s">
        <v>4</v>
      </c>
      <c r="G25" s="8" t="s">
        <v>72</v>
      </c>
      <c r="H25" s="9">
        <v>-101546</v>
      </c>
      <c r="I25" s="9">
        <v>-8124</v>
      </c>
      <c r="J25" s="9">
        <v>-109670</v>
      </c>
      <c r="K25" s="10"/>
    </row>
    <row r="26" spans="1:11" s="6" customFormat="1" x14ac:dyDescent="0.25">
      <c r="A26" s="7">
        <v>45360</v>
      </c>
      <c r="B26" s="7">
        <v>45360</v>
      </c>
      <c r="C26" s="8" t="s">
        <v>73</v>
      </c>
      <c r="D26" s="8"/>
      <c r="E26" s="8"/>
      <c r="F26" s="8" t="s">
        <v>4</v>
      </c>
      <c r="G26" s="8" t="s">
        <v>67</v>
      </c>
      <c r="H26" s="9">
        <v>-213232</v>
      </c>
      <c r="I26" s="9">
        <v>-17059</v>
      </c>
      <c r="J26" s="9">
        <v>-230291</v>
      </c>
      <c r="K26" s="10"/>
    </row>
    <row r="27" spans="1:11" s="6" customFormat="1" x14ac:dyDescent="0.25">
      <c r="A27" s="7">
        <v>45362</v>
      </c>
      <c r="B27" s="7">
        <v>45362</v>
      </c>
      <c r="C27" s="8" t="s">
        <v>44</v>
      </c>
      <c r="D27" s="8"/>
      <c r="E27" s="8"/>
      <c r="F27" s="8" t="s">
        <v>4</v>
      </c>
      <c r="G27" s="8" t="s">
        <v>3</v>
      </c>
      <c r="H27" s="9">
        <v>1105928</v>
      </c>
      <c r="I27" s="9">
        <v>88474</v>
      </c>
      <c r="J27" s="9">
        <v>1194402</v>
      </c>
      <c r="K27" s="10"/>
    </row>
    <row r="28" spans="1:11" s="6" customFormat="1" x14ac:dyDescent="0.25">
      <c r="A28" s="7">
        <v>45365</v>
      </c>
      <c r="B28" s="7">
        <v>45365</v>
      </c>
      <c r="C28" s="8" t="s">
        <v>45</v>
      </c>
      <c r="D28" s="8"/>
      <c r="E28" s="8"/>
      <c r="F28" s="8" t="s">
        <v>4</v>
      </c>
      <c r="G28" s="8" t="s">
        <v>5</v>
      </c>
      <c r="H28" s="9">
        <v>1190188</v>
      </c>
      <c r="I28" s="9">
        <v>95215</v>
      </c>
      <c r="J28" s="9">
        <v>1285403</v>
      </c>
      <c r="K28" s="10"/>
    </row>
    <row r="29" spans="1:11" s="6" customFormat="1" x14ac:dyDescent="0.25">
      <c r="A29" s="7">
        <v>45366</v>
      </c>
      <c r="B29" s="7">
        <v>45366</v>
      </c>
      <c r="C29" s="8" t="s">
        <v>46</v>
      </c>
      <c r="D29" s="8"/>
      <c r="E29" s="8"/>
      <c r="F29" s="8" t="s">
        <v>4</v>
      </c>
      <c r="G29" s="8" t="s">
        <v>14</v>
      </c>
      <c r="H29" s="9">
        <v>1333015</v>
      </c>
      <c r="I29" s="9">
        <v>106641</v>
      </c>
      <c r="J29" s="9">
        <v>1439656</v>
      </c>
      <c r="K29" s="10"/>
    </row>
    <row r="30" spans="1:11" s="6" customFormat="1" x14ac:dyDescent="0.25">
      <c r="A30" s="7">
        <v>45369</v>
      </c>
      <c r="B30" s="7">
        <v>45369</v>
      </c>
      <c r="C30" s="8" t="s">
        <v>74</v>
      </c>
      <c r="D30" s="8"/>
      <c r="E30" s="8"/>
      <c r="F30" s="8" t="s">
        <v>4</v>
      </c>
      <c r="G30" s="8" t="s">
        <v>75</v>
      </c>
      <c r="H30" s="9">
        <v>-260100</v>
      </c>
      <c r="I30" s="9">
        <v>-20808</v>
      </c>
      <c r="J30" s="9">
        <v>-280908</v>
      </c>
      <c r="K30" s="10"/>
    </row>
    <row r="31" spans="1:11" s="6" customFormat="1" x14ac:dyDescent="0.25">
      <c r="A31" s="7">
        <v>45372</v>
      </c>
      <c r="B31" s="7">
        <v>45372</v>
      </c>
      <c r="C31" s="8" t="s">
        <v>47</v>
      </c>
      <c r="D31" s="8"/>
      <c r="E31" s="8"/>
      <c r="F31" s="8" t="s">
        <v>4</v>
      </c>
      <c r="G31" s="8" t="s">
        <v>48</v>
      </c>
      <c r="H31" s="9">
        <v>531330</v>
      </c>
      <c r="I31" s="9">
        <v>42506</v>
      </c>
      <c r="J31" s="9">
        <v>573836</v>
      </c>
      <c r="K31" s="10"/>
    </row>
    <row r="32" spans="1:11" s="6" customFormat="1" x14ac:dyDescent="0.25">
      <c r="A32" s="7">
        <v>45376</v>
      </c>
      <c r="B32" s="7">
        <v>45376</v>
      </c>
      <c r="C32" s="8" t="s">
        <v>76</v>
      </c>
      <c r="D32" s="8"/>
      <c r="E32" s="8"/>
      <c r="F32" s="8" t="s">
        <v>4</v>
      </c>
      <c r="G32" s="8" t="s">
        <v>77</v>
      </c>
      <c r="H32" s="9">
        <v>-160113</v>
      </c>
      <c r="I32" s="9">
        <v>-12809</v>
      </c>
      <c r="J32" s="9">
        <v>-172922</v>
      </c>
      <c r="K32" s="10"/>
    </row>
    <row r="33" spans="1:11" s="6" customFormat="1" x14ac:dyDescent="0.25">
      <c r="A33" s="7">
        <v>45376</v>
      </c>
      <c r="B33" s="7">
        <v>45376</v>
      </c>
      <c r="C33" s="8" t="s">
        <v>78</v>
      </c>
      <c r="D33" s="8"/>
      <c r="E33" s="8"/>
      <c r="F33" s="8" t="s">
        <v>4</v>
      </c>
      <c r="G33" s="8" t="s">
        <v>75</v>
      </c>
      <c r="H33" s="9">
        <v>-48175</v>
      </c>
      <c r="I33" s="9">
        <v>-3854</v>
      </c>
      <c r="J33" s="9">
        <v>-52029</v>
      </c>
      <c r="K33" s="10"/>
    </row>
    <row r="34" spans="1:11" s="6" customFormat="1" x14ac:dyDescent="0.25">
      <c r="A34" s="7">
        <v>45385</v>
      </c>
      <c r="B34" s="7">
        <v>45385</v>
      </c>
      <c r="C34" s="8" t="s">
        <v>49</v>
      </c>
      <c r="D34" s="8"/>
      <c r="E34" s="8"/>
      <c r="F34" s="8" t="s">
        <v>4</v>
      </c>
      <c r="G34" s="8" t="s">
        <v>5</v>
      </c>
      <c r="H34" s="9">
        <v>1190188</v>
      </c>
      <c r="I34" s="9">
        <v>95215</v>
      </c>
      <c r="J34" s="9">
        <v>1285403</v>
      </c>
      <c r="K34" s="10"/>
    </row>
    <row r="35" spans="1:11" s="6" customFormat="1" x14ac:dyDescent="0.25">
      <c r="A35" s="7">
        <v>45391</v>
      </c>
      <c r="B35" s="7">
        <v>45391</v>
      </c>
      <c r="C35" s="8" t="s">
        <v>50</v>
      </c>
      <c r="D35" s="8"/>
      <c r="E35" s="8"/>
      <c r="F35" s="8" t="s">
        <v>4</v>
      </c>
      <c r="G35" s="8" t="s">
        <v>2</v>
      </c>
      <c r="H35" s="9">
        <v>1573890</v>
      </c>
      <c r="I35" s="9">
        <v>125911</v>
      </c>
      <c r="J35" s="9">
        <v>1699801</v>
      </c>
      <c r="K35" s="10"/>
    </row>
    <row r="36" spans="1:11" s="6" customFormat="1" x14ac:dyDescent="0.25">
      <c r="A36" s="7">
        <v>45391</v>
      </c>
      <c r="B36" s="7">
        <v>45391</v>
      </c>
      <c r="C36" s="8" t="s">
        <v>79</v>
      </c>
      <c r="D36" s="8"/>
      <c r="E36" s="8"/>
      <c r="F36" s="8" t="s">
        <v>4</v>
      </c>
      <c r="G36" s="8" t="s">
        <v>67</v>
      </c>
      <c r="H36" s="9">
        <v>-213232</v>
      </c>
      <c r="I36" s="9">
        <v>-17059</v>
      </c>
      <c r="J36" s="9">
        <v>-230291</v>
      </c>
      <c r="K36" s="10"/>
    </row>
    <row r="37" spans="1:11" s="6" customFormat="1" x14ac:dyDescent="0.25">
      <c r="A37" s="7">
        <v>45391</v>
      </c>
      <c r="B37" s="7">
        <v>45391</v>
      </c>
      <c r="C37" s="8" t="s">
        <v>80</v>
      </c>
      <c r="D37" s="8"/>
      <c r="E37" s="8"/>
      <c r="F37" s="8" t="s">
        <v>4</v>
      </c>
      <c r="G37" s="8" t="s">
        <v>67</v>
      </c>
      <c r="H37" s="9">
        <v>-601824</v>
      </c>
      <c r="I37" s="9">
        <v>-48146</v>
      </c>
      <c r="J37" s="9">
        <v>-649970</v>
      </c>
      <c r="K37" s="10"/>
    </row>
    <row r="38" spans="1:11" s="6" customFormat="1" x14ac:dyDescent="0.25">
      <c r="A38" s="7">
        <v>45392</v>
      </c>
      <c r="B38" s="7">
        <v>45392</v>
      </c>
      <c r="C38" s="8" t="s">
        <v>81</v>
      </c>
      <c r="D38" s="8"/>
      <c r="E38" s="8"/>
      <c r="F38" s="8" t="s">
        <v>4</v>
      </c>
      <c r="G38" s="8" t="s">
        <v>77</v>
      </c>
      <c r="H38" s="9">
        <v>-70494</v>
      </c>
      <c r="I38" s="9">
        <v>-5640</v>
      </c>
      <c r="J38" s="9">
        <v>-76134</v>
      </c>
      <c r="K38" s="10"/>
    </row>
    <row r="39" spans="1:11" s="6" customFormat="1" x14ac:dyDescent="0.25">
      <c r="A39" s="7">
        <v>45392</v>
      </c>
      <c r="B39" s="7">
        <v>45392</v>
      </c>
      <c r="C39" s="8" t="s">
        <v>82</v>
      </c>
      <c r="D39" s="8"/>
      <c r="E39" s="8"/>
      <c r="F39" s="8" t="s">
        <v>4</v>
      </c>
      <c r="G39" s="8" t="s">
        <v>83</v>
      </c>
      <c r="H39" s="9">
        <v>-533080</v>
      </c>
      <c r="I39" s="9">
        <v>-42646</v>
      </c>
      <c r="J39" s="9">
        <v>-575726</v>
      </c>
      <c r="K39" s="10"/>
    </row>
    <row r="40" spans="1:11" s="6" customFormat="1" x14ac:dyDescent="0.25">
      <c r="A40" s="7">
        <v>45392</v>
      </c>
      <c r="B40" s="7">
        <v>45392</v>
      </c>
      <c r="C40" s="8" t="s">
        <v>51</v>
      </c>
      <c r="D40" s="8"/>
      <c r="E40" s="8"/>
      <c r="F40" s="8" t="s">
        <v>4</v>
      </c>
      <c r="G40" s="8" t="s">
        <v>59</v>
      </c>
      <c r="H40" s="9">
        <v>805585</v>
      </c>
      <c r="I40" s="9">
        <v>64447</v>
      </c>
      <c r="J40" s="9">
        <v>870032</v>
      </c>
      <c r="K40" s="10"/>
    </row>
    <row r="41" spans="1:11" s="6" customFormat="1" x14ac:dyDescent="0.25">
      <c r="A41" s="7">
        <v>45393</v>
      </c>
      <c r="B41" s="7">
        <v>45393</v>
      </c>
      <c r="C41" s="8" t="s">
        <v>52</v>
      </c>
      <c r="D41" s="8"/>
      <c r="E41" s="8"/>
      <c r="F41" s="8" t="s">
        <v>4</v>
      </c>
      <c r="G41" s="8" t="s">
        <v>20</v>
      </c>
      <c r="H41" s="9">
        <v>704940</v>
      </c>
      <c r="I41" s="9">
        <v>56395</v>
      </c>
      <c r="J41" s="9">
        <v>761335</v>
      </c>
      <c r="K41" s="10"/>
    </row>
    <row r="42" spans="1:11" s="6" customFormat="1" x14ac:dyDescent="0.25">
      <c r="A42" s="7">
        <v>45393</v>
      </c>
      <c r="B42" s="7">
        <v>45393</v>
      </c>
      <c r="C42" s="8" t="s">
        <v>84</v>
      </c>
      <c r="D42" s="8"/>
      <c r="E42" s="8"/>
      <c r="F42" s="8" t="s">
        <v>4</v>
      </c>
      <c r="G42" s="8" t="s">
        <v>72</v>
      </c>
      <c r="H42" s="9">
        <v>-319974</v>
      </c>
      <c r="I42" s="9">
        <v>-25598</v>
      </c>
      <c r="J42" s="9">
        <v>-345572</v>
      </c>
      <c r="K42" s="10"/>
    </row>
    <row r="43" spans="1:11" s="6" customFormat="1" x14ac:dyDescent="0.25">
      <c r="A43" s="7">
        <v>45393</v>
      </c>
      <c r="B43" s="7">
        <v>45393</v>
      </c>
      <c r="C43" s="8" t="s">
        <v>85</v>
      </c>
      <c r="D43" s="8"/>
      <c r="E43" s="8"/>
      <c r="F43" s="8" t="s">
        <v>4</v>
      </c>
      <c r="G43" s="8" t="s">
        <v>65</v>
      </c>
      <c r="H43" s="9">
        <v>-319848</v>
      </c>
      <c r="I43" s="9">
        <v>-25588</v>
      </c>
      <c r="J43" s="9">
        <v>-345436</v>
      </c>
      <c r="K43" s="10"/>
    </row>
    <row r="44" spans="1:11" s="6" customFormat="1" x14ac:dyDescent="0.25">
      <c r="A44" s="7">
        <v>45398</v>
      </c>
      <c r="B44" s="7">
        <v>45398</v>
      </c>
      <c r="C44" s="8" t="s">
        <v>53</v>
      </c>
      <c r="D44" s="8"/>
      <c r="E44" s="8"/>
      <c r="F44" s="8" t="s">
        <v>4</v>
      </c>
      <c r="G44" s="8" t="s">
        <v>3</v>
      </c>
      <c r="H44" s="9">
        <v>3652595</v>
      </c>
      <c r="I44" s="9">
        <v>292208</v>
      </c>
      <c r="J44" s="9">
        <v>3944803</v>
      </c>
      <c r="K44" s="10"/>
    </row>
    <row r="45" spans="1:11" s="6" customFormat="1" x14ac:dyDescent="0.25">
      <c r="A45" s="7">
        <v>45401</v>
      </c>
      <c r="B45" s="7">
        <v>45401</v>
      </c>
      <c r="C45" s="8" t="s">
        <v>86</v>
      </c>
      <c r="D45" s="8"/>
      <c r="E45" s="8"/>
      <c r="F45" s="8" t="s">
        <v>4</v>
      </c>
      <c r="G45" s="8" t="s">
        <v>65</v>
      </c>
      <c r="H45" s="9">
        <v>-213232</v>
      </c>
      <c r="I45" s="9">
        <v>-17059</v>
      </c>
      <c r="J45" s="9">
        <v>-230291</v>
      </c>
      <c r="K45" s="10"/>
    </row>
    <row r="46" spans="1:11" s="6" customFormat="1" x14ac:dyDescent="0.25">
      <c r="A46" s="7">
        <v>45405</v>
      </c>
      <c r="B46" s="7">
        <v>45405</v>
      </c>
      <c r="C46" s="8" t="s">
        <v>87</v>
      </c>
      <c r="D46" s="8"/>
      <c r="E46" s="8"/>
      <c r="F46" s="8" t="s">
        <v>88</v>
      </c>
      <c r="G46" s="8" t="s">
        <v>89</v>
      </c>
      <c r="H46" s="9">
        <v>-53371</v>
      </c>
      <c r="I46" s="9">
        <v>-4270</v>
      </c>
      <c r="J46" s="9">
        <v>-57641</v>
      </c>
      <c r="K46" s="10"/>
    </row>
    <row r="47" spans="1:11" s="6" customFormat="1" x14ac:dyDescent="0.25">
      <c r="A47" s="7">
        <v>45405</v>
      </c>
      <c r="B47" s="7">
        <v>45405</v>
      </c>
      <c r="C47" s="8" t="s">
        <v>54</v>
      </c>
      <c r="D47" s="8"/>
      <c r="E47" s="8"/>
      <c r="F47" s="8" t="s">
        <v>4</v>
      </c>
      <c r="G47" s="8" t="s">
        <v>60</v>
      </c>
      <c r="H47" s="9">
        <v>950110</v>
      </c>
      <c r="I47" s="9">
        <v>76009</v>
      </c>
      <c r="J47" s="9">
        <v>1026119</v>
      </c>
      <c r="K47" s="10"/>
    </row>
    <row r="48" spans="1:11" s="6" customFormat="1" x14ac:dyDescent="0.25">
      <c r="A48" s="7">
        <v>45414</v>
      </c>
      <c r="B48" s="7">
        <v>45414</v>
      </c>
      <c r="C48" s="8" t="s">
        <v>55</v>
      </c>
      <c r="D48" s="8"/>
      <c r="E48" s="8"/>
      <c r="F48" s="8" t="s">
        <v>4</v>
      </c>
      <c r="G48" s="8" t="s">
        <v>2</v>
      </c>
      <c r="H48" s="9">
        <v>950110</v>
      </c>
      <c r="I48" s="9">
        <v>76009</v>
      </c>
      <c r="J48" s="9">
        <v>1026119</v>
      </c>
      <c r="K48" s="10"/>
    </row>
    <row r="49" spans="1:11" s="6" customFormat="1" x14ac:dyDescent="0.25">
      <c r="A49" s="7">
        <v>45414</v>
      </c>
      <c r="B49" s="7">
        <v>45414</v>
      </c>
      <c r="C49" s="8" t="s">
        <v>90</v>
      </c>
      <c r="D49" s="8"/>
      <c r="E49" s="8"/>
      <c r="F49" s="8" t="s">
        <v>4</v>
      </c>
      <c r="G49" s="8" t="s">
        <v>72</v>
      </c>
      <c r="H49" s="9">
        <v>-106616</v>
      </c>
      <c r="I49" s="9">
        <v>-8529</v>
      </c>
      <c r="J49" s="9">
        <v>-115145</v>
      </c>
      <c r="K49" s="10"/>
    </row>
    <row r="50" spans="1:11" s="6" customFormat="1" x14ac:dyDescent="0.25">
      <c r="A50" s="7">
        <v>45414</v>
      </c>
      <c r="B50" s="7">
        <v>45414</v>
      </c>
      <c r="C50" s="8" t="s">
        <v>91</v>
      </c>
      <c r="D50" s="8"/>
      <c r="E50" s="8"/>
      <c r="F50" s="8" t="s">
        <v>4</v>
      </c>
      <c r="G50" s="8" t="s">
        <v>67</v>
      </c>
      <c r="H50" s="9">
        <v>-177110</v>
      </c>
      <c r="I50" s="9">
        <v>-14169</v>
      </c>
      <c r="J50" s="9">
        <v>-191279</v>
      </c>
      <c r="K50" s="10"/>
    </row>
    <row r="51" spans="1:11" s="6" customFormat="1" x14ac:dyDescent="0.25">
      <c r="A51" s="7">
        <v>45416</v>
      </c>
      <c r="B51" s="7">
        <v>45416</v>
      </c>
      <c r="C51" s="8" t="s">
        <v>92</v>
      </c>
      <c r="D51" s="8"/>
      <c r="E51" s="8"/>
      <c r="F51" s="8" t="s">
        <v>4</v>
      </c>
      <c r="G51" s="8" t="s">
        <v>65</v>
      </c>
      <c r="H51" s="9">
        <v>-496958</v>
      </c>
      <c r="I51" s="9">
        <v>-39757</v>
      </c>
      <c r="J51" s="9">
        <v>-536715</v>
      </c>
      <c r="K51" s="10"/>
    </row>
    <row r="52" spans="1:11" s="6" customFormat="1" x14ac:dyDescent="0.25">
      <c r="A52" s="7">
        <v>45416</v>
      </c>
      <c r="B52" s="7">
        <v>45416</v>
      </c>
      <c r="C52" s="8" t="s">
        <v>93</v>
      </c>
      <c r="D52" s="8"/>
      <c r="E52" s="8"/>
      <c r="F52" s="8" t="s">
        <v>4</v>
      </c>
      <c r="G52" s="8" t="s">
        <v>65</v>
      </c>
      <c r="H52" s="9">
        <v>-426590</v>
      </c>
      <c r="I52" s="9">
        <v>-34127</v>
      </c>
      <c r="J52" s="9">
        <v>-460717</v>
      </c>
      <c r="K52" s="10"/>
    </row>
    <row r="53" spans="1:11" s="6" customFormat="1" x14ac:dyDescent="0.25">
      <c r="A53" s="7">
        <v>45423</v>
      </c>
      <c r="B53" s="7">
        <v>45423</v>
      </c>
      <c r="C53" s="8" t="s">
        <v>94</v>
      </c>
      <c r="D53" s="8"/>
      <c r="E53" s="8"/>
      <c r="F53" s="8" t="s">
        <v>4</v>
      </c>
      <c r="G53" s="8" t="s">
        <v>67</v>
      </c>
      <c r="H53" s="9">
        <v>-106616</v>
      </c>
      <c r="I53" s="9">
        <v>-8529</v>
      </c>
      <c r="J53" s="9">
        <v>-115145</v>
      </c>
      <c r="K53" s="10"/>
    </row>
    <row r="54" spans="1:11" s="6" customFormat="1" x14ac:dyDescent="0.25">
      <c r="A54" s="7">
        <v>45427</v>
      </c>
      <c r="B54" s="7">
        <v>45427</v>
      </c>
      <c r="C54" s="8" t="s">
        <v>95</v>
      </c>
      <c r="D54" s="8"/>
      <c r="E54" s="8"/>
      <c r="F54" s="8" t="s">
        <v>4</v>
      </c>
      <c r="G54" s="8" t="s">
        <v>72</v>
      </c>
      <c r="H54" s="9">
        <v>-319848</v>
      </c>
      <c r="I54" s="9">
        <v>-25588</v>
      </c>
      <c r="J54" s="9">
        <v>-345436</v>
      </c>
      <c r="K54" s="10"/>
    </row>
    <row r="55" spans="1:11" s="6" customFormat="1" x14ac:dyDescent="0.25">
      <c r="A55" s="7">
        <v>45428</v>
      </c>
      <c r="B55" s="7">
        <v>45428</v>
      </c>
      <c r="C55" s="8" t="s">
        <v>56</v>
      </c>
      <c r="D55" s="8"/>
      <c r="E55" s="8"/>
      <c r="F55" s="8" t="s">
        <v>4</v>
      </c>
      <c r="G55" s="8" t="s">
        <v>48</v>
      </c>
      <c r="H55" s="9">
        <v>1190188</v>
      </c>
      <c r="I55" s="9">
        <v>95215</v>
      </c>
      <c r="J55" s="9">
        <v>1285403</v>
      </c>
      <c r="K55" s="10"/>
    </row>
    <row r="56" spans="1:11" s="6" customFormat="1" x14ac:dyDescent="0.25">
      <c r="A56" s="7">
        <v>45432</v>
      </c>
      <c r="B56" s="7">
        <v>45432</v>
      </c>
      <c r="C56" s="8" t="s">
        <v>57</v>
      </c>
      <c r="D56" s="8"/>
      <c r="E56" s="8"/>
      <c r="F56" s="8" t="s">
        <v>4</v>
      </c>
      <c r="G56" s="8" t="s">
        <v>2</v>
      </c>
      <c r="H56" s="9">
        <v>1243915</v>
      </c>
      <c r="I56" s="9">
        <v>99513</v>
      </c>
      <c r="J56" s="9">
        <v>1343428</v>
      </c>
      <c r="K56" s="10"/>
    </row>
    <row r="57" spans="1:11" s="6" customFormat="1" x14ac:dyDescent="0.25">
      <c r="A57" s="7">
        <v>45432</v>
      </c>
      <c r="B57" s="7">
        <v>45432</v>
      </c>
      <c r="C57" s="8" t="s">
        <v>96</v>
      </c>
      <c r="D57" s="8"/>
      <c r="E57" s="8"/>
      <c r="F57" s="8" t="s">
        <v>4</v>
      </c>
      <c r="G57" s="8" t="s">
        <v>67</v>
      </c>
      <c r="H57" s="9">
        <v>-319848</v>
      </c>
      <c r="I57" s="9">
        <v>-25588</v>
      </c>
      <c r="J57" s="9">
        <v>-345436</v>
      </c>
      <c r="K57" s="10"/>
    </row>
    <row r="58" spans="1:11" s="6" customFormat="1" x14ac:dyDescent="0.25">
      <c r="A58" s="7">
        <v>45437</v>
      </c>
      <c r="B58" s="7">
        <v>45437</v>
      </c>
      <c r="C58" s="8" t="s">
        <v>58</v>
      </c>
      <c r="D58" s="8"/>
      <c r="E58" s="8"/>
      <c r="F58" s="8" t="s">
        <v>4</v>
      </c>
      <c r="G58" s="8" t="s">
        <v>5</v>
      </c>
      <c r="H58" s="9">
        <v>624486</v>
      </c>
      <c r="I58" s="9">
        <v>49959</v>
      </c>
      <c r="J58" s="9">
        <v>674445</v>
      </c>
      <c r="K58" s="10"/>
    </row>
    <row r="59" spans="1:11" s="14" customFormat="1" x14ac:dyDescent="0.25">
      <c r="A59" s="11"/>
      <c r="B59" s="11"/>
      <c r="C59" s="12"/>
      <c r="D59" s="12"/>
      <c r="E59" s="12"/>
      <c r="F59" s="12"/>
      <c r="G59" s="12"/>
      <c r="H59" s="13">
        <f>SUM(H3:H58)</f>
        <v>29223082</v>
      </c>
      <c r="I59" s="13">
        <f>SUM(I3:I58)</f>
        <v>2337842</v>
      </c>
      <c r="J59" s="13">
        <f>SUM(J3:J58)</f>
        <v>31560924</v>
      </c>
    </row>
  </sheetData>
  <autoFilter ref="A2:Q2">
    <sortState ref="A3:R138">
      <sortCondition ref="A2"/>
    </sortState>
  </autoFilter>
  <mergeCells count="1">
    <mergeCell ref="A1:J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Chiết khấu hợp đồng</vt:lpstr>
      <vt:lpstr>Ban_hang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2024-06-03T10:24:16Z</dcterms:created>
  <dcterms:modified xsi:type="dcterms:W3CDTF">2024-06-15T02:52:38Z</dcterms:modified>
</cp:coreProperties>
</file>