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9" i="1" l="1"/>
  <c r="G17" i="1"/>
  <c r="H14" i="1"/>
  <c r="H16" i="1" s="1"/>
  <c r="H18" i="1" s="1"/>
  <c r="G14" i="1"/>
  <c r="G15" i="1" s="1"/>
  <c r="G18" i="1" s="1"/>
  <c r="I18" i="1" s="1"/>
  <c r="J8" i="1" l="1"/>
  <c r="I8" i="1"/>
  <c r="G8" i="1"/>
</calcChain>
</file>

<file path=xl/sharedStrings.xml><?xml version="1.0" encoding="utf-8"?>
<sst xmlns="http://schemas.openxmlformats.org/spreadsheetml/2006/main" count="36" uniqueCount="30">
  <si>
    <t>Số hóa đơn</t>
  </si>
  <si>
    <t>Ngày chứng từ</t>
  </si>
  <si>
    <t>BH2318925</t>
  </si>
  <si>
    <t>Tiền chiết khấu</t>
  </si>
  <si>
    <t>Số dòng = 2</t>
  </si>
  <si>
    <t>cleverfood Lữ Đoàn 136 Hồ Tùng Mậu</t>
  </si>
  <si>
    <t>CLEVERFOOD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</si>
  <si>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</si>
  <si>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</si>
  <si>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</si>
  <si>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</si>
  <si>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</si>
  <si>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</si>
  <si>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</si>
  <si>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BH2319379</t>
  </si>
  <si>
    <t>DANH SÁCH BÁN HÀNG</t>
  </si>
  <si>
    <t>HBTL2311/4222</t>
  </si>
  <si>
    <t>Hàng Trả - cleverfood Lữ Đoàn 136 Hồ Tùng Mậu - cleverfood0003</t>
  </si>
  <si>
    <t>HBTL2311/4223</t>
  </si>
  <si>
    <t>HBTL2311/4320</t>
  </si>
  <si>
    <t>Hàng Trả  - cleverfood Lữ Đoàn 136 Hồ Tùng Mậu - cleverfood0003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</si>
  <si>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</si>
  <si>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</si>
  <si>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</si>
  <si>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</si>
  <si>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</si>
  <si>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</si>
  <si>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</si>
  <si>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</si>
  <si>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Công nợ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</si>
</sst>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3E3E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38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 applyAlignment="1"/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/>
    <xf numFmtId="164" fontId="8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9" fillId="0" borderId="3" xfId="0" applyFont="1" applyFill="1" applyBorder="1" applyAlignment="1"/>
    <xf numFmtId="164" fontId="9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38" fontId="10" fillId="0" borderId="0" xfId="0" applyNumberFormat="1" applyFont="1"/>
    <xf numFmtId="38" fontId="0" fillId="0" borderId="4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8"/>
  <sheetViews>
    <sheetView tabSelected="1" zoomScaleNormal="100" workbookViewId="0">
      <selection activeCell="N13" sqref="N13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4" width="15" customWidth="1"/>
    <col min="5" max="5" width="14.85546875" customWidth="1"/>
    <col min="6" max="6" width="48.5703125" bestFit="1" customWidth="1"/>
    <col min="7" max="10" width="17.140625" style="1" customWidth="1"/>
  </cols>
  <sheetData>
    <row r="1" spans="1:10" ht="18.75" x14ac:dyDescent="0.3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5" t="s">
        <v>10</v>
      </c>
      <c r="B2" s="5" t="s">
        <v>1</v>
      </c>
      <c r="C2" s="7" t="s">
        <v>11</v>
      </c>
      <c r="D2" s="7" t="s">
        <v>0</v>
      </c>
      <c r="E2" s="7" t="s">
        <v>9</v>
      </c>
      <c r="F2" s="7" t="s">
        <v>12</v>
      </c>
      <c r="G2" s="8" t="s">
        <v>7</v>
      </c>
      <c r="H2" s="8" t="s">
        <v>3</v>
      </c>
      <c r="I2" s="8" t="s">
        <v>8</v>
      </c>
      <c r="J2" s="8" t="s">
        <v>13</v>
      </c>
    </row>
    <row r="3" spans="1:10" x14ac:dyDescent="0.25">
      <c r="A3" s="4">
        <v>45639</v>
      </c>
      <c r="B3" s="4">
        <v>45639</v>
      </c>
      <c r="C3" s="10" t="s">
        <v>2</v>
      </c>
      <c r="D3" s="10"/>
      <c r="E3" s="10" t="s">
        <v>6</v>
      </c>
      <c r="F3" s="10" t="s">
        <v>5</v>
      </c>
      <c r="G3" s="6">
        <v>675515</v>
      </c>
      <c r="H3" s="6">
        <v>0</v>
      </c>
      <c r="I3" s="6">
        <v>54041</v>
      </c>
      <c r="J3" s="6">
        <v>729556</v>
      </c>
    </row>
    <row r="4" spans="1:10" x14ac:dyDescent="0.25">
      <c r="A4" s="4">
        <v>45654</v>
      </c>
      <c r="B4" s="4">
        <v>45654</v>
      </c>
      <c r="C4" s="10" t="s">
        <v>14</v>
      </c>
      <c r="D4" s="10"/>
      <c r="E4" s="10" t="s">
        <v>6</v>
      </c>
      <c r="F4" s="10" t="s">
        <v>5</v>
      </c>
      <c r="G4" s="6">
        <v>1020609</v>
      </c>
      <c r="H4" s="6">
        <v>0</v>
      </c>
      <c r="I4" s="6">
        <v>81649</v>
      </c>
      <c r="J4" s="6">
        <v>1102258</v>
      </c>
    </row>
    <row r="5" spans="1:10" x14ac:dyDescent="0.25">
      <c r="A5" s="4">
        <v>45640</v>
      </c>
      <c r="B5" s="4">
        <v>45640</v>
      </c>
      <c r="C5" s="10" t="s">
        <v>16</v>
      </c>
      <c r="D5" s="10"/>
      <c r="E5" s="10" t="s">
        <v>6</v>
      </c>
      <c r="F5" s="10" t="s">
        <v>17</v>
      </c>
      <c r="G5" s="6">
        <v>-319974</v>
      </c>
      <c r="H5" s="6">
        <v>0</v>
      </c>
      <c r="I5" s="6">
        <v>-25598</v>
      </c>
      <c r="J5" s="6">
        <v>-345572</v>
      </c>
    </row>
    <row r="6" spans="1:10" x14ac:dyDescent="0.25">
      <c r="A6" s="4">
        <v>45642</v>
      </c>
      <c r="B6" s="4">
        <v>45642</v>
      </c>
      <c r="C6" s="10" t="s">
        <v>18</v>
      </c>
      <c r="D6" s="10"/>
      <c r="E6" s="10" t="s">
        <v>6</v>
      </c>
      <c r="F6" s="10" t="s">
        <v>17</v>
      </c>
      <c r="G6" s="6">
        <v>-140988</v>
      </c>
      <c r="H6" s="6">
        <v>0</v>
      </c>
      <c r="I6" s="6">
        <v>-11279</v>
      </c>
      <c r="J6" s="6">
        <v>-152267</v>
      </c>
    </row>
    <row r="7" spans="1:10" x14ac:dyDescent="0.25">
      <c r="A7" s="4">
        <v>45656</v>
      </c>
      <c r="B7" s="4">
        <v>45656</v>
      </c>
      <c r="C7" s="10" t="s">
        <v>19</v>
      </c>
      <c r="D7" s="10"/>
      <c r="E7" s="10" t="s">
        <v>6</v>
      </c>
      <c r="F7" s="10" t="s">
        <v>20</v>
      </c>
      <c r="G7" s="6">
        <v>-494088</v>
      </c>
      <c r="H7" s="6">
        <v>0</v>
      </c>
      <c r="I7" s="6">
        <v>-39527</v>
      </c>
      <c r="J7" s="6">
        <v>-533615</v>
      </c>
    </row>
    <row r="8" spans="1:10" x14ac:dyDescent="0.25">
      <c r="A8" s="9" t="s">
        <v>4</v>
      </c>
      <c r="G8" s="2">
        <f>SUM(G3:G7)</f>
        <v>741074</v>
      </c>
      <c r="H8" s="2">
        <v>0</v>
      </c>
      <c r="I8" s="2">
        <f>SUM(I3:I7)</f>
        <v>59286</v>
      </c>
      <c r="J8" s="2">
        <f>SUM(J3:J7)</f>
        <v>800360</v>
      </c>
    </row>
    <row r="9" spans="1:10" x14ac:dyDescent="0.25">
      <c r="G9" s="23" t="s">
        <v>29</v>
      </c>
      <c r="H9" s="23"/>
      <c r="J9" s="1">
        <f>J8-I18</f>
        <v>768577.28</v>
      </c>
    </row>
    <row r="12" spans="1:10" x14ac:dyDescent="0.25">
      <c r="F12" s="12" t="s">
        <v>21</v>
      </c>
      <c r="G12" s="12"/>
      <c r="H12" s="12"/>
    </row>
    <row r="13" spans="1:10" ht="31.5" x14ac:dyDescent="0.25">
      <c r="F13" s="13"/>
      <c r="G13" s="14" t="s">
        <v>22</v>
      </c>
      <c r="H13" s="14" t="s">
        <v>23</v>
      </c>
    </row>
    <row r="14" spans="1:10" ht="15.75" x14ac:dyDescent="0.25">
      <c r="F14" s="15" t="s">
        <v>24</v>
      </c>
      <c r="G14" s="16">
        <f>G8</f>
        <v>741074</v>
      </c>
      <c r="H14" s="17">
        <f>SUM(G3:G4)</f>
        <v>1696124</v>
      </c>
    </row>
    <row r="15" spans="1:10" ht="15.75" x14ac:dyDescent="0.25">
      <c r="F15" s="18" t="s">
        <v>25</v>
      </c>
      <c r="G15" s="19">
        <f>G14*1%</f>
        <v>7410.74</v>
      </c>
      <c r="H15" s="13"/>
    </row>
    <row r="16" spans="1:10" ht="15.75" x14ac:dyDescent="0.25">
      <c r="F16" s="18" t="s">
        <v>26</v>
      </c>
      <c r="G16" s="19"/>
      <c r="H16" s="20">
        <f>H14*1%</f>
        <v>16961.240000000002</v>
      </c>
    </row>
    <row r="17" spans="6:9" ht="15.75" x14ac:dyDescent="0.25">
      <c r="F17" s="18" t="s">
        <v>27</v>
      </c>
      <c r="G17" s="19">
        <f>G14*1%</f>
        <v>7410.74</v>
      </c>
      <c r="H17" s="13"/>
    </row>
    <row r="18" spans="6:9" ht="15.75" x14ac:dyDescent="0.25">
      <c r="F18" s="15" t="s">
        <v>28</v>
      </c>
      <c r="G18" s="21">
        <f>SUM(G15:G17)</f>
        <v>14821.48</v>
      </c>
      <c r="H18" s="21">
        <f>SUM(H15:H17)</f>
        <v>16961.240000000002</v>
      </c>
      <c r="I18" s="22">
        <f>G18+H18</f>
        <v>31782.720000000001</v>
      </c>
    </row>
  </sheetData>
  <mergeCells count="3">
    <mergeCell ref="A1:J1"/>
    <mergeCell ref="F12:H12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2025-01-15T01:25:12Z</dcterms:created>
  <dcterms:modified xsi:type="dcterms:W3CDTF">2025-01-15T01:29:18Z</dcterms:modified>
</cp:coreProperties>
</file>