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11" i="1" l="1"/>
  <c r="H16" i="1" l="1"/>
  <c r="H10" i="1"/>
  <c r="I10" i="1"/>
  <c r="J10" i="1"/>
  <c r="G10" i="1"/>
  <c r="H18" i="1"/>
  <c r="H20" i="1" s="1"/>
  <c r="G16" i="1"/>
  <c r="G19" i="1" s="1"/>
  <c r="G17" i="1" l="1"/>
  <c r="G20" i="1" s="1"/>
  <c r="I20" i="1" s="1"/>
</calcChain>
</file>

<file path=xl/sharedStrings.xml><?xml version="1.0" encoding="utf-8"?>
<sst xmlns="http://schemas.openxmlformats.org/spreadsheetml/2006/main" count="44" uniqueCount="35">
  <si>
    <t>Số hóa đơn</t>
  </si>
  <si>
    <t>Ngày chứng từ</t>
  </si>
  <si>
    <t>BH2317297</t>
  </si>
  <si>
    <t>Tiền chiết khấu</t>
  </si>
  <si>
    <t>cleverfood Lữ Đoàn 136 Hồ Tùng Mậu</t>
  </si>
  <si>
    <t>CLEVERFOOD</t>
  </si>
  <si>
    <t>cleverfood Lữ Đoàn Mỹ Đình</t>
  </si>
  <si>
    <t>BH2316746</t>
  </si>
  <si>
    <t>Tổng tiền hàng</t>
  </si>
  <si>
    <t>Tiền thuế GTGT</t>
  </si>
  <si>
    <t>cleverfood Lữ Đoàn 21 Lê Đức Thọ</t>
  </si>
  <si>
    <t>Mã khách hàng</t>
  </si>
  <si>
    <t>BH2316745</t>
  </si>
  <si>
    <t>Chi nhánh</t>
  </si>
  <si>
    <t>C6 HÀ NỘI</t>
  </si>
  <si>
    <t>Ngày hạch toán</t>
  </si>
  <si>
    <t>Số dòng = 4</t>
  </si>
  <si>
    <t>Số chứng từ</t>
  </si>
  <si>
    <t>Diễn giải</t>
  </si>
  <si>
    <t>Tổng tiền thanh toán</t>
  </si>
  <si>
    <t>BH2316835</t>
  </si>
  <si>
    <t>DANH SÁCH BÁN HÀNG</t>
  </si>
  <si>
    <t>Phần tính CK</t>
  </si>
  <si>
    <t>tính trước thuế và trừ HTL</t>
  </si>
  <si>
    <t>tính trước thuế ko trừ HLT</t>
  </si>
  <si>
    <t>Tổng doanh số (T8.24)</t>
  </si>
  <si>
    <t>Chiết khấu thanh toán đúng hạn 1%</t>
  </si>
  <si>
    <t>Chiết khấu hỗ trợ trưng bày 1%</t>
  </si>
  <si>
    <t>Thưởng doanh thu năm KĐK 1%</t>
  </si>
  <si>
    <t>Tổng chiết khấu cấn trừ</t>
  </si>
  <si>
    <t>HBTL2311/3560</t>
  </si>
  <si>
    <t>Hàng Trả - cleverfood Lữ Đoàn Hoàng Đạo Thúy</t>
  </si>
  <si>
    <t>HBTL2311/3562</t>
  </si>
  <si>
    <t>Hàng Trả - cleverfood Lữ Đoàn Mỹ Đình</t>
  </si>
  <si>
    <t>Công nợ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</si>
</sst>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##,###,###,###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3E3E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0" fillId="0" borderId="0" xfId="0" applyNumberFormat="1"/>
    <xf numFmtId="14" fontId="4" fillId="0" borderId="2" xfId="0" applyNumberFormat="1" applyFont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/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/>
    <xf numFmtId="164" fontId="8" fillId="0" borderId="3" xfId="1" applyNumberFormat="1" applyFont="1" applyBorder="1" applyAlignment="1"/>
    <xf numFmtId="165" fontId="6" fillId="0" borderId="3" xfId="0" applyNumberFormat="1" applyFont="1" applyFill="1" applyBorder="1" applyAlignment="1"/>
    <xf numFmtId="0" fontId="9" fillId="0" borderId="3" xfId="0" applyFont="1" applyFill="1" applyBorder="1" applyAlignment="1"/>
    <xf numFmtId="164" fontId="9" fillId="0" borderId="3" xfId="0" applyNumberFormat="1" applyFont="1" applyFill="1" applyBorder="1" applyAlignment="1"/>
    <xf numFmtId="165" fontId="5" fillId="0" borderId="3" xfId="0" applyNumberFormat="1" applyFont="1" applyFill="1" applyBorder="1" applyAlignment="1"/>
    <xf numFmtId="164" fontId="8" fillId="0" borderId="3" xfId="0" applyNumberFormat="1" applyFont="1" applyFill="1" applyBorder="1" applyAlignment="1"/>
    <xf numFmtId="38" fontId="10" fillId="0" borderId="0" xfId="0" applyNumberFormat="1" applyFont="1"/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38" fontId="0" fillId="0" borderId="4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"/>
  <sheetViews>
    <sheetView tabSelected="1" zoomScaleNormal="100" workbookViewId="0">
      <selection activeCell="J12" sqref="J12"/>
    </sheetView>
  </sheetViews>
  <sheetFormatPr defaultColWidth="9.140625" defaultRowHeight="15" x14ac:dyDescent="0.25"/>
  <cols>
    <col min="1" max="1" width="14.28515625" style="4" customWidth="1"/>
    <col min="2" max="2" width="13.5703125" style="4" customWidth="1"/>
    <col min="3" max="3" width="17.140625" customWidth="1"/>
    <col min="4" max="4" width="15" customWidth="1"/>
    <col min="5" max="5" width="14.85546875" customWidth="1"/>
    <col min="6" max="6" width="35.140625" bestFit="1" customWidth="1"/>
    <col min="7" max="10" width="17.140625" style="7" customWidth="1"/>
    <col min="11" max="11" width="24.28515625" customWidth="1"/>
  </cols>
  <sheetData>
    <row r="1" spans="1:11" ht="18.75" x14ac:dyDescent="0.3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" customHeight="1" x14ac:dyDescent="0.25">
      <c r="A2" s="1" t="s">
        <v>15</v>
      </c>
      <c r="B2" s="1" t="s">
        <v>1</v>
      </c>
      <c r="C2" s="10" t="s">
        <v>17</v>
      </c>
      <c r="D2" s="10" t="s">
        <v>0</v>
      </c>
      <c r="E2" s="10" t="s">
        <v>11</v>
      </c>
      <c r="F2" s="10" t="s">
        <v>18</v>
      </c>
      <c r="G2" s="9" t="s">
        <v>8</v>
      </c>
      <c r="H2" s="9" t="s">
        <v>3</v>
      </c>
      <c r="I2" s="9" t="s">
        <v>9</v>
      </c>
      <c r="J2" s="9" t="s">
        <v>19</v>
      </c>
      <c r="K2" s="10" t="s">
        <v>13</v>
      </c>
    </row>
    <row r="3" spans="1:11" x14ac:dyDescent="0.25">
      <c r="A3" s="8">
        <v>45568</v>
      </c>
      <c r="B3" s="8">
        <v>45568</v>
      </c>
      <c r="C3" s="6" t="s">
        <v>12</v>
      </c>
      <c r="D3" s="6"/>
      <c r="E3" s="6" t="s">
        <v>5</v>
      </c>
      <c r="F3" s="6" t="s">
        <v>10</v>
      </c>
      <c r="G3" s="3">
        <v>1030075</v>
      </c>
      <c r="H3" s="3">
        <v>0</v>
      </c>
      <c r="I3" s="3">
        <v>82406</v>
      </c>
      <c r="J3" s="3">
        <v>1112481</v>
      </c>
      <c r="K3" s="6" t="s">
        <v>14</v>
      </c>
    </row>
    <row r="4" spans="1:11" x14ac:dyDescent="0.25">
      <c r="A4" s="8">
        <v>45568</v>
      </c>
      <c r="B4" s="8">
        <v>45568</v>
      </c>
      <c r="C4" s="6" t="s">
        <v>7</v>
      </c>
      <c r="D4" s="6"/>
      <c r="E4" s="6" t="s">
        <v>5</v>
      </c>
      <c r="F4" s="6" t="s">
        <v>6</v>
      </c>
      <c r="G4" s="3">
        <v>1030075</v>
      </c>
      <c r="H4" s="3">
        <v>0</v>
      </c>
      <c r="I4" s="3">
        <v>82406</v>
      </c>
      <c r="J4" s="3">
        <v>1112481</v>
      </c>
      <c r="K4" s="6" t="s">
        <v>14</v>
      </c>
    </row>
    <row r="5" spans="1:11" x14ac:dyDescent="0.25">
      <c r="A5" s="8">
        <v>45572</v>
      </c>
      <c r="B5" s="8">
        <v>45572</v>
      </c>
      <c r="C5" s="6" t="s">
        <v>20</v>
      </c>
      <c r="D5" s="6"/>
      <c r="E5" s="6" t="s">
        <v>5</v>
      </c>
      <c r="F5" s="6" t="s">
        <v>4</v>
      </c>
      <c r="G5" s="3">
        <v>740352</v>
      </c>
      <c r="H5" s="3">
        <v>0</v>
      </c>
      <c r="I5" s="3">
        <v>59228</v>
      </c>
      <c r="J5" s="3">
        <v>799580</v>
      </c>
      <c r="K5" s="6" t="s">
        <v>14</v>
      </c>
    </row>
    <row r="6" spans="1:11" x14ac:dyDescent="0.25">
      <c r="A6" s="8">
        <v>45586</v>
      </c>
      <c r="B6" s="8">
        <v>45586</v>
      </c>
      <c r="C6" s="6" t="s">
        <v>2</v>
      </c>
      <c r="D6" s="6"/>
      <c r="E6" s="6" t="s">
        <v>5</v>
      </c>
      <c r="F6" s="6" t="s">
        <v>4</v>
      </c>
      <c r="G6" s="3">
        <v>798040</v>
      </c>
      <c r="H6" s="3">
        <v>0</v>
      </c>
      <c r="I6" s="3">
        <v>63843</v>
      </c>
      <c r="J6" s="3">
        <v>861883</v>
      </c>
      <c r="K6" s="6" t="s">
        <v>14</v>
      </c>
    </row>
    <row r="7" spans="1:11" x14ac:dyDescent="0.25">
      <c r="A7" s="8">
        <v>45589</v>
      </c>
      <c r="B7" s="21">
        <v>45589</v>
      </c>
      <c r="C7" s="22" t="s">
        <v>30</v>
      </c>
      <c r="D7" s="22"/>
      <c r="E7" s="22" t="s">
        <v>5</v>
      </c>
      <c r="F7" s="23" t="s">
        <v>31</v>
      </c>
      <c r="G7" s="3">
        <v>-106616</v>
      </c>
      <c r="H7" s="3">
        <v>0</v>
      </c>
      <c r="I7" s="3">
        <v>-8529</v>
      </c>
      <c r="J7" s="3">
        <v>-115145</v>
      </c>
      <c r="K7" s="22"/>
    </row>
    <row r="8" spans="1:11" x14ac:dyDescent="0.25">
      <c r="A8" s="8">
        <v>45567</v>
      </c>
      <c r="B8" s="8">
        <v>45567</v>
      </c>
      <c r="C8" s="23" t="s">
        <v>32</v>
      </c>
      <c r="D8" s="22"/>
      <c r="E8" s="22" t="s">
        <v>5</v>
      </c>
      <c r="F8" s="23" t="s">
        <v>33</v>
      </c>
      <c r="G8" s="3">
        <v>-106616</v>
      </c>
      <c r="H8" s="3">
        <v>0</v>
      </c>
      <c r="I8" s="3">
        <v>-8529</v>
      </c>
      <c r="J8" s="3">
        <v>-115145</v>
      </c>
      <c r="K8" s="22"/>
    </row>
    <row r="9" spans="1:11" x14ac:dyDescent="0.25">
      <c r="A9" s="8"/>
      <c r="B9" s="21"/>
      <c r="C9" s="22"/>
      <c r="D9" s="22"/>
      <c r="E9" s="22"/>
      <c r="F9" s="22"/>
      <c r="G9" s="3"/>
      <c r="H9" s="3"/>
      <c r="I9" s="3"/>
      <c r="J9" s="3"/>
      <c r="K9" s="22"/>
    </row>
    <row r="10" spans="1:11" x14ac:dyDescent="0.25">
      <c r="A10" s="5" t="s">
        <v>16</v>
      </c>
      <c r="G10" s="2">
        <f>SUM(G3:G9)</f>
        <v>3385310</v>
      </c>
      <c r="H10" s="2">
        <f t="shared" ref="H10:J10" si="0">SUM(H3:H9)</f>
        <v>0</v>
      </c>
      <c r="I10" s="2">
        <f t="shared" si="0"/>
        <v>270825</v>
      </c>
      <c r="J10" s="2">
        <f t="shared" si="0"/>
        <v>3656135</v>
      </c>
    </row>
    <row r="11" spans="1:11" x14ac:dyDescent="0.25">
      <c r="G11" s="26" t="s">
        <v>34</v>
      </c>
      <c r="H11" s="26"/>
      <c r="J11" s="7">
        <f>J10-I20</f>
        <v>3552443.38</v>
      </c>
    </row>
    <row r="14" spans="1:11" x14ac:dyDescent="0.25">
      <c r="F14" s="25" t="s">
        <v>22</v>
      </c>
      <c r="G14" s="25"/>
      <c r="H14" s="25"/>
    </row>
    <row r="15" spans="1:11" ht="31.5" x14ac:dyDescent="0.25">
      <c r="F15" s="11"/>
      <c r="G15" s="12" t="s">
        <v>23</v>
      </c>
      <c r="H15" s="12" t="s">
        <v>24</v>
      </c>
    </row>
    <row r="16" spans="1:11" ht="15.75" x14ac:dyDescent="0.25">
      <c r="F16" s="13" t="s">
        <v>25</v>
      </c>
      <c r="G16" s="14">
        <f>G10</f>
        <v>3385310</v>
      </c>
      <c r="H16" s="15">
        <f>SUM(G3:G6)</f>
        <v>3598542</v>
      </c>
    </row>
    <row r="17" spans="6:9" ht="15.75" x14ac:dyDescent="0.25">
      <c r="F17" s="16" t="s">
        <v>26</v>
      </c>
      <c r="G17" s="17">
        <f>G16*1%</f>
        <v>33853.1</v>
      </c>
      <c r="H17" s="11"/>
    </row>
    <row r="18" spans="6:9" ht="15.75" x14ac:dyDescent="0.25">
      <c r="F18" s="16" t="s">
        <v>27</v>
      </c>
      <c r="G18" s="17"/>
      <c r="H18" s="18">
        <f>H16*1%</f>
        <v>35985.42</v>
      </c>
    </row>
    <row r="19" spans="6:9" ht="15.75" x14ac:dyDescent="0.25">
      <c r="F19" s="16" t="s">
        <v>28</v>
      </c>
      <c r="G19" s="17">
        <f>G16*1%</f>
        <v>33853.1</v>
      </c>
      <c r="H19" s="11"/>
    </row>
    <row r="20" spans="6:9" ht="15.75" x14ac:dyDescent="0.25">
      <c r="F20" s="13" t="s">
        <v>29</v>
      </c>
      <c r="G20" s="19">
        <f>SUM(G17:G19)</f>
        <v>67706.2</v>
      </c>
      <c r="H20" s="19">
        <f>SUM(H17:H19)</f>
        <v>35985.42</v>
      </c>
      <c r="I20" s="20">
        <f>G20+H20</f>
        <v>103691.62</v>
      </c>
    </row>
  </sheetData>
  <mergeCells count="3">
    <mergeCell ref="A1:K1"/>
    <mergeCell ref="F14:H14"/>
    <mergeCell ref="G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2024-11-01T03:48:28Z</dcterms:created>
  <dcterms:modified xsi:type="dcterms:W3CDTF">2024-11-26T06:31:50Z</dcterms:modified>
</cp:coreProperties>
</file>