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AEON\"/>
    </mc:Choice>
  </mc:AlternateContent>
  <bookViews>
    <workbookView xWindow="0" yWindow="0" windowWidth="10425" windowHeight="8535" activeTab="1"/>
  </bookViews>
  <sheets>
    <sheet name="Tổng hợp" sheetId="2" r:id="rId1"/>
    <sheet name="CTHĐ chưa thanh toán" sheetId="3" r:id="rId2"/>
  </sheets>
  <definedNames>
    <definedName name="_xlnm._FilterDatabase" localSheetId="1" hidden="1">'CTHĐ chưa thanh toán'!$A$1:$J$85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3" l="1"/>
  <c r="J85" i="3" s="1"/>
  <c r="C25" i="2"/>
  <c r="C14" i="2"/>
  <c r="E14" i="2"/>
  <c r="D25" i="2"/>
  <c r="F36" i="2"/>
  <c r="F37" i="2" l="1"/>
</calcChain>
</file>

<file path=xl/sharedStrings.xml><?xml version="1.0" encoding="utf-8"?>
<sst xmlns="http://schemas.openxmlformats.org/spreadsheetml/2006/main" count="365" uniqueCount="128">
  <si>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</si>
  <si>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</si>
  <si>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</si>
  <si>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</si>
  <si>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</si>
  <si>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</si>
  <si>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</si>
  <si>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</si>
  <si>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</si>
  <si>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</si>
  <si>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</si>
  <si>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</si>
  <si>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</si>
  <si>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</si>
  <si>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</si>
  <si>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</si>
  <si>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</si>
  <si>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</si>
  <si>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</si>
  <si>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</si>
  <si>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CÔNG TY TNHH MỘT THÀNH VIÊN HỘI NHẬP PHÁT TRIỂN ĐÔNG HƯNG</t>
  </si>
  <si>
    <t>0312629241</t>
  </si>
  <si>
    <t>ACM - HUN</t>
  </si>
  <si>
    <t>ACM - TRO</t>
  </si>
  <si>
    <t>ACM - BCA</t>
  </si>
  <si>
    <t>ACM - GRE</t>
  </si>
  <si>
    <t>ACM - CON</t>
  </si>
  <si>
    <t>0312629241-001</t>
  </si>
  <si>
    <t>ACM - SOM</t>
  </si>
  <si>
    <t>ACM - NEW</t>
  </si>
  <si>
    <t>ACM - NAM</t>
  </si>
  <si>
    <t>ACM – HL7</t>
  </si>
  <si>
    <t>ACM - PHU</t>
  </si>
  <si>
    <t>ACM - HL6</t>
  </si>
  <si>
    <t>ACM – GAR</t>
  </si>
  <si>
    <t>ACM - CAO</t>
  </si>
  <si>
    <t>ACM - SUN</t>
  </si>
  <si>
    <t>ACM - ORC</t>
  </si>
  <si>
    <t>00000030</t>
  </si>
  <si>
    <t>Hàng xuất trả</t>
  </si>
  <si>
    <t xml:space="preserve">Dư nợ phải thu </t>
  </si>
  <si>
    <t>SỐ DƯ CUỐI KỲ</t>
  </si>
  <si>
    <t>Số dư đầu kỳ 31/12/2023</t>
  </si>
  <si>
    <t>Số dư đầu kỳ</t>
  </si>
  <si>
    <t>1C24TNN</t>
  </si>
  <si>
    <t>00000126</t>
  </si>
  <si>
    <t>00000188</t>
  </si>
  <si>
    <t>00000224</t>
  </si>
  <si>
    <t>00000230</t>
  </si>
  <si>
    <t>00001142</t>
  </si>
  <si>
    <t>00001311</t>
  </si>
  <si>
    <t>00001312</t>
  </si>
  <si>
    <t>00002298</t>
  </si>
  <si>
    <t>00002299</t>
  </si>
  <si>
    <t>00002300</t>
  </si>
  <si>
    <t>00002555</t>
  </si>
  <si>
    <t>00002566</t>
  </si>
  <si>
    <t>00002979</t>
  </si>
  <si>
    <t>00002984</t>
  </si>
  <si>
    <t>00002988</t>
  </si>
  <si>
    <t>00004030</t>
  </si>
  <si>
    <t>00004257</t>
  </si>
  <si>
    <t>00004349</t>
  </si>
  <si>
    <t>00005706</t>
  </si>
  <si>
    <t>00005707</t>
  </si>
  <si>
    <t>00006089</t>
  </si>
  <si>
    <t>00006090</t>
  </si>
  <si>
    <t>00006871</t>
  </si>
  <si>
    <t>00007071</t>
  </si>
  <si>
    <t>00007077</t>
  </si>
  <si>
    <t>00007236</t>
  </si>
  <si>
    <t>00007300</t>
  </si>
  <si>
    <t>00007421</t>
  </si>
  <si>
    <t>00008208</t>
  </si>
  <si>
    <t>00008240</t>
  </si>
  <si>
    <t>00008246</t>
  </si>
  <si>
    <t>00008251</t>
  </si>
  <si>
    <t>00008257</t>
  </si>
  <si>
    <t>00008286</t>
  </si>
  <si>
    <t>00011492</t>
  </si>
  <si>
    <t>00012676</t>
  </si>
  <si>
    <t>00012790</t>
  </si>
  <si>
    <t>00012792</t>
  </si>
  <si>
    <t>00012793</t>
  </si>
  <si>
    <t>00012794</t>
  </si>
  <si>
    <t>00013118</t>
  </si>
  <si>
    <t>00013360</t>
  </si>
  <si>
    <t>00013574</t>
  </si>
  <si>
    <t>00013703</t>
  </si>
  <si>
    <t>00013760</t>
  </si>
  <si>
    <t>00014668</t>
  </si>
  <si>
    <t>00014700</t>
  </si>
  <si>
    <t>00000220</t>
  </si>
  <si>
    <t>1C24TNF</t>
  </si>
  <si>
    <t>00014803</t>
  </si>
  <si>
    <t>00000007</t>
  </si>
  <si>
    <t>00000009</t>
  </si>
  <si>
    <t>00000006</t>
  </si>
  <si>
    <t>00000020</t>
  </si>
  <si>
    <t>00000015</t>
  </si>
  <si>
    <t>00000019</t>
  </si>
  <si>
    <t>00000023</t>
  </si>
  <si>
    <t>00000046</t>
  </si>
  <si>
    <t>00000045</t>
  </si>
  <si>
    <t>00000040</t>
  </si>
  <si>
    <t>00000065</t>
  </si>
  <si>
    <t>00000066</t>
  </si>
  <si>
    <t>00000098</t>
  </si>
  <si>
    <t>00000068</t>
  </si>
  <si>
    <t>00000058</t>
  </si>
  <si>
    <t>00000071</t>
  </si>
  <si>
    <t>00000039</t>
  </si>
  <si>
    <t>00000077</t>
  </si>
  <si>
    <t>Đông Hưng thanh toán công nợ</t>
  </si>
  <si>
    <t>Công nợ tháng 1.2024</t>
  </si>
  <si>
    <t>Công nợ tháng 2.2024</t>
  </si>
  <si>
    <t>Công nợ tháng 3.2024</t>
  </si>
  <si>
    <t>Các khoản hỗ trợ 2023</t>
  </si>
  <si>
    <t>Hàng trả tháng 1.2024</t>
  </si>
  <si>
    <t>Hàng trả tháng 2.2024</t>
  </si>
  <si>
    <t>Hàng trả tháng 3.2024</t>
  </si>
  <si>
    <t>Thanh toán công nợ tháng 1</t>
  </si>
  <si>
    <t>Thanh toán công nợ tháng 2</t>
  </si>
  <si>
    <t>00000018</t>
  </si>
  <si>
    <t>00000005</t>
  </si>
  <si>
    <t>00000113</t>
  </si>
  <si>
    <t>00000249</t>
  </si>
  <si>
    <t>Các khoản hỗ trợ năm 2023 theo hợp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</si>
</sst>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1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8" fillId="3" borderId="1" xfId="0" applyNumberFormat="1" applyFont="1" applyFill="1" applyBorder="1"/>
    <xf numFmtId="164" fontId="9" fillId="0" borderId="1" xfId="1" applyNumberFormat="1" applyFont="1" applyBorder="1" applyAlignment="1">
      <alignment wrapText="1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0" fillId="4" borderId="1" xfId="0" applyNumberFormat="1" applyFont="1" applyFill="1" applyBorder="1" applyAlignment="1" applyProtection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1" fillId="0" borderId="1" xfId="0" quotePrefix="1" applyFont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12" fillId="4" borderId="1" xfId="0" applyNumberFormat="1" applyFont="1" applyFill="1" applyBorder="1" applyAlignment="1" applyProtection="1">
      <alignment horizontal="center" vertical="center" wrapText="1"/>
    </xf>
    <xf numFmtId="38" fontId="10" fillId="4" borderId="1" xfId="0" applyNumberFormat="1" applyFont="1" applyFill="1" applyBorder="1" applyAlignment="1" applyProtection="1">
      <alignment horizontal="center" vertical="center" wrapText="1"/>
    </xf>
    <xf numFmtId="38" fontId="11" fillId="0" borderId="1" xfId="0" applyNumberFormat="1" applyFont="1" applyBorder="1" applyAlignment="1">
      <alignment horizontal="right" vertical="center" wrapText="1"/>
    </xf>
    <xf numFmtId="38" fontId="0" fillId="0" borderId="0" xfId="0" applyNumberFormat="1"/>
    <xf numFmtId="164" fontId="0" fillId="0" borderId="0" xfId="0" applyNumberFormat="1"/>
    <xf numFmtId="38" fontId="11" fillId="0" borderId="1" xfId="0" applyNumberFormat="1" applyFont="1" applyBorder="1" applyAlignment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1" xfId="0" applyFont="1" applyBorder="1" applyAlignment="1">
      <alignment vertical="center" wrapText="1"/>
    </xf>
    <xf numFmtId="38" fontId="14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center"/>
    </xf>
    <xf numFmtId="164" fontId="15" fillId="0" borderId="1" xfId="1" applyNumberFormat="1" applyFont="1" applyBorder="1" applyAlignment="1">
      <alignment wrapText="1"/>
    </xf>
    <xf numFmtId="14" fontId="2" fillId="0" borderId="0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sqref="A1:F1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23.42578125" customWidth="1"/>
  </cols>
  <sheetData>
    <row r="1" spans="1:7" ht="19.5" x14ac:dyDescent="0.3">
      <c r="A1" s="45" t="s">
        <v>0</v>
      </c>
      <c r="B1" s="45"/>
      <c r="C1" s="45"/>
      <c r="D1" s="45"/>
      <c r="E1" s="45"/>
      <c r="F1" s="45"/>
    </row>
    <row r="2" spans="1:7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ht="15.75" x14ac:dyDescent="0.25">
      <c r="A3" s="3"/>
      <c r="B3" s="4" t="s">
        <v>42</v>
      </c>
      <c r="C3" s="5">
        <v>234137482</v>
      </c>
      <c r="D3" s="6"/>
      <c r="E3" s="7"/>
      <c r="F3" s="7"/>
    </row>
    <row r="4" spans="1:7" ht="15.75" x14ac:dyDescent="0.25">
      <c r="A4" s="14"/>
      <c r="B4" s="42" t="s">
        <v>114</v>
      </c>
      <c r="C4" s="43">
        <v>29819751</v>
      </c>
      <c r="D4" s="6"/>
      <c r="E4" s="7"/>
      <c r="F4" s="7"/>
    </row>
    <row r="5" spans="1:7" ht="15.75" x14ac:dyDescent="0.25">
      <c r="A5" s="14"/>
      <c r="B5" s="42" t="s">
        <v>115</v>
      </c>
      <c r="C5" s="43">
        <v>16822719</v>
      </c>
      <c r="D5" s="6"/>
      <c r="E5" s="7">
        <v>-22420474</v>
      </c>
      <c r="F5" s="7"/>
      <c r="G5" t="s">
        <v>117</v>
      </c>
    </row>
    <row r="6" spans="1:7" ht="15.75" x14ac:dyDescent="0.25">
      <c r="A6" s="14"/>
      <c r="B6" s="42" t="s">
        <v>116</v>
      </c>
      <c r="C6" s="43">
        <v>17774138</v>
      </c>
      <c r="D6" s="6"/>
      <c r="E6" s="7"/>
      <c r="F6" s="7"/>
    </row>
    <row r="7" spans="1:7" ht="15.75" x14ac:dyDescent="0.25">
      <c r="A7" s="14"/>
      <c r="B7" s="42"/>
      <c r="C7" s="43"/>
      <c r="D7" s="6"/>
      <c r="E7" s="7"/>
      <c r="F7" s="7"/>
    </row>
    <row r="8" spans="1:7" ht="15.75" hidden="1" x14ac:dyDescent="0.25">
      <c r="A8" s="14"/>
      <c r="B8" s="42"/>
      <c r="C8" s="43"/>
      <c r="D8" s="6"/>
      <c r="E8" s="7"/>
      <c r="F8" s="7"/>
    </row>
    <row r="9" spans="1:7" ht="15.75" hidden="1" x14ac:dyDescent="0.25">
      <c r="A9" s="3"/>
      <c r="B9" s="42"/>
      <c r="C9" s="44"/>
      <c r="D9" s="6"/>
      <c r="E9" s="7"/>
      <c r="F9" s="7"/>
    </row>
    <row r="10" spans="1:7" ht="15.75" hidden="1" x14ac:dyDescent="0.25">
      <c r="A10" s="3"/>
      <c r="B10" s="42"/>
      <c r="C10" s="44"/>
      <c r="D10" s="6"/>
      <c r="E10" s="7"/>
      <c r="F10" s="7"/>
    </row>
    <row r="11" spans="1:7" ht="15.75" hidden="1" x14ac:dyDescent="0.25">
      <c r="A11" s="3"/>
      <c r="B11" s="42"/>
      <c r="C11" s="44"/>
      <c r="D11" s="6"/>
      <c r="E11" s="7"/>
      <c r="F11" s="7"/>
    </row>
    <row r="12" spans="1:7" ht="15.75" hidden="1" x14ac:dyDescent="0.25">
      <c r="A12" s="3"/>
      <c r="B12" s="42"/>
      <c r="C12" s="44"/>
      <c r="D12" s="6"/>
      <c r="E12" s="7"/>
      <c r="F12" s="7"/>
      <c r="G12" s="33"/>
    </row>
    <row r="13" spans="1:7" ht="15.75" hidden="1" x14ac:dyDescent="0.25">
      <c r="A13" s="3"/>
      <c r="B13" s="42"/>
      <c r="C13" s="44"/>
      <c r="D13" s="8"/>
      <c r="E13" s="7"/>
      <c r="F13" s="9"/>
      <c r="G13" s="33"/>
    </row>
    <row r="14" spans="1:7" ht="15.75" x14ac:dyDescent="0.25">
      <c r="A14" s="46" t="s">
        <v>7</v>
      </c>
      <c r="B14" s="47"/>
      <c r="C14" s="10">
        <f>SUM(C3:C13)</f>
        <v>298554090</v>
      </c>
      <c r="D14" s="11"/>
      <c r="E14" s="10">
        <f>SUM(E3:E13)</f>
        <v>-22420474</v>
      </c>
      <c r="F14" s="13"/>
    </row>
    <row r="15" spans="1:7" ht="15.75" x14ac:dyDescent="0.25">
      <c r="A15" s="14"/>
      <c r="B15" s="15" t="s">
        <v>118</v>
      </c>
      <c r="D15" s="20">
        <v>-6266660</v>
      </c>
      <c r="E15" s="20"/>
      <c r="F15" s="20"/>
    </row>
    <row r="16" spans="1:7" ht="15.75" x14ac:dyDescent="0.25">
      <c r="A16" s="14"/>
      <c r="B16" s="15" t="s">
        <v>119</v>
      </c>
      <c r="C16" s="20"/>
      <c r="D16" s="20">
        <v>-6593901</v>
      </c>
      <c r="E16" s="20"/>
      <c r="F16" s="20"/>
    </row>
    <row r="17" spans="1:6" ht="15.75" x14ac:dyDescent="0.25">
      <c r="A17" s="14"/>
      <c r="B17" s="15" t="s">
        <v>120</v>
      </c>
      <c r="C17" s="20"/>
      <c r="D17" s="20">
        <v>-8253074</v>
      </c>
      <c r="E17" s="20"/>
      <c r="F17" s="20"/>
    </row>
    <row r="18" spans="1:6" ht="15.75" x14ac:dyDescent="0.25">
      <c r="A18" s="14"/>
      <c r="B18" s="15"/>
      <c r="C18" s="20"/>
      <c r="D18" s="20"/>
      <c r="E18" s="20"/>
      <c r="F18" s="20"/>
    </row>
    <row r="19" spans="1:6" ht="15.75" hidden="1" x14ac:dyDescent="0.25">
      <c r="A19" s="14"/>
      <c r="B19" s="15"/>
      <c r="C19" s="20"/>
      <c r="D19" s="20"/>
      <c r="E19" s="20"/>
      <c r="F19" s="20"/>
    </row>
    <row r="20" spans="1:6" ht="15.75" hidden="1" x14ac:dyDescent="0.25">
      <c r="A20" s="14"/>
      <c r="B20" s="15"/>
      <c r="C20" s="20"/>
      <c r="D20" s="20"/>
      <c r="E20" s="20"/>
      <c r="F20" s="20"/>
    </row>
    <row r="21" spans="1:6" ht="15.75" hidden="1" x14ac:dyDescent="0.25">
      <c r="A21" s="14"/>
      <c r="B21" s="15"/>
      <c r="C21" s="20"/>
      <c r="D21" s="20"/>
      <c r="E21" s="20"/>
      <c r="F21" s="20"/>
    </row>
    <row r="22" spans="1:6" ht="15.75" hidden="1" x14ac:dyDescent="0.25">
      <c r="A22" s="14"/>
      <c r="B22" s="15"/>
      <c r="C22" s="20"/>
      <c r="D22" s="20"/>
      <c r="E22" s="20"/>
      <c r="F22" s="20"/>
    </row>
    <row r="23" spans="1:6" ht="15.75" hidden="1" x14ac:dyDescent="0.25">
      <c r="A23" s="14"/>
      <c r="B23" s="15"/>
      <c r="C23" s="20"/>
      <c r="D23" s="20"/>
      <c r="E23" s="20"/>
      <c r="F23" s="20"/>
    </row>
    <row r="24" spans="1:6" ht="15.75" hidden="1" x14ac:dyDescent="0.25">
      <c r="A24" s="14"/>
      <c r="B24" s="15"/>
      <c r="C24" s="20"/>
      <c r="D24" s="20"/>
      <c r="E24" s="20"/>
      <c r="F24" s="20"/>
    </row>
    <row r="25" spans="1:6" ht="15.75" x14ac:dyDescent="0.25">
      <c r="A25" s="46" t="s">
        <v>8</v>
      </c>
      <c r="B25" s="47"/>
      <c r="C25" s="10">
        <f>SUM(C20:C24)</f>
        <v>0</v>
      </c>
      <c r="D25" s="10">
        <f>SUM(D15:D24)</f>
        <v>-21113635</v>
      </c>
      <c r="E25" s="12"/>
      <c r="F25" s="13"/>
    </row>
    <row r="26" spans="1:6" ht="15.75" x14ac:dyDescent="0.25">
      <c r="A26" s="14"/>
      <c r="B26" s="16" t="s">
        <v>121</v>
      </c>
      <c r="C26" s="20"/>
      <c r="D26" s="20"/>
      <c r="E26" s="20"/>
      <c r="F26" s="20">
        <v>-183911854</v>
      </c>
    </row>
    <row r="27" spans="1:6" ht="15.75" x14ac:dyDescent="0.25">
      <c r="A27" s="14"/>
      <c r="B27" s="16" t="s">
        <v>122</v>
      </c>
      <c r="C27" s="20"/>
      <c r="D27" s="20"/>
      <c r="E27" s="20"/>
      <c r="F27" s="20">
        <v>-23681313</v>
      </c>
    </row>
    <row r="28" spans="1:6" ht="15.75" x14ac:dyDescent="0.25">
      <c r="A28" s="14"/>
      <c r="B28" s="16"/>
      <c r="C28" s="20"/>
      <c r="D28" s="20"/>
      <c r="E28" s="20"/>
      <c r="F28" s="20"/>
    </row>
    <row r="29" spans="1:6" ht="15.75" hidden="1" x14ac:dyDescent="0.25">
      <c r="A29" s="14"/>
      <c r="B29" s="16"/>
      <c r="C29" s="20"/>
      <c r="D29" s="20"/>
      <c r="E29" s="20"/>
      <c r="F29" s="20"/>
    </row>
    <row r="30" spans="1:6" ht="15.75" hidden="1" x14ac:dyDescent="0.25">
      <c r="A30" s="14"/>
      <c r="B30" s="16"/>
      <c r="C30" s="20"/>
      <c r="D30" s="20"/>
      <c r="E30" s="20"/>
      <c r="F30" s="20"/>
    </row>
    <row r="31" spans="1:6" ht="15.75" hidden="1" x14ac:dyDescent="0.25">
      <c r="A31" s="3"/>
      <c r="B31" s="16"/>
      <c r="C31" s="20"/>
      <c r="D31" s="20"/>
      <c r="E31" s="20"/>
      <c r="F31" s="20"/>
    </row>
    <row r="32" spans="1:6" ht="15.75" hidden="1" x14ac:dyDescent="0.25">
      <c r="A32" s="3"/>
      <c r="B32" s="16"/>
      <c r="C32" s="20"/>
      <c r="D32" s="20"/>
      <c r="E32" s="20"/>
      <c r="F32" s="20"/>
    </row>
    <row r="33" spans="1:6" ht="15.75" hidden="1" x14ac:dyDescent="0.25">
      <c r="A33" s="3"/>
      <c r="B33" s="16"/>
      <c r="C33" s="20"/>
      <c r="D33" s="20"/>
      <c r="E33" s="20"/>
      <c r="F33" s="20"/>
    </row>
    <row r="34" spans="1:6" ht="15.75" hidden="1" x14ac:dyDescent="0.25">
      <c r="A34" s="3"/>
      <c r="B34" s="16"/>
      <c r="C34" s="20"/>
      <c r="D34" s="20"/>
      <c r="E34" s="20"/>
      <c r="F34" s="20"/>
    </row>
    <row r="35" spans="1:6" ht="15.75" hidden="1" x14ac:dyDescent="0.25">
      <c r="A35" s="3"/>
      <c r="B35" s="16"/>
      <c r="C35" s="20"/>
      <c r="D35" s="20"/>
      <c r="E35" s="20"/>
      <c r="F35" s="20"/>
    </row>
    <row r="36" spans="1:6" ht="15.75" x14ac:dyDescent="0.25">
      <c r="A36" s="46" t="s">
        <v>9</v>
      </c>
      <c r="B36" s="47"/>
      <c r="C36" s="17"/>
      <c r="D36" s="11"/>
      <c r="E36" s="13"/>
      <c r="F36" s="18">
        <f>SUM(F26:F35)</f>
        <v>-207593167</v>
      </c>
    </row>
    <row r="37" spans="1:6" ht="15.75" x14ac:dyDescent="0.25">
      <c r="A37" s="48" t="s">
        <v>40</v>
      </c>
      <c r="B37" s="49"/>
      <c r="C37" s="49"/>
      <c r="D37" s="49"/>
      <c r="E37" s="50"/>
      <c r="F37" s="19">
        <f>C14+E14+D25+F36</f>
        <v>47426814</v>
      </c>
    </row>
  </sheetData>
  <mergeCells count="5">
    <mergeCell ref="A1:F1"/>
    <mergeCell ref="A14:B14"/>
    <mergeCell ref="A25:B25"/>
    <mergeCell ref="A36:B36"/>
    <mergeCell ref="A37:E37"/>
  </mergeCells>
  <conditionalFormatting sqref="A3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92" sqref="G92"/>
    </sheetView>
  </sheetViews>
  <sheetFormatPr defaultRowHeight="15" x14ac:dyDescent="0.25"/>
  <cols>
    <col min="1" max="1" width="7" style="28" customWidth="1"/>
    <col min="2" max="3" width="11.7109375" customWidth="1"/>
    <col min="4" max="4" width="11.42578125" style="25" bestFit="1" customWidth="1"/>
    <col min="5" max="5" width="36.85546875" customWidth="1"/>
    <col min="6" max="6" width="12.85546875" customWidth="1"/>
    <col min="7" max="7" width="17.140625" customWidth="1"/>
    <col min="8" max="9" width="12.85546875" style="32" customWidth="1"/>
    <col min="10" max="10" width="18.28515625" style="32" customWidth="1"/>
    <col min="11" max="11" width="14.85546875" style="25" customWidth="1"/>
  </cols>
  <sheetData>
    <row r="1" spans="1:10" ht="25.5" x14ac:dyDescent="0.25">
      <c r="A1" s="29" t="s">
        <v>10</v>
      </c>
      <c r="B1" s="21" t="s">
        <v>11</v>
      </c>
      <c r="C1" s="21" t="s">
        <v>12</v>
      </c>
      <c r="D1" s="23" t="s">
        <v>13</v>
      </c>
      <c r="E1" s="21" t="s">
        <v>14</v>
      </c>
      <c r="F1" s="21" t="s">
        <v>15</v>
      </c>
      <c r="G1" s="21" t="s">
        <v>16</v>
      </c>
      <c r="H1" s="30" t="s">
        <v>17</v>
      </c>
      <c r="I1" s="30" t="s">
        <v>18</v>
      </c>
      <c r="J1" s="30" t="s">
        <v>19</v>
      </c>
    </row>
    <row r="2" spans="1:10" s="39" customFormat="1" ht="16.5" customHeight="1" x14ac:dyDescent="0.25">
      <c r="A2" s="35"/>
      <c r="B2" s="36"/>
      <c r="C2" s="36"/>
      <c r="D2" s="37"/>
      <c r="E2" s="36" t="s">
        <v>43</v>
      </c>
      <c r="F2" s="36"/>
      <c r="G2" s="36"/>
      <c r="H2" s="38"/>
      <c r="I2" s="38"/>
      <c r="J2" s="38">
        <v>234137481.59999999</v>
      </c>
    </row>
    <row r="3" spans="1:10" ht="25.5" x14ac:dyDescent="0.25">
      <c r="A3" s="27">
        <v>1</v>
      </c>
      <c r="B3" s="22" t="s">
        <v>38</v>
      </c>
      <c r="C3" s="22" t="s">
        <v>44</v>
      </c>
      <c r="D3" s="24">
        <v>45293</v>
      </c>
      <c r="E3" s="22" t="s">
        <v>20</v>
      </c>
      <c r="F3" s="22" t="s">
        <v>21</v>
      </c>
      <c r="G3" s="22" t="s">
        <v>36</v>
      </c>
      <c r="H3" s="31">
        <v>786222</v>
      </c>
      <c r="I3" s="31">
        <v>62898</v>
      </c>
      <c r="J3" s="31">
        <v>849120</v>
      </c>
    </row>
    <row r="4" spans="1:10" ht="25.5" x14ac:dyDescent="0.25">
      <c r="A4" s="27">
        <v>2</v>
      </c>
      <c r="B4" s="22" t="s">
        <v>45</v>
      </c>
      <c r="C4" s="22" t="s">
        <v>44</v>
      </c>
      <c r="D4" s="24">
        <v>45294</v>
      </c>
      <c r="E4" s="22" t="s">
        <v>20</v>
      </c>
      <c r="F4" s="22" t="s">
        <v>21</v>
      </c>
      <c r="G4" s="22" t="s">
        <v>35</v>
      </c>
      <c r="H4" s="31">
        <v>795848</v>
      </c>
      <c r="I4" s="31">
        <v>63668</v>
      </c>
      <c r="J4" s="31">
        <v>859516</v>
      </c>
    </row>
    <row r="5" spans="1:10" ht="25.5" x14ac:dyDescent="0.25">
      <c r="A5" s="27">
        <v>3</v>
      </c>
      <c r="B5" s="22" t="s">
        <v>46</v>
      </c>
      <c r="C5" s="22" t="s">
        <v>44</v>
      </c>
      <c r="D5" s="24">
        <v>45294</v>
      </c>
      <c r="E5" s="22" t="s">
        <v>20</v>
      </c>
      <c r="F5" s="22" t="s">
        <v>21</v>
      </c>
      <c r="G5" s="22" t="s">
        <v>23</v>
      </c>
      <c r="H5" s="31">
        <v>1196504</v>
      </c>
      <c r="I5" s="31">
        <v>95720</v>
      </c>
      <c r="J5" s="31">
        <v>1292224</v>
      </c>
    </row>
    <row r="6" spans="1:10" x14ac:dyDescent="0.25">
      <c r="A6" s="27"/>
      <c r="B6" s="26"/>
      <c r="C6" s="22"/>
      <c r="D6" s="24">
        <v>45294</v>
      </c>
      <c r="E6" s="22" t="s">
        <v>113</v>
      </c>
      <c r="F6" s="22"/>
      <c r="G6" s="22"/>
      <c r="H6" s="31"/>
      <c r="I6" s="31"/>
      <c r="J6" s="31">
        <v>-28205338</v>
      </c>
    </row>
    <row r="7" spans="1:10" ht="25.5" x14ac:dyDescent="0.25">
      <c r="A7" s="27">
        <v>4</v>
      </c>
      <c r="B7" s="22" t="s">
        <v>47</v>
      </c>
      <c r="C7" s="22" t="s">
        <v>44</v>
      </c>
      <c r="D7" s="24">
        <v>45295</v>
      </c>
      <c r="E7" s="22" t="s">
        <v>20</v>
      </c>
      <c r="F7" s="22" t="s">
        <v>21</v>
      </c>
      <c r="G7" s="22" t="s">
        <v>34</v>
      </c>
      <c r="H7" s="31">
        <v>1337114</v>
      </c>
      <c r="I7" s="31">
        <v>106969</v>
      </c>
      <c r="J7" s="31">
        <v>1444083</v>
      </c>
    </row>
    <row r="8" spans="1:10" ht="25.5" x14ac:dyDescent="0.25">
      <c r="A8" s="27">
        <v>5</v>
      </c>
      <c r="B8" s="22" t="s">
        <v>48</v>
      </c>
      <c r="C8" s="22" t="s">
        <v>44</v>
      </c>
      <c r="D8" s="24">
        <v>45295</v>
      </c>
      <c r="E8" s="22" t="s">
        <v>20</v>
      </c>
      <c r="F8" s="22" t="s">
        <v>21</v>
      </c>
      <c r="G8" s="22" t="s">
        <v>32</v>
      </c>
      <c r="H8" s="31">
        <v>499760</v>
      </c>
      <c r="I8" s="31">
        <v>39981</v>
      </c>
      <c r="J8" s="31">
        <v>539741</v>
      </c>
    </row>
    <row r="9" spans="1:10" ht="25.5" x14ac:dyDescent="0.25">
      <c r="A9" s="27">
        <v>6</v>
      </c>
      <c r="B9" s="22" t="s">
        <v>49</v>
      </c>
      <c r="C9" s="22" t="s">
        <v>44</v>
      </c>
      <c r="D9" s="24">
        <v>45296</v>
      </c>
      <c r="E9" s="22" t="s">
        <v>20</v>
      </c>
      <c r="F9" s="22" t="s">
        <v>21</v>
      </c>
      <c r="G9" s="22" t="s">
        <v>28</v>
      </c>
      <c r="H9" s="31">
        <v>1400596</v>
      </c>
      <c r="I9" s="31">
        <v>112048</v>
      </c>
      <c r="J9" s="31">
        <v>1512644</v>
      </c>
    </row>
    <row r="10" spans="1:10" x14ac:dyDescent="0.25">
      <c r="A10" s="27">
        <v>51</v>
      </c>
      <c r="B10" s="22" t="s">
        <v>95</v>
      </c>
      <c r="C10" s="22"/>
      <c r="D10" s="24">
        <v>45297</v>
      </c>
      <c r="E10" s="22" t="s">
        <v>39</v>
      </c>
      <c r="F10" s="22" t="s">
        <v>27</v>
      </c>
      <c r="G10" s="22"/>
      <c r="H10" s="31">
        <v>-117830</v>
      </c>
      <c r="I10" s="31">
        <v>-9426</v>
      </c>
      <c r="J10" s="31">
        <v>-127256</v>
      </c>
    </row>
    <row r="11" spans="1:10" ht="25.5" x14ac:dyDescent="0.25">
      <c r="A11" s="27">
        <v>7</v>
      </c>
      <c r="B11" s="22" t="s">
        <v>50</v>
      </c>
      <c r="C11" s="22" t="s">
        <v>44</v>
      </c>
      <c r="D11" s="24">
        <v>45299</v>
      </c>
      <c r="E11" s="22" t="s">
        <v>20</v>
      </c>
      <c r="F11" s="22" t="s">
        <v>21</v>
      </c>
      <c r="G11" s="22" t="s">
        <v>30</v>
      </c>
      <c r="H11" s="31">
        <v>435348</v>
      </c>
      <c r="I11" s="31">
        <v>34828</v>
      </c>
      <c r="J11" s="31">
        <v>470176</v>
      </c>
    </row>
    <row r="12" spans="1:10" ht="25.5" x14ac:dyDescent="0.25">
      <c r="A12" s="27">
        <v>8</v>
      </c>
      <c r="B12" s="22" t="s">
        <v>51</v>
      </c>
      <c r="C12" s="22" t="s">
        <v>44</v>
      </c>
      <c r="D12" s="24">
        <v>45299</v>
      </c>
      <c r="E12" s="22" t="s">
        <v>20</v>
      </c>
      <c r="F12" s="22" t="s">
        <v>21</v>
      </c>
      <c r="G12" s="22" t="s">
        <v>35</v>
      </c>
      <c r="H12" s="31">
        <v>1215072</v>
      </c>
      <c r="I12" s="31">
        <v>97206</v>
      </c>
      <c r="J12" s="31">
        <v>1312278</v>
      </c>
    </row>
    <row r="13" spans="1:10" x14ac:dyDescent="0.25">
      <c r="A13" s="27"/>
      <c r="B13" s="26" t="s">
        <v>124</v>
      </c>
      <c r="C13" s="22"/>
      <c r="D13" s="24">
        <v>45300</v>
      </c>
      <c r="E13" s="22" t="s">
        <v>39</v>
      </c>
      <c r="F13" s="22" t="s">
        <v>21</v>
      </c>
      <c r="G13" s="22"/>
      <c r="H13" s="31">
        <v>-2043122</v>
      </c>
      <c r="I13" s="31">
        <v>-163450</v>
      </c>
      <c r="J13" s="31">
        <v>-2206572</v>
      </c>
    </row>
    <row r="14" spans="1:10" ht="25.5" x14ac:dyDescent="0.25">
      <c r="A14" s="27">
        <v>9</v>
      </c>
      <c r="B14" s="22" t="s">
        <v>52</v>
      </c>
      <c r="C14" s="22" t="s">
        <v>44</v>
      </c>
      <c r="D14" s="24">
        <v>45303</v>
      </c>
      <c r="E14" s="22" t="s">
        <v>20</v>
      </c>
      <c r="F14" s="22" t="s">
        <v>21</v>
      </c>
      <c r="G14" s="22" t="s">
        <v>30</v>
      </c>
      <c r="H14" s="31">
        <v>330440</v>
      </c>
      <c r="I14" s="31">
        <v>26435</v>
      </c>
      <c r="J14" s="31">
        <v>356875</v>
      </c>
    </row>
    <row r="15" spans="1:10" ht="25.5" x14ac:dyDescent="0.25">
      <c r="A15" s="27">
        <v>10</v>
      </c>
      <c r="B15" s="22" t="s">
        <v>53</v>
      </c>
      <c r="C15" s="22" t="s">
        <v>44</v>
      </c>
      <c r="D15" s="24">
        <v>45303</v>
      </c>
      <c r="E15" s="22" t="s">
        <v>20</v>
      </c>
      <c r="F15" s="22" t="s">
        <v>21</v>
      </c>
      <c r="G15" s="22" t="s">
        <v>25</v>
      </c>
      <c r="H15" s="31">
        <v>887612</v>
      </c>
      <c r="I15" s="31">
        <v>71009</v>
      </c>
      <c r="J15" s="31">
        <v>958621</v>
      </c>
    </row>
    <row r="16" spans="1:10" ht="25.5" x14ac:dyDescent="0.25">
      <c r="A16" s="27">
        <v>11</v>
      </c>
      <c r="B16" s="22" t="s">
        <v>54</v>
      </c>
      <c r="C16" s="22" t="s">
        <v>44</v>
      </c>
      <c r="D16" s="24">
        <v>45303</v>
      </c>
      <c r="E16" s="22" t="s">
        <v>20</v>
      </c>
      <c r="F16" s="22" t="s">
        <v>21</v>
      </c>
      <c r="G16" s="22" t="s">
        <v>33</v>
      </c>
      <c r="H16" s="31">
        <v>462616</v>
      </c>
      <c r="I16" s="31">
        <v>37009</v>
      </c>
      <c r="J16" s="31">
        <v>499625</v>
      </c>
    </row>
    <row r="17" spans="1:10" x14ac:dyDescent="0.25">
      <c r="A17" s="27"/>
      <c r="B17" s="22"/>
      <c r="C17" s="22"/>
      <c r="D17" s="24">
        <v>45303</v>
      </c>
      <c r="E17" s="22" t="s">
        <v>113</v>
      </c>
      <c r="F17" s="22"/>
      <c r="G17" s="22"/>
      <c r="H17" s="31"/>
      <c r="I17" s="31"/>
      <c r="J17" s="31">
        <v>-30018675</v>
      </c>
    </row>
    <row r="18" spans="1:10" ht="25.5" x14ac:dyDescent="0.25">
      <c r="A18" s="27">
        <v>12</v>
      </c>
      <c r="B18" s="22" t="s">
        <v>55</v>
      </c>
      <c r="C18" s="22" t="s">
        <v>44</v>
      </c>
      <c r="D18" s="24">
        <v>45306</v>
      </c>
      <c r="E18" s="22" t="s">
        <v>20</v>
      </c>
      <c r="F18" s="22" t="s">
        <v>21</v>
      </c>
      <c r="G18" s="22" t="s">
        <v>36</v>
      </c>
      <c r="H18" s="31">
        <v>1218910</v>
      </c>
      <c r="I18" s="31">
        <v>97513</v>
      </c>
      <c r="J18" s="31">
        <v>1316423</v>
      </c>
    </row>
    <row r="19" spans="1:10" ht="25.5" x14ac:dyDescent="0.25">
      <c r="A19" s="27">
        <v>13</v>
      </c>
      <c r="B19" s="22" t="s">
        <v>56</v>
      </c>
      <c r="C19" s="22" t="s">
        <v>44</v>
      </c>
      <c r="D19" s="24">
        <v>45306</v>
      </c>
      <c r="E19" s="22" t="s">
        <v>20</v>
      </c>
      <c r="F19" s="22" t="s">
        <v>21</v>
      </c>
      <c r="G19" s="22" t="s">
        <v>26</v>
      </c>
      <c r="H19" s="31">
        <v>816280</v>
      </c>
      <c r="I19" s="31">
        <v>65302</v>
      </c>
      <c r="J19" s="31">
        <v>881582</v>
      </c>
    </row>
    <row r="20" spans="1:10" x14ac:dyDescent="0.25">
      <c r="A20" s="27">
        <v>52</v>
      </c>
      <c r="B20" s="22" t="s">
        <v>96</v>
      </c>
      <c r="C20" s="22"/>
      <c r="D20" s="24">
        <v>45306</v>
      </c>
      <c r="E20" s="22" t="s">
        <v>39</v>
      </c>
      <c r="F20" s="22" t="s">
        <v>21</v>
      </c>
      <c r="G20" s="22"/>
      <c r="H20" s="31">
        <v>-370086</v>
      </c>
      <c r="I20" s="31">
        <v>-29607</v>
      </c>
      <c r="J20" s="31">
        <v>-399693</v>
      </c>
    </row>
    <row r="21" spans="1:10" x14ac:dyDescent="0.25">
      <c r="A21" s="27">
        <v>53</v>
      </c>
      <c r="B21" s="22" t="s">
        <v>96</v>
      </c>
      <c r="C21" s="22"/>
      <c r="D21" s="24">
        <v>45307</v>
      </c>
      <c r="E21" s="22" t="s">
        <v>39</v>
      </c>
      <c r="F21" s="22" t="s">
        <v>21</v>
      </c>
      <c r="G21" s="22"/>
      <c r="H21" s="31">
        <v>-31977</v>
      </c>
      <c r="I21" s="31">
        <v>-2558</v>
      </c>
      <c r="J21" s="31">
        <v>-34535</v>
      </c>
    </row>
    <row r="22" spans="1:10" x14ac:dyDescent="0.25">
      <c r="A22" s="27">
        <v>54</v>
      </c>
      <c r="B22" s="22" t="s">
        <v>97</v>
      </c>
      <c r="C22" s="22"/>
      <c r="D22" s="24">
        <v>45307</v>
      </c>
      <c r="E22" s="22" t="s">
        <v>39</v>
      </c>
      <c r="F22" s="22" t="s">
        <v>21</v>
      </c>
      <c r="G22" s="22"/>
      <c r="H22" s="31">
        <v>-95931</v>
      </c>
      <c r="I22" s="31">
        <v>-7674</v>
      </c>
      <c r="J22" s="31">
        <v>-103605</v>
      </c>
    </row>
    <row r="23" spans="1:10" ht="25.5" x14ac:dyDescent="0.25">
      <c r="A23" s="27">
        <v>14</v>
      </c>
      <c r="B23" s="22" t="s">
        <v>57</v>
      </c>
      <c r="C23" s="22" t="s">
        <v>44</v>
      </c>
      <c r="D23" s="24">
        <v>45308</v>
      </c>
      <c r="E23" s="22" t="s">
        <v>20</v>
      </c>
      <c r="F23" s="22" t="s">
        <v>21</v>
      </c>
      <c r="G23" s="22" t="s">
        <v>31</v>
      </c>
      <c r="H23" s="31">
        <v>756164</v>
      </c>
      <c r="I23" s="31">
        <v>60493</v>
      </c>
      <c r="J23" s="31">
        <v>816657</v>
      </c>
    </row>
    <row r="24" spans="1:10" x14ac:dyDescent="0.25">
      <c r="A24" s="27">
        <v>55</v>
      </c>
      <c r="B24" s="22" t="s">
        <v>95</v>
      </c>
      <c r="C24" s="22"/>
      <c r="D24" s="24">
        <v>45308</v>
      </c>
      <c r="E24" s="22" t="s">
        <v>39</v>
      </c>
      <c r="F24" s="22" t="s">
        <v>21</v>
      </c>
      <c r="G24" s="22"/>
      <c r="H24" s="31">
        <v>-1021685</v>
      </c>
      <c r="I24" s="31">
        <v>-81735</v>
      </c>
      <c r="J24" s="31">
        <v>-1103420</v>
      </c>
    </row>
    <row r="25" spans="1:10" x14ac:dyDescent="0.25">
      <c r="A25" s="27"/>
      <c r="B25" s="22"/>
      <c r="C25" s="22"/>
      <c r="D25" s="24">
        <v>45308</v>
      </c>
      <c r="E25" s="22" t="s">
        <v>113</v>
      </c>
      <c r="F25" s="22"/>
      <c r="G25" s="22"/>
      <c r="H25" s="31"/>
      <c r="I25" s="31"/>
      <c r="J25" s="31">
        <v>-50526113</v>
      </c>
    </row>
    <row r="26" spans="1:10" ht="25.5" x14ac:dyDescent="0.25">
      <c r="A26" s="27">
        <v>15</v>
      </c>
      <c r="B26" s="22" t="s">
        <v>58</v>
      </c>
      <c r="C26" s="22" t="s">
        <v>44</v>
      </c>
      <c r="D26" s="24">
        <v>45309</v>
      </c>
      <c r="E26" s="22" t="s">
        <v>20</v>
      </c>
      <c r="F26" s="22" t="s">
        <v>21</v>
      </c>
      <c r="G26" s="22" t="s">
        <v>35</v>
      </c>
      <c r="H26" s="31">
        <v>1994193</v>
      </c>
      <c r="I26" s="31">
        <v>159535</v>
      </c>
      <c r="J26" s="31">
        <v>2153728</v>
      </c>
    </row>
    <row r="27" spans="1:10" ht="25.5" x14ac:dyDescent="0.25">
      <c r="A27" s="27">
        <v>16</v>
      </c>
      <c r="B27" s="22" t="s">
        <v>59</v>
      </c>
      <c r="C27" s="22" t="s">
        <v>44</v>
      </c>
      <c r="D27" s="24">
        <v>45309</v>
      </c>
      <c r="E27" s="22" t="s">
        <v>20</v>
      </c>
      <c r="F27" s="22" t="s">
        <v>21</v>
      </c>
      <c r="G27" s="22" t="s">
        <v>22</v>
      </c>
      <c r="H27" s="31">
        <v>1972800</v>
      </c>
      <c r="I27" s="31">
        <v>157824</v>
      </c>
      <c r="J27" s="31">
        <v>2130624</v>
      </c>
    </row>
    <row r="28" spans="1:10" ht="25.5" x14ac:dyDescent="0.25">
      <c r="A28" s="27">
        <v>17</v>
      </c>
      <c r="B28" s="22" t="s">
        <v>60</v>
      </c>
      <c r="C28" s="22" t="s">
        <v>44</v>
      </c>
      <c r="D28" s="24">
        <v>45310</v>
      </c>
      <c r="E28" s="22" t="s">
        <v>20</v>
      </c>
      <c r="F28" s="22" t="s">
        <v>21</v>
      </c>
      <c r="G28" s="22" t="s">
        <v>29</v>
      </c>
      <c r="H28" s="31">
        <v>1990550</v>
      </c>
      <c r="I28" s="31">
        <v>159244</v>
      </c>
      <c r="J28" s="31">
        <v>2149794</v>
      </c>
    </row>
    <row r="29" spans="1:10" x14ac:dyDescent="0.25">
      <c r="A29" s="27">
        <v>56</v>
      </c>
      <c r="B29" s="22" t="s">
        <v>98</v>
      </c>
      <c r="C29" s="22"/>
      <c r="D29" s="24">
        <v>45312</v>
      </c>
      <c r="E29" s="22" t="s">
        <v>39</v>
      </c>
      <c r="F29" s="22" t="s">
        <v>21</v>
      </c>
      <c r="G29" s="22"/>
      <c r="H29" s="31">
        <v>-842532</v>
      </c>
      <c r="I29" s="31">
        <v>-67403</v>
      </c>
      <c r="J29" s="31">
        <v>-909935</v>
      </c>
    </row>
    <row r="30" spans="1:10" ht="25.5" x14ac:dyDescent="0.25">
      <c r="A30" s="27">
        <v>18</v>
      </c>
      <c r="B30" s="22" t="s">
        <v>61</v>
      </c>
      <c r="C30" s="22" t="s">
        <v>44</v>
      </c>
      <c r="D30" s="24">
        <v>45313</v>
      </c>
      <c r="E30" s="22" t="s">
        <v>20</v>
      </c>
      <c r="F30" s="22" t="s">
        <v>21</v>
      </c>
      <c r="G30" s="22" t="s">
        <v>28</v>
      </c>
      <c r="H30" s="31">
        <v>1296456</v>
      </c>
      <c r="I30" s="31">
        <v>103716</v>
      </c>
      <c r="J30" s="31">
        <v>1400172</v>
      </c>
    </row>
    <row r="31" spans="1:10" ht="25.5" x14ac:dyDescent="0.25">
      <c r="A31" s="27">
        <v>19</v>
      </c>
      <c r="B31" s="22" t="s">
        <v>62</v>
      </c>
      <c r="C31" s="22" t="s">
        <v>44</v>
      </c>
      <c r="D31" s="24">
        <v>45314</v>
      </c>
      <c r="E31" s="22" t="s">
        <v>20</v>
      </c>
      <c r="F31" s="22" t="s">
        <v>21</v>
      </c>
      <c r="G31" s="22" t="s">
        <v>24</v>
      </c>
      <c r="H31" s="31">
        <v>820696</v>
      </c>
      <c r="I31" s="31">
        <v>65656</v>
      </c>
      <c r="J31" s="31">
        <v>886352</v>
      </c>
    </row>
    <row r="32" spans="1:10" x14ac:dyDescent="0.25">
      <c r="A32" s="27">
        <v>57</v>
      </c>
      <c r="B32" s="26" t="s">
        <v>99</v>
      </c>
      <c r="C32" s="22"/>
      <c r="D32" s="24">
        <v>45315</v>
      </c>
      <c r="E32" s="22" t="s">
        <v>39</v>
      </c>
      <c r="F32" s="22" t="s">
        <v>21</v>
      </c>
      <c r="G32" s="22"/>
      <c r="H32" s="31">
        <v>-1083417</v>
      </c>
      <c r="I32" s="31">
        <v>-86673</v>
      </c>
      <c r="J32" s="31">
        <v>-1170090</v>
      </c>
    </row>
    <row r="33" spans="1:10" x14ac:dyDescent="0.25">
      <c r="A33" s="27"/>
      <c r="B33" s="26" t="s">
        <v>123</v>
      </c>
      <c r="C33" s="22"/>
      <c r="D33" s="24">
        <v>45315</v>
      </c>
      <c r="E33" s="22" t="s">
        <v>39</v>
      </c>
      <c r="F33" s="22" t="s">
        <v>21</v>
      </c>
      <c r="G33" s="22"/>
      <c r="H33" s="31">
        <v>-195883</v>
      </c>
      <c r="I33" s="31">
        <v>-15671</v>
      </c>
      <c r="J33" s="31">
        <v>-211554</v>
      </c>
    </row>
    <row r="34" spans="1:10" x14ac:dyDescent="0.25">
      <c r="A34" s="27"/>
      <c r="B34" s="22"/>
      <c r="C34" s="22"/>
      <c r="D34" s="24">
        <v>45315</v>
      </c>
      <c r="E34" s="22" t="s">
        <v>113</v>
      </c>
      <c r="F34" s="22"/>
      <c r="G34" s="22"/>
      <c r="H34" s="31"/>
      <c r="I34" s="31"/>
      <c r="J34" s="31">
        <v>-25643758</v>
      </c>
    </row>
    <row r="35" spans="1:10" ht="25.5" x14ac:dyDescent="0.25">
      <c r="A35" s="27">
        <v>20</v>
      </c>
      <c r="B35" s="22" t="s">
        <v>63</v>
      </c>
      <c r="C35" s="22" t="s">
        <v>44</v>
      </c>
      <c r="D35" s="24">
        <v>45317</v>
      </c>
      <c r="E35" s="22" t="s">
        <v>20</v>
      </c>
      <c r="F35" s="22" t="s">
        <v>21</v>
      </c>
      <c r="G35" s="22" t="s">
        <v>23</v>
      </c>
      <c r="H35" s="31">
        <v>1589270</v>
      </c>
      <c r="I35" s="31">
        <v>127142</v>
      </c>
      <c r="J35" s="31">
        <v>1716412</v>
      </c>
    </row>
    <row r="36" spans="1:10" ht="25.5" x14ac:dyDescent="0.25">
      <c r="A36" s="27">
        <v>21</v>
      </c>
      <c r="B36" s="22" t="s">
        <v>64</v>
      </c>
      <c r="C36" s="22" t="s">
        <v>44</v>
      </c>
      <c r="D36" s="24">
        <v>45317</v>
      </c>
      <c r="E36" s="22" t="s">
        <v>20</v>
      </c>
      <c r="F36" s="22" t="s">
        <v>21</v>
      </c>
      <c r="G36" s="22" t="s">
        <v>37</v>
      </c>
      <c r="H36" s="31">
        <v>1271564</v>
      </c>
      <c r="I36" s="31">
        <v>101725</v>
      </c>
      <c r="J36" s="31">
        <v>1373289</v>
      </c>
    </row>
    <row r="37" spans="1:10" x14ac:dyDescent="0.25">
      <c r="A37" s="27"/>
      <c r="B37" s="22"/>
      <c r="C37" s="22"/>
      <c r="D37" s="24">
        <v>45320</v>
      </c>
      <c r="E37" s="22" t="s">
        <v>113</v>
      </c>
      <c r="F37" s="22"/>
      <c r="G37" s="22"/>
      <c r="H37" s="31"/>
      <c r="I37" s="31"/>
      <c r="J37" s="31">
        <v>-24427332</v>
      </c>
    </row>
    <row r="38" spans="1:10" ht="25.5" x14ac:dyDescent="0.25">
      <c r="A38" s="27">
        <v>22</v>
      </c>
      <c r="B38" s="22" t="s">
        <v>65</v>
      </c>
      <c r="C38" s="22" t="s">
        <v>44</v>
      </c>
      <c r="D38" s="24">
        <v>45321</v>
      </c>
      <c r="E38" s="22" t="s">
        <v>20</v>
      </c>
      <c r="F38" s="22" t="s">
        <v>21</v>
      </c>
      <c r="G38" s="22" t="s">
        <v>30</v>
      </c>
      <c r="H38" s="31">
        <v>596432</v>
      </c>
      <c r="I38" s="31">
        <v>47715</v>
      </c>
      <c r="J38" s="31">
        <v>644147</v>
      </c>
    </row>
    <row r="39" spans="1:10" ht="25.5" x14ac:dyDescent="0.25">
      <c r="A39" s="27">
        <v>23</v>
      </c>
      <c r="B39" s="22" t="s">
        <v>66</v>
      </c>
      <c r="C39" s="22" t="s">
        <v>44</v>
      </c>
      <c r="D39" s="24">
        <v>45321</v>
      </c>
      <c r="E39" s="22" t="s">
        <v>20</v>
      </c>
      <c r="F39" s="22" t="s">
        <v>21</v>
      </c>
      <c r="G39" s="22" t="s">
        <v>34</v>
      </c>
      <c r="H39" s="31">
        <v>2721044</v>
      </c>
      <c r="I39" s="31">
        <v>217684</v>
      </c>
      <c r="J39" s="31">
        <v>2938728</v>
      </c>
    </row>
    <row r="40" spans="1:10" x14ac:dyDescent="0.25">
      <c r="A40" s="27"/>
      <c r="B40" s="22"/>
      <c r="C40" s="22"/>
      <c r="D40" s="24">
        <v>45321</v>
      </c>
      <c r="E40" s="22" t="s">
        <v>113</v>
      </c>
      <c r="F40" s="22"/>
      <c r="G40" s="22"/>
      <c r="H40" s="31"/>
      <c r="I40" s="31"/>
      <c r="J40" s="31">
        <v>-25090638</v>
      </c>
    </row>
    <row r="41" spans="1:10" ht="25.5" x14ac:dyDescent="0.25">
      <c r="A41" s="27">
        <v>24</v>
      </c>
      <c r="B41" s="22" t="s">
        <v>67</v>
      </c>
      <c r="C41" s="22" t="s">
        <v>44</v>
      </c>
      <c r="D41" s="24">
        <v>45322</v>
      </c>
      <c r="E41" s="22" t="s">
        <v>20</v>
      </c>
      <c r="F41" s="22" t="s">
        <v>21</v>
      </c>
      <c r="G41" s="22" t="s">
        <v>29</v>
      </c>
      <c r="H41" s="31">
        <v>1219389</v>
      </c>
      <c r="I41" s="31">
        <v>97551</v>
      </c>
      <c r="J41" s="31">
        <v>1316940</v>
      </c>
    </row>
    <row r="42" spans="1:10" ht="25.5" x14ac:dyDescent="0.25">
      <c r="A42" s="27">
        <v>25</v>
      </c>
      <c r="B42" s="22" t="s">
        <v>68</v>
      </c>
      <c r="C42" s="22" t="s">
        <v>44</v>
      </c>
      <c r="D42" s="24">
        <v>45323</v>
      </c>
      <c r="E42" s="22" t="s">
        <v>20</v>
      </c>
      <c r="F42" s="22" t="s">
        <v>21</v>
      </c>
      <c r="G42" s="22" t="s">
        <v>37</v>
      </c>
      <c r="H42" s="31">
        <v>1321760</v>
      </c>
      <c r="I42" s="31">
        <v>105741</v>
      </c>
      <c r="J42" s="31">
        <v>1427501</v>
      </c>
    </row>
    <row r="43" spans="1:10" ht="25.5" x14ac:dyDescent="0.25">
      <c r="A43" s="27">
        <v>26</v>
      </c>
      <c r="B43" s="22" t="s">
        <v>69</v>
      </c>
      <c r="C43" s="22" t="s">
        <v>44</v>
      </c>
      <c r="D43" s="24">
        <v>45323</v>
      </c>
      <c r="E43" s="22" t="s">
        <v>20</v>
      </c>
      <c r="F43" s="22" t="s">
        <v>21</v>
      </c>
      <c r="G43" s="22" t="s">
        <v>26</v>
      </c>
      <c r="H43" s="31">
        <v>435564</v>
      </c>
      <c r="I43" s="31">
        <v>34845</v>
      </c>
      <c r="J43" s="31">
        <v>470409</v>
      </c>
    </row>
    <row r="44" spans="1:10" ht="25.5" x14ac:dyDescent="0.25">
      <c r="A44" s="27">
        <v>27</v>
      </c>
      <c r="B44" s="22" t="s">
        <v>70</v>
      </c>
      <c r="C44" s="22" t="s">
        <v>44</v>
      </c>
      <c r="D44" s="24">
        <v>45324</v>
      </c>
      <c r="E44" s="22" t="s">
        <v>20</v>
      </c>
      <c r="F44" s="22" t="s">
        <v>21</v>
      </c>
      <c r="G44" s="22" t="s">
        <v>25</v>
      </c>
      <c r="H44" s="31">
        <v>3968662</v>
      </c>
      <c r="I44" s="31">
        <v>317493</v>
      </c>
      <c r="J44" s="31">
        <v>4286155</v>
      </c>
    </row>
    <row r="45" spans="1:10" ht="25.5" x14ac:dyDescent="0.25">
      <c r="A45" s="27">
        <v>28</v>
      </c>
      <c r="B45" s="22" t="s">
        <v>71</v>
      </c>
      <c r="C45" s="22" t="s">
        <v>44</v>
      </c>
      <c r="D45" s="24">
        <v>45325</v>
      </c>
      <c r="E45" s="22" t="s">
        <v>20</v>
      </c>
      <c r="F45" s="22" t="s">
        <v>21</v>
      </c>
      <c r="G45" s="22" t="s">
        <v>24</v>
      </c>
      <c r="H45" s="31">
        <v>1203136</v>
      </c>
      <c r="I45" s="31">
        <v>96251</v>
      </c>
      <c r="J45" s="31">
        <v>1299387</v>
      </c>
    </row>
    <row r="46" spans="1:10" ht="25.5" x14ac:dyDescent="0.25">
      <c r="A46" s="27">
        <v>29</v>
      </c>
      <c r="B46" s="22" t="s">
        <v>72</v>
      </c>
      <c r="C46" s="22" t="s">
        <v>44</v>
      </c>
      <c r="D46" s="24">
        <v>45327</v>
      </c>
      <c r="E46" s="22" t="s">
        <v>20</v>
      </c>
      <c r="F46" s="22" t="s">
        <v>21</v>
      </c>
      <c r="G46" s="22" t="s">
        <v>32</v>
      </c>
      <c r="H46" s="31">
        <v>2112640</v>
      </c>
      <c r="I46" s="31">
        <v>169011</v>
      </c>
      <c r="J46" s="31">
        <v>2281651</v>
      </c>
    </row>
    <row r="47" spans="1:10" ht="25.5" x14ac:dyDescent="0.25">
      <c r="A47" s="27">
        <v>30</v>
      </c>
      <c r="B47" s="22" t="s">
        <v>73</v>
      </c>
      <c r="C47" s="22" t="s">
        <v>44</v>
      </c>
      <c r="D47" s="24">
        <v>45329</v>
      </c>
      <c r="E47" s="22" t="s">
        <v>20</v>
      </c>
      <c r="F47" s="22" t="s">
        <v>21</v>
      </c>
      <c r="G47" s="22" t="s">
        <v>35</v>
      </c>
      <c r="H47" s="31">
        <v>2328576</v>
      </c>
      <c r="I47" s="31">
        <v>186286</v>
      </c>
      <c r="J47" s="31">
        <v>2514862</v>
      </c>
    </row>
    <row r="48" spans="1:10" ht="25.5" x14ac:dyDescent="0.25">
      <c r="A48" s="27">
        <v>31</v>
      </c>
      <c r="B48" s="22" t="s">
        <v>74</v>
      </c>
      <c r="C48" s="22" t="s">
        <v>44</v>
      </c>
      <c r="D48" s="24">
        <v>45329</v>
      </c>
      <c r="E48" s="22" t="s">
        <v>20</v>
      </c>
      <c r="F48" s="22" t="s">
        <v>21</v>
      </c>
      <c r="G48" s="22" t="s">
        <v>26</v>
      </c>
      <c r="H48" s="31">
        <v>1304890</v>
      </c>
      <c r="I48" s="31">
        <v>104391</v>
      </c>
      <c r="J48" s="31">
        <v>1409281</v>
      </c>
    </row>
    <row r="49" spans="1:10" ht="25.5" x14ac:dyDescent="0.25">
      <c r="A49" s="27">
        <v>32</v>
      </c>
      <c r="B49" s="22" t="s">
        <v>75</v>
      </c>
      <c r="C49" s="22" t="s">
        <v>44</v>
      </c>
      <c r="D49" s="24">
        <v>45329</v>
      </c>
      <c r="E49" s="22" t="s">
        <v>20</v>
      </c>
      <c r="F49" s="22" t="s">
        <v>21</v>
      </c>
      <c r="G49" s="22" t="s">
        <v>23</v>
      </c>
      <c r="H49" s="31">
        <v>499760</v>
      </c>
      <c r="I49" s="31">
        <v>39981</v>
      </c>
      <c r="J49" s="31">
        <v>539741</v>
      </c>
    </row>
    <row r="50" spans="1:10" ht="25.5" x14ac:dyDescent="0.25">
      <c r="A50" s="27">
        <v>33</v>
      </c>
      <c r="B50" s="22" t="s">
        <v>76</v>
      </c>
      <c r="C50" s="22" t="s">
        <v>44</v>
      </c>
      <c r="D50" s="24">
        <v>45329</v>
      </c>
      <c r="E50" s="22" t="s">
        <v>20</v>
      </c>
      <c r="F50" s="22" t="s">
        <v>21</v>
      </c>
      <c r="G50" s="22" t="s">
        <v>22</v>
      </c>
      <c r="H50" s="31">
        <v>975760</v>
      </c>
      <c r="I50" s="31">
        <v>78061</v>
      </c>
      <c r="J50" s="31">
        <v>1053821</v>
      </c>
    </row>
    <row r="51" spans="1:10" ht="25.5" x14ac:dyDescent="0.25">
      <c r="A51" s="27">
        <v>34</v>
      </c>
      <c r="B51" s="22" t="s">
        <v>77</v>
      </c>
      <c r="C51" s="22" t="s">
        <v>44</v>
      </c>
      <c r="D51" s="24">
        <v>45329</v>
      </c>
      <c r="E51" s="22" t="s">
        <v>20</v>
      </c>
      <c r="F51" s="22" t="s">
        <v>21</v>
      </c>
      <c r="G51" s="22" t="s">
        <v>31</v>
      </c>
      <c r="H51" s="31">
        <v>525676</v>
      </c>
      <c r="I51" s="31">
        <v>42054</v>
      </c>
      <c r="J51" s="31">
        <v>567730</v>
      </c>
    </row>
    <row r="52" spans="1:10" ht="25.5" x14ac:dyDescent="0.25">
      <c r="A52" s="27">
        <v>35</v>
      </c>
      <c r="B52" s="22" t="s">
        <v>78</v>
      </c>
      <c r="C52" s="22" t="s">
        <v>44</v>
      </c>
      <c r="D52" s="24">
        <v>45330</v>
      </c>
      <c r="E52" s="22" t="s">
        <v>20</v>
      </c>
      <c r="F52" s="22" t="s">
        <v>21</v>
      </c>
      <c r="G52" s="22" t="s">
        <v>33</v>
      </c>
      <c r="H52" s="31">
        <v>900168</v>
      </c>
      <c r="I52" s="31">
        <v>72013</v>
      </c>
      <c r="J52" s="31">
        <v>972181</v>
      </c>
    </row>
    <row r="53" spans="1:10" x14ac:dyDescent="0.25">
      <c r="A53" s="27">
        <v>58</v>
      </c>
      <c r="B53" s="22" t="s">
        <v>100</v>
      </c>
      <c r="C53" s="22"/>
      <c r="D53" s="24">
        <v>45348</v>
      </c>
      <c r="E53" s="22" t="s">
        <v>39</v>
      </c>
      <c r="F53" s="22" t="s">
        <v>21</v>
      </c>
      <c r="G53" s="22"/>
      <c r="H53" s="31">
        <v>-3032036</v>
      </c>
      <c r="I53" s="31">
        <v>-242562</v>
      </c>
      <c r="J53" s="31">
        <v>-3274598</v>
      </c>
    </row>
    <row r="54" spans="1:10" x14ac:dyDescent="0.25">
      <c r="A54" s="27">
        <v>59</v>
      </c>
      <c r="B54" s="22" t="s">
        <v>101</v>
      </c>
      <c r="C54" s="22"/>
      <c r="D54" s="24">
        <v>45349</v>
      </c>
      <c r="E54" s="22" t="s">
        <v>39</v>
      </c>
      <c r="F54" s="22" t="s">
        <v>21</v>
      </c>
      <c r="G54" s="22"/>
      <c r="H54" s="34">
        <v>-462726</v>
      </c>
      <c r="I54" s="34">
        <v>-37018</v>
      </c>
      <c r="J54" s="34">
        <v>-499744</v>
      </c>
    </row>
    <row r="55" spans="1:10" x14ac:dyDescent="0.25">
      <c r="A55" s="27"/>
      <c r="B55" s="26" t="s">
        <v>126</v>
      </c>
      <c r="C55" s="22"/>
      <c r="D55" s="24">
        <v>45349</v>
      </c>
      <c r="E55" s="22" t="s">
        <v>127</v>
      </c>
      <c r="F55" s="22" t="s">
        <v>21</v>
      </c>
      <c r="G55" s="22"/>
      <c r="H55" s="31">
        <v>-20759698</v>
      </c>
      <c r="I55" s="31">
        <v>-1660776</v>
      </c>
      <c r="J55" s="31">
        <f>H55+I55</f>
        <v>-22420474</v>
      </c>
    </row>
    <row r="56" spans="1:10" x14ac:dyDescent="0.25">
      <c r="A56" s="27">
        <v>60</v>
      </c>
      <c r="B56" s="22" t="s">
        <v>102</v>
      </c>
      <c r="C56" s="22"/>
      <c r="D56" s="24">
        <v>45350</v>
      </c>
      <c r="E56" s="22" t="s">
        <v>39</v>
      </c>
      <c r="F56" s="22" t="s">
        <v>21</v>
      </c>
      <c r="G56" s="22"/>
      <c r="H56" s="31">
        <v>-469704</v>
      </c>
      <c r="I56" s="31">
        <v>-37576</v>
      </c>
      <c r="J56" s="31">
        <v>-507280</v>
      </c>
    </row>
    <row r="57" spans="1:10" x14ac:dyDescent="0.25">
      <c r="A57" s="27">
        <v>61</v>
      </c>
      <c r="B57" s="22" t="s">
        <v>103</v>
      </c>
      <c r="C57" s="22"/>
      <c r="D57" s="24">
        <v>45350</v>
      </c>
      <c r="E57" s="22" t="s">
        <v>39</v>
      </c>
      <c r="F57" s="22" t="s">
        <v>21</v>
      </c>
      <c r="G57" s="22"/>
      <c r="H57" s="31">
        <v>-1145922</v>
      </c>
      <c r="I57" s="31">
        <v>-91674</v>
      </c>
      <c r="J57" s="31">
        <v>-1237596</v>
      </c>
    </row>
    <row r="58" spans="1:10" x14ac:dyDescent="0.25">
      <c r="A58" s="27">
        <v>62</v>
      </c>
      <c r="B58" s="22" t="s">
        <v>104</v>
      </c>
      <c r="C58" s="22"/>
      <c r="D58" s="24">
        <v>45351</v>
      </c>
      <c r="E58" s="22" t="s">
        <v>39</v>
      </c>
      <c r="F58" s="22" t="s">
        <v>21</v>
      </c>
      <c r="G58" s="22"/>
      <c r="H58" s="31">
        <v>-995077</v>
      </c>
      <c r="I58" s="31">
        <v>-79606</v>
      </c>
      <c r="J58" s="31">
        <v>-1074683</v>
      </c>
    </row>
    <row r="59" spans="1:10" x14ac:dyDescent="0.25">
      <c r="A59" s="27"/>
      <c r="B59" s="22"/>
      <c r="C59" s="22"/>
      <c r="D59" s="24">
        <v>45351</v>
      </c>
      <c r="E59" s="22" t="s">
        <v>113</v>
      </c>
      <c r="F59" s="22"/>
      <c r="G59" s="22"/>
      <c r="H59" s="31"/>
      <c r="I59" s="31"/>
      <c r="J59" s="31">
        <v>-23681313</v>
      </c>
    </row>
    <row r="60" spans="1:10" ht="25.5" x14ac:dyDescent="0.25">
      <c r="A60" s="27">
        <v>36</v>
      </c>
      <c r="B60" s="22" t="s">
        <v>79</v>
      </c>
      <c r="C60" s="22" t="s">
        <v>44</v>
      </c>
      <c r="D60" s="24">
        <v>45360</v>
      </c>
      <c r="E60" s="22" t="s">
        <v>20</v>
      </c>
      <c r="F60" s="22" t="s">
        <v>21</v>
      </c>
      <c r="G60" s="22" t="s">
        <v>35</v>
      </c>
      <c r="H60" s="31">
        <v>986411</v>
      </c>
      <c r="I60" s="31">
        <v>78913</v>
      </c>
      <c r="J60" s="31">
        <v>1065324</v>
      </c>
    </row>
    <row r="61" spans="1:10" ht="25.5" x14ac:dyDescent="0.25">
      <c r="A61" s="27">
        <v>37</v>
      </c>
      <c r="B61" s="22" t="s">
        <v>80</v>
      </c>
      <c r="C61" s="22" t="s">
        <v>44</v>
      </c>
      <c r="D61" s="24">
        <v>45369</v>
      </c>
      <c r="E61" s="22" t="s">
        <v>20</v>
      </c>
      <c r="F61" s="22" t="s">
        <v>21</v>
      </c>
      <c r="G61" s="22" t="s">
        <v>35</v>
      </c>
      <c r="H61" s="34">
        <v>1030464</v>
      </c>
      <c r="I61" s="34">
        <v>82437</v>
      </c>
      <c r="J61" s="34">
        <v>1112901</v>
      </c>
    </row>
    <row r="62" spans="1:10" x14ac:dyDescent="0.25">
      <c r="A62" s="27">
        <v>63</v>
      </c>
      <c r="B62" s="22" t="s">
        <v>105</v>
      </c>
      <c r="C62" s="22"/>
      <c r="D62" s="24">
        <v>45369</v>
      </c>
      <c r="E62" s="22" t="s">
        <v>39</v>
      </c>
      <c r="F62" s="22" t="s">
        <v>21</v>
      </c>
      <c r="G62" s="22"/>
      <c r="H62" s="31">
        <v>-224284</v>
      </c>
      <c r="I62" s="31">
        <v>-17943</v>
      </c>
      <c r="J62" s="31">
        <v>-242227</v>
      </c>
    </row>
    <row r="63" spans="1:10" ht="25.5" x14ac:dyDescent="0.25">
      <c r="A63" s="27">
        <v>38</v>
      </c>
      <c r="B63" s="22" t="s">
        <v>81</v>
      </c>
      <c r="C63" s="22" t="s">
        <v>44</v>
      </c>
      <c r="D63" s="24">
        <v>45371</v>
      </c>
      <c r="E63" s="22" t="s">
        <v>20</v>
      </c>
      <c r="F63" s="22" t="s">
        <v>21</v>
      </c>
      <c r="G63" s="22" t="s">
        <v>30</v>
      </c>
      <c r="H63" s="31">
        <v>1106296</v>
      </c>
      <c r="I63" s="31">
        <v>88504</v>
      </c>
      <c r="J63" s="31">
        <v>1194800</v>
      </c>
    </row>
    <row r="64" spans="1:10" ht="25.5" x14ac:dyDescent="0.25">
      <c r="A64" s="27">
        <v>39</v>
      </c>
      <c r="B64" s="22" t="s">
        <v>82</v>
      </c>
      <c r="C64" s="22" t="s">
        <v>44</v>
      </c>
      <c r="D64" s="24">
        <v>45371</v>
      </c>
      <c r="E64" s="22" t="s">
        <v>20</v>
      </c>
      <c r="F64" s="22" t="s">
        <v>21</v>
      </c>
      <c r="G64" s="22" t="s">
        <v>29</v>
      </c>
      <c r="H64" s="34">
        <v>1867485</v>
      </c>
      <c r="I64" s="34">
        <v>149399</v>
      </c>
      <c r="J64" s="34">
        <v>2016884</v>
      </c>
    </row>
    <row r="65" spans="1:10" ht="25.5" x14ac:dyDescent="0.25">
      <c r="A65" s="27">
        <v>40</v>
      </c>
      <c r="B65" s="22" t="s">
        <v>83</v>
      </c>
      <c r="C65" s="22" t="s">
        <v>44</v>
      </c>
      <c r="D65" s="24">
        <v>45371</v>
      </c>
      <c r="E65" s="22" t="s">
        <v>20</v>
      </c>
      <c r="F65" s="22" t="s">
        <v>21</v>
      </c>
      <c r="G65" s="22" t="s">
        <v>36</v>
      </c>
      <c r="H65" s="31">
        <v>2378315</v>
      </c>
      <c r="I65" s="31">
        <v>190265</v>
      </c>
      <c r="J65" s="31">
        <v>2568580</v>
      </c>
    </row>
    <row r="66" spans="1:10" ht="25.5" x14ac:dyDescent="0.25">
      <c r="A66" s="27">
        <v>41</v>
      </c>
      <c r="B66" s="22" t="s">
        <v>84</v>
      </c>
      <c r="C66" s="22" t="s">
        <v>44</v>
      </c>
      <c r="D66" s="24">
        <v>45371</v>
      </c>
      <c r="E66" s="22" t="s">
        <v>20</v>
      </c>
      <c r="F66" s="22" t="s">
        <v>21</v>
      </c>
      <c r="G66" s="22" t="s">
        <v>31</v>
      </c>
      <c r="H66" s="31">
        <v>1124999</v>
      </c>
      <c r="I66" s="31">
        <v>90000</v>
      </c>
      <c r="J66" s="31">
        <v>1214999</v>
      </c>
    </row>
    <row r="67" spans="1:10" x14ac:dyDescent="0.25">
      <c r="A67" s="27"/>
      <c r="B67" s="26" t="s">
        <v>125</v>
      </c>
      <c r="C67" s="22"/>
      <c r="D67" s="24">
        <v>45371</v>
      </c>
      <c r="E67" s="22" t="s">
        <v>39</v>
      </c>
      <c r="F67" s="22" t="s">
        <v>21</v>
      </c>
      <c r="G67" s="22"/>
      <c r="H67" s="31">
        <v>-966566</v>
      </c>
      <c r="I67" s="31">
        <v>-77325</v>
      </c>
      <c r="J67" s="31">
        <v>-1043891</v>
      </c>
    </row>
    <row r="68" spans="1:10" ht="25.5" x14ac:dyDescent="0.25">
      <c r="A68" s="27">
        <v>42</v>
      </c>
      <c r="B68" s="22" t="s">
        <v>85</v>
      </c>
      <c r="C68" s="22" t="s">
        <v>44</v>
      </c>
      <c r="D68" s="24">
        <v>45372</v>
      </c>
      <c r="E68" s="22" t="s">
        <v>20</v>
      </c>
      <c r="F68" s="22" t="s">
        <v>21</v>
      </c>
      <c r="G68" s="22" t="s">
        <v>26</v>
      </c>
      <c r="H68" s="31">
        <v>580620</v>
      </c>
      <c r="I68" s="31">
        <v>46450</v>
      </c>
      <c r="J68" s="31">
        <v>627070</v>
      </c>
    </row>
    <row r="69" spans="1:10" ht="25.5" x14ac:dyDescent="0.25">
      <c r="A69" s="27">
        <v>43</v>
      </c>
      <c r="B69" s="22" t="s">
        <v>86</v>
      </c>
      <c r="C69" s="22" t="s">
        <v>44</v>
      </c>
      <c r="D69" s="24">
        <v>45372</v>
      </c>
      <c r="E69" s="22" t="s">
        <v>20</v>
      </c>
      <c r="F69" s="22" t="s">
        <v>21</v>
      </c>
      <c r="G69" s="22" t="s">
        <v>23</v>
      </c>
      <c r="H69" s="34">
        <v>961096</v>
      </c>
      <c r="I69" s="34">
        <v>76888</v>
      </c>
      <c r="J69" s="34">
        <v>1037984</v>
      </c>
    </row>
    <row r="70" spans="1:10" ht="25.5" x14ac:dyDescent="0.25">
      <c r="A70" s="27">
        <v>44</v>
      </c>
      <c r="B70" s="22" t="s">
        <v>87</v>
      </c>
      <c r="C70" s="22" t="s">
        <v>44</v>
      </c>
      <c r="D70" s="24">
        <v>45374</v>
      </c>
      <c r="E70" s="22" t="s">
        <v>20</v>
      </c>
      <c r="F70" s="22" t="s">
        <v>21</v>
      </c>
      <c r="G70" s="22" t="s">
        <v>34</v>
      </c>
      <c r="H70" s="31">
        <v>1506104</v>
      </c>
      <c r="I70" s="31">
        <v>120488</v>
      </c>
      <c r="J70" s="31">
        <v>1626592</v>
      </c>
    </row>
    <row r="71" spans="1:10" x14ac:dyDescent="0.25">
      <c r="A71" s="27">
        <v>64</v>
      </c>
      <c r="B71" s="22" t="s">
        <v>106</v>
      </c>
      <c r="C71" s="22"/>
      <c r="D71" s="24">
        <v>45376</v>
      </c>
      <c r="E71" s="22" t="s">
        <v>39</v>
      </c>
      <c r="F71" s="22" t="s">
        <v>21</v>
      </c>
      <c r="G71" s="22"/>
      <c r="H71" s="31">
        <v>-434770</v>
      </c>
      <c r="I71" s="31">
        <v>-34782</v>
      </c>
      <c r="J71" s="31">
        <v>-469552</v>
      </c>
    </row>
    <row r="72" spans="1:10" x14ac:dyDescent="0.25">
      <c r="A72" s="27">
        <v>65</v>
      </c>
      <c r="B72" s="22" t="s">
        <v>107</v>
      </c>
      <c r="C72" s="22"/>
      <c r="D72" s="24">
        <v>45376</v>
      </c>
      <c r="E72" s="22" t="s">
        <v>39</v>
      </c>
      <c r="F72" s="22" t="s">
        <v>21</v>
      </c>
      <c r="G72" s="22"/>
      <c r="H72" s="31">
        <v>-1465294</v>
      </c>
      <c r="I72" s="31">
        <v>-117223</v>
      </c>
      <c r="J72" s="31">
        <v>-1582517</v>
      </c>
    </row>
    <row r="73" spans="1:10" ht="25.5" x14ac:dyDescent="0.25">
      <c r="A73" s="27">
        <v>45</v>
      </c>
      <c r="B73" s="22" t="s">
        <v>88</v>
      </c>
      <c r="C73" s="22" t="s">
        <v>44</v>
      </c>
      <c r="D73" s="24">
        <v>45377</v>
      </c>
      <c r="E73" s="22" t="s">
        <v>20</v>
      </c>
      <c r="F73" s="22" t="s">
        <v>21</v>
      </c>
      <c r="G73" s="22" t="s">
        <v>33</v>
      </c>
      <c r="H73" s="31">
        <v>533082</v>
      </c>
      <c r="I73" s="31">
        <v>42647</v>
      </c>
      <c r="J73" s="31">
        <v>575729</v>
      </c>
    </row>
    <row r="74" spans="1:10" ht="25.5" x14ac:dyDescent="0.25">
      <c r="A74" s="27">
        <v>46</v>
      </c>
      <c r="B74" s="22" t="s">
        <v>89</v>
      </c>
      <c r="C74" s="22" t="s">
        <v>44</v>
      </c>
      <c r="D74" s="24">
        <v>45378</v>
      </c>
      <c r="E74" s="22" t="s">
        <v>20</v>
      </c>
      <c r="F74" s="22" t="s">
        <v>21</v>
      </c>
      <c r="G74" s="22" t="s">
        <v>37</v>
      </c>
      <c r="H74" s="31">
        <v>1718670</v>
      </c>
      <c r="I74" s="31">
        <v>137494</v>
      </c>
      <c r="J74" s="31">
        <v>1856164</v>
      </c>
    </row>
    <row r="75" spans="1:10" x14ac:dyDescent="0.25">
      <c r="A75" s="27">
        <v>66</v>
      </c>
      <c r="B75" s="22" t="s">
        <v>108</v>
      </c>
      <c r="C75" s="22"/>
      <c r="D75" s="24">
        <v>45378</v>
      </c>
      <c r="E75" s="22" t="s">
        <v>39</v>
      </c>
      <c r="F75" s="22" t="s">
        <v>21</v>
      </c>
      <c r="G75" s="22"/>
      <c r="H75" s="31">
        <v>-353490</v>
      </c>
      <c r="I75" s="31">
        <v>-28279</v>
      </c>
      <c r="J75" s="31">
        <v>-381769</v>
      </c>
    </row>
    <row r="76" spans="1:10" x14ac:dyDescent="0.25">
      <c r="A76" s="27">
        <v>67</v>
      </c>
      <c r="B76" s="22" t="s">
        <v>109</v>
      </c>
      <c r="C76" s="22"/>
      <c r="D76" s="24">
        <v>45379</v>
      </c>
      <c r="E76" s="22" t="s">
        <v>39</v>
      </c>
      <c r="F76" s="22" t="s">
        <v>21</v>
      </c>
      <c r="G76" s="22"/>
      <c r="H76" s="31">
        <v>-453562</v>
      </c>
      <c r="I76" s="31">
        <v>-36285</v>
      </c>
      <c r="J76" s="31">
        <v>-489847</v>
      </c>
    </row>
    <row r="77" spans="1:10" ht="25.5" x14ac:dyDescent="0.25">
      <c r="A77" s="27">
        <v>47</v>
      </c>
      <c r="B77" s="22" t="s">
        <v>90</v>
      </c>
      <c r="C77" s="22" t="s">
        <v>44</v>
      </c>
      <c r="D77" s="24">
        <v>45380</v>
      </c>
      <c r="E77" s="22" t="s">
        <v>20</v>
      </c>
      <c r="F77" s="22" t="s">
        <v>21</v>
      </c>
      <c r="G77" s="22" t="s">
        <v>25</v>
      </c>
      <c r="H77" s="31">
        <v>332080</v>
      </c>
      <c r="I77" s="31">
        <v>26566</v>
      </c>
      <c r="J77" s="31">
        <v>358646</v>
      </c>
    </row>
    <row r="78" spans="1:10" ht="25.5" x14ac:dyDescent="0.25">
      <c r="A78" s="27">
        <v>48</v>
      </c>
      <c r="B78" s="26" t="s">
        <v>91</v>
      </c>
      <c r="C78" s="22" t="s">
        <v>44</v>
      </c>
      <c r="D78" s="24">
        <v>45380</v>
      </c>
      <c r="E78" s="22" t="s">
        <v>20</v>
      </c>
      <c r="F78" s="22" t="s">
        <v>21</v>
      </c>
      <c r="G78" s="22" t="s">
        <v>28</v>
      </c>
      <c r="H78" s="31">
        <v>1467488</v>
      </c>
      <c r="I78" s="31">
        <v>117399</v>
      </c>
      <c r="J78" s="31">
        <v>1584887</v>
      </c>
    </row>
    <row r="79" spans="1:10" x14ac:dyDescent="0.25">
      <c r="A79" s="27">
        <v>68</v>
      </c>
      <c r="B79" s="22" t="s">
        <v>110</v>
      </c>
      <c r="C79" s="22"/>
      <c r="D79" s="24">
        <v>45380</v>
      </c>
      <c r="E79" s="22" t="s">
        <v>39</v>
      </c>
      <c r="F79" s="22" t="s">
        <v>21</v>
      </c>
      <c r="G79" s="22"/>
      <c r="H79" s="31">
        <v>-1276101</v>
      </c>
      <c r="I79" s="31">
        <v>-102088</v>
      </c>
      <c r="J79" s="31">
        <v>-1378189</v>
      </c>
    </row>
    <row r="80" spans="1:10" x14ac:dyDescent="0.25">
      <c r="A80" s="27">
        <v>69</v>
      </c>
      <c r="B80" s="22" t="s">
        <v>110</v>
      </c>
      <c r="C80" s="22"/>
      <c r="D80" s="24">
        <v>45380</v>
      </c>
      <c r="E80" s="22" t="s">
        <v>39</v>
      </c>
      <c r="F80" s="22" t="s">
        <v>21</v>
      </c>
      <c r="G80" s="22"/>
      <c r="H80" s="31">
        <v>-794175</v>
      </c>
      <c r="I80" s="31">
        <v>-63534</v>
      </c>
      <c r="J80" s="31">
        <v>-857709</v>
      </c>
    </row>
    <row r="81" spans="1:10" ht="25.5" x14ac:dyDescent="0.25">
      <c r="A81" s="27">
        <v>49</v>
      </c>
      <c r="B81" s="22" t="s">
        <v>92</v>
      </c>
      <c r="C81" s="22" t="s">
        <v>93</v>
      </c>
      <c r="D81" s="24">
        <v>45381</v>
      </c>
      <c r="E81" s="22" t="s">
        <v>20</v>
      </c>
      <c r="F81" s="22" t="s">
        <v>21</v>
      </c>
      <c r="G81" s="22" t="s">
        <v>30</v>
      </c>
      <c r="H81" s="31">
        <v>225820</v>
      </c>
      <c r="I81" s="31">
        <v>18066</v>
      </c>
      <c r="J81" s="31">
        <v>243886</v>
      </c>
    </row>
    <row r="82" spans="1:10" ht="25.5" x14ac:dyDescent="0.25">
      <c r="A82" s="27">
        <v>50</v>
      </c>
      <c r="B82" s="22" t="s">
        <v>94</v>
      </c>
      <c r="C82" s="22" t="s">
        <v>44</v>
      </c>
      <c r="D82" s="24">
        <v>45381</v>
      </c>
      <c r="E82" s="22" t="s">
        <v>20</v>
      </c>
      <c r="F82" s="22" t="s">
        <v>21</v>
      </c>
      <c r="G82" s="22" t="s">
        <v>24</v>
      </c>
      <c r="H82" s="31">
        <v>638604</v>
      </c>
      <c r="I82" s="31">
        <v>51088</v>
      </c>
      <c r="J82" s="31">
        <v>689692</v>
      </c>
    </row>
    <row r="83" spans="1:10" x14ac:dyDescent="0.25">
      <c r="A83" s="27">
        <v>70</v>
      </c>
      <c r="B83" s="26" t="s">
        <v>111</v>
      </c>
      <c r="C83" s="22"/>
      <c r="D83" s="24">
        <v>45381</v>
      </c>
      <c r="E83" s="22" t="s">
        <v>39</v>
      </c>
      <c r="F83" s="22" t="s">
        <v>21</v>
      </c>
      <c r="G83" s="22"/>
      <c r="H83" s="34">
        <v>-1373638</v>
      </c>
      <c r="I83" s="34">
        <v>-109891</v>
      </c>
      <c r="J83" s="34">
        <v>-1483529</v>
      </c>
    </row>
    <row r="84" spans="1:10" x14ac:dyDescent="0.25">
      <c r="A84" s="27">
        <v>71</v>
      </c>
      <c r="B84" s="22" t="s">
        <v>112</v>
      </c>
      <c r="C84" s="22"/>
      <c r="D84" s="24">
        <v>45381</v>
      </c>
      <c r="E84" s="22" t="s">
        <v>39</v>
      </c>
      <c r="F84" s="22" t="s">
        <v>21</v>
      </c>
      <c r="G84" s="22"/>
      <c r="H84" s="31">
        <v>-299856</v>
      </c>
      <c r="I84" s="31">
        <v>-23988</v>
      </c>
      <c r="J84" s="31">
        <v>-323844</v>
      </c>
    </row>
    <row r="85" spans="1:10" s="39" customFormat="1" ht="15" customHeight="1" x14ac:dyDescent="0.25">
      <c r="A85" s="51" t="s">
        <v>41</v>
      </c>
      <c r="B85" s="52"/>
      <c r="C85" s="52"/>
      <c r="D85" s="52"/>
      <c r="E85" s="52"/>
      <c r="F85" s="53"/>
      <c r="G85" s="40"/>
      <c r="H85" s="41"/>
      <c r="I85" s="41"/>
      <c r="J85" s="41">
        <f>SUM(J2:J84)</f>
        <v>47426813.599999994</v>
      </c>
    </row>
  </sheetData>
  <autoFilter ref="A1:J85">
    <sortState ref="A3:J84">
      <sortCondition ref="D1:D85"/>
    </sortState>
  </autoFilter>
  <mergeCells count="1">
    <mergeCell ref="A85:F8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CTHĐ chưa thanh toán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2023-04-13T02:43:36Z</dcterms:created>
  <dcterms:modified xsi:type="dcterms:W3CDTF">2024-05-21T01:06:26Z</dcterms:modified>
</cp:coreProperties>
</file>