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\\MAYCHUDELL\PKT - Copy 2\05 HONG\2023\Công nợ khách lẻ C6\"/>
    </mc:Choice>
  </mc:AlternateContent>
  <bookViews>
    <workbookView xWindow="1005" yWindow="1005" windowWidth="15000" windowHeight="10005"/>
  </bookViews>
  <sheets>
    <sheet name="Tổng hợp công nợ " sheetId="2" r:id="rId1"/>
    <sheet name="Chi tiết Ban_hang" sheetId="1" r:id="rId2"/>
  </sheets>
  <calcPr calcId="162913"/>
</workbook>
</file>

<file path=xl/calcChain.xml><?xml version="1.0" encoding="utf-8"?>
<calcChain xmlns="http://schemas.openxmlformats.org/spreadsheetml/2006/main">
  <c r="H58" i="1" l="1"/>
  <c r="I58" i="1"/>
  <c r="J58" i="1"/>
  <c r="D24" i="2" l="1"/>
  <c r="K57" i="1" l="1"/>
  <c r="K58" i="1" s="1"/>
  <c r="C16" i="2"/>
  <c r="F25" i="2" s="1"/>
  <c r="F24" i="2"/>
  <c r="D16" i="2"/>
</calcChain>
</file>

<file path=xl/sharedStrings.xml><?xml version="1.0" encoding="utf-8"?>
<sst xmlns="http://schemas.openxmlformats.org/spreadsheetml/2006/main" count="203" uniqueCount="127">
  <si>
    <t>Ngày chứng từ</t>
  </si>
  <si>
    <t>Khách hàng</t>
  </si>
  <si>
    <t>Tiền chiết khấu</t>
  </si>
  <si>
    <t>Tổng tiền hàng</t>
  </si>
  <si>
    <t>Tiền thuế GTGT</t>
  </si>
  <si>
    <t>Mã khách hàng</t>
  </si>
  <si>
    <t>Ngày hạch toán</t>
  </si>
  <si>
    <t>Số chứng từ</t>
  </si>
  <si>
    <t>Tổng tiền thanh toán</t>
  </si>
  <si>
    <t>DANH SÁCH BÁN HÀNG</t>
  </si>
  <si>
    <t>Ngày tháng</t>
  </si>
  <si>
    <t>Nội dung</t>
  </si>
  <si>
    <t>Số tiền bán hàng</t>
  </si>
  <si>
    <t>Số tiền hàng trả</t>
  </si>
  <si>
    <t>Giảm trừ</t>
  </si>
  <si>
    <t>Sô tiền khách đã thanh toán</t>
  </si>
  <si>
    <t>Tổng thành tiền</t>
  </si>
  <si>
    <t>Tổng đã thanh toán</t>
  </si>
  <si>
    <t xml:space="preserve">Dư nợ phải thu </t>
  </si>
  <si>
    <t>Bảng kê đối chiếu chi tiết kèm theo</t>
  </si>
  <si>
    <t>CÔNG TY TNHH MTV THƯƠNG MẠI VÀ DỊCH VỤ NGỌC THƠM</t>
  </si>
  <si>
    <t>Thông tin thanh toán:</t>
  </si>
  <si>
    <t>BH2305897</t>
  </si>
  <si>
    <t>00029803</t>
  </si>
  <si>
    <t>OKONO</t>
  </si>
  <si>
    <t>CÔNG TY TNHH OKONO VIỆT NAM</t>
  </si>
  <si>
    <t>A16YX85 - Cửa hàng OKONO Yên Xá</t>
  </si>
  <si>
    <t>BH2305898</t>
  </si>
  <si>
    <t>00029804</t>
  </si>
  <si>
    <t>A36TC223 - Cửa hàng OKONO Xuân Đỉnh</t>
  </si>
  <si>
    <t>BH2305899</t>
  </si>
  <si>
    <t>00029805</t>
  </si>
  <si>
    <t xml:space="preserve">A01VT20-70 - Cửa hàng OKONO Văn Trì </t>
  </si>
  <si>
    <t>BH2305900</t>
  </si>
  <si>
    <t>00029806</t>
  </si>
  <si>
    <t>A17TD202 - Cửa hàng OKONO Trương Định</t>
  </si>
  <si>
    <t>BH2305901</t>
  </si>
  <si>
    <t>00029807</t>
  </si>
  <si>
    <t>A12TV18 - Cửa hàng OKONO Trung Văn</t>
  </si>
  <si>
    <t>BH2305902</t>
  </si>
  <si>
    <t>00029808</t>
  </si>
  <si>
    <t>A08TQV24 - Cửa hàng OKONO Trần Quốc Vượng</t>
  </si>
  <si>
    <t>BH2305903</t>
  </si>
  <si>
    <t>00029809</t>
  </si>
  <si>
    <t>A14TD32 - Cửa hàng OKONO Trần Điền</t>
  </si>
  <si>
    <t>BH2305904</t>
  </si>
  <si>
    <t>00029810</t>
  </si>
  <si>
    <t>A23TD276 - Cửa hàng OKONO Thượng Đình</t>
  </si>
  <si>
    <t>BH2305905</t>
  </si>
  <si>
    <t>00029811</t>
  </si>
  <si>
    <t xml:space="preserve">A35NT106 - Cửa hàng OKONO Nghĩa Tân </t>
  </si>
  <si>
    <t>BH2305906</t>
  </si>
  <si>
    <t>00029812</t>
  </si>
  <si>
    <t>A31LVH85 - Cửa hàng OKONO Lê Văn Hiến</t>
  </si>
  <si>
    <t>BH2305907</t>
  </si>
  <si>
    <t>00029813</t>
  </si>
  <si>
    <t>A24LK75 - Cửa hàng OKONO La Khê</t>
  </si>
  <si>
    <t>BH2305908</t>
  </si>
  <si>
    <t>00029814</t>
  </si>
  <si>
    <t xml:space="preserve">A07BM353 - Cửa hàng OKONO Bạch Mai </t>
  </si>
  <si>
    <t>BH2305909</t>
  </si>
  <si>
    <t>00029815</t>
  </si>
  <si>
    <t>A05TK80 - Cửa hàng OKONO 82 Triều Khúc</t>
  </si>
  <si>
    <t>BH2305910</t>
  </si>
  <si>
    <t>00029816</t>
  </si>
  <si>
    <t xml:space="preserve">A34TK44 - Cửa hàng OKONO 44 Triều Khúc </t>
  </si>
  <si>
    <t>BH2305991</t>
  </si>
  <si>
    <t>00030033</t>
  </si>
  <si>
    <t xml:space="preserve">A12TV18 - Cửa hàng OKONO Trung Văn </t>
  </si>
  <si>
    <t>BH2305992</t>
  </si>
  <si>
    <t>00030035</t>
  </si>
  <si>
    <t>A01VT20-70 - Cửa hàng OKONO Văn Trì</t>
  </si>
  <si>
    <t>BH2305993</t>
  </si>
  <si>
    <t>00030036</t>
  </si>
  <si>
    <t xml:space="preserve">A36TC223 - Cửa hàng OKONO Xuân Đỉnh </t>
  </si>
  <si>
    <t>BH2305996</t>
  </si>
  <si>
    <t>00030039</t>
  </si>
  <si>
    <t>A06YH271- Cửa hàng OKONO 271 Yên Hòa</t>
  </si>
  <si>
    <t>BH2305997</t>
  </si>
  <si>
    <t>00030040</t>
  </si>
  <si>
    <t xml:space="preserve">A18MT20- Cửa hàng OKONO 20/14 Mễ Trì </t>
  </si>
  <si>
    <t>BH2305998</t>
  </si>
  <si>
    <t>00030041</t>
  </si>
  <si>
    <t xml:space="preserve">A26MT30- Cửa hàng OKONO 30/36 Mễ Trì Thượng </t>
  </si>
  <si>
    <t>BH2305999</t>
  </si>
  <si>
    <t>00030054</t>
  </si>
  <si>
    <t xml:space="preserve">A38PL - Cửa hàng OKONO Phú Lãm </t>
  </si>
  <si>
    <t>BH2306070</t>
  </si>
  <si>
    <t>00031296</t>
  </si>
  <si>
    <t>BH2306071</t>
  </si>
  <si>
    <t>00031297</t>
  </si>
  <si>
    <t xml:space="preserve">A03PK07 - Cửa hàng OKONO Phùng Khoan </t>
  </si>
  <si>
    <t>BH2306072</t>
  </si>
  <si>
    <t>00031374</t>
  </si>
  <si>
    <t>A25KT72 - Cửa hàng OKONO Khương Trung</t>
  </si>
  <si>
    <t>BH2306180</t>
  </si>
  <si>
    <t>00031635</t>
  </si>
  <si>
    <t>A33PT208 - Cửa hàng OKONO 208 Phúc Tân</t>
  </si>
  <si>
    <t>BH2306181</t>
  </si>
  <si>
    <t>00031636</t>
  </si>
  <si>
    <t>A27PT401- Cửa hàng OKONO 401 Phúc Tân</t>
  </si>
  <si>
    <t>BH2306182</t>
  </si>
  <si>
    <t>00031637</t>
  </si>
  <si>
    <t>BH2306183</t>
  </si>
  <si>
    <t>00031638</t>
  </si>
  <si>
    <t>BH2306184</t>
  </si>
  <si>
    <t>00031639</t>
  </si>
  <si>
    <t>BH2306185</t>
  </si>
  <si>
    <t>00031640</t>
  </si>
  <si>
    <t>A26MT30- Cửa hàng OKONO 30/36 Mễ Trì Thượng</t>
  </si>
  <si>
    <t>BH2306186</t>
  </si>
  <si>
    <t>00031641</t>
  </si>
  <si>
    <t>BH2306187</t>
  </si>
  <si>
    <t>00031642</t>
  </si>
  <si>
    <t xml:space="preserve"> A01VT20-70 - Cửa hàng OKONO Văn Trì</t>
  </si>
  <si>
    <t>BH2306188</t>
  </si>
  <si>
    <t>00031643</t>
  </si>
  <si>
    <t>BH2306189</t>
  </si>
  <si>
    <t>00031644</t>
  </si>
  <si>
    <t>BH2306190</t>
  </si>
  <si>
    <t>00031645</t>
  </si>
  <si>
    <t>A32PDL64 - Cửa hàng OKONO 64 Pháo Đài Láng</t>
  </si>
  <si>
    <t>Số hóa đơn</t>
  </si>
  <si>
    <t>Cửa hàng nhận</t>
  </si>
  <si>
    <t>STK: 721005104420 - Ngân hàng Vietcombank CN Kỳ Đồng</t>
  </si>
  <si>
    <t>THEO DÕI CÔNG NỢ / CÔNG TY TNHH OKONO VIỆT NAM</t>
  </si>
  <si>
    <t>Tổng hợp công nợ tháng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</si>
</sst>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dd/mm/yyyy"/>
    <numFmt numFmtId="165" formatCode="_(* #,##0_);_(* \(#,##0\);_(* &quot;-&quot;??_);_(@_)"/>
  </numFmts>
  <fonts count="14" x14ac:knownFonts="1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8"/>
      <color rgb="FF000000"/>
      <name val="Microsoft Sans Serif"/>
      <family val="2"/>
    </font>
    <font>
      <sz val="11"/>
      <color theme="1"/>
      <name val="Calibri"/>
      <family val="2"/>
      <scheme val="minor"/>
    </font>
    <font>
      <b/>
      <sz val="15"/>
      <color rgb="FFFF0000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u/>
      <sz val="12"/>
      <color theme="1"/>
      <name val="Times New Roman"/>
      <family val="1"/>
    </font>
    <font>
      <sz val="8"/>
      <name val="Microsoft Sans Serif"/>
      <family val="2"/>
    </font>
    <font>
      <b/>
      <sz val="8"/>
      <name val="Microsoft Sans Serif"/>
      <family val="2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2CFF8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0F0F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62">
    <xf numFmtId="0" fontId="0" fillId="0" borderId="0" xfId="0"/>
    <xf numFmtId="164" fontId="0" fillId="0" borderId="0" xfId="0" applyNumberFormat="1"/>
    <xf numFmtId="38" fontId="0" fillId="0" borderId="0" xfId="0" applyNumberFormat="1"/>
    <xf numFmtId="0" fontId="5" fillId="0" borderId="0" xfId="0" applyFont="1" applyBorder="1"/>
    <xf numFmtId="14" fontId="6" fillId="3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/>
    </xf>
    <xf numFmtId="165" fontId="5" fillId="0" borderId="1" xfId="1" applyNumberFormat="1" applyFont="1" applyBorder="1" applyAlignment="1">
      <alignment horizontal="center"/>
    </xf>
    <xf numFmtId="165" fontId="5" fillId="0" borderId="1" xfId="1" applyNumberFormat="1" applyFont="1" applyBorder="1"/>
    <xf numFmtId="0" fontId="5" fillId="0" borderId="1" xfId="0" applyFont="1" applyFill="1" applyBorder="1" applyAlignment="1">
      <alignment horizontal="left"/>
    </xf>
    <xf numFmtId="165" fontId="7" fillId="0" borderId="1" xfId="1" applyNumberFormat="1" applyFont="1" applyBorder="1" applyAlignment="1">
      <alignment horizontal="left" vertical="center"/>
    </xf>
    <xf numFmtId="0" fontId="5" fillId="0" borderId="1" xfId="0" applyFont="1" applyBorder="1"/>
    <xf numFmtId="165" fontId="6" fillId="3" borderId="1" xfId="1" applyNumberFormat="1" applyFont="1" applyFill="1" applyBorder="1" applyAlignment="1">
      <alignment horizontal="center"/>
    </xf>
    <xf numFmtId="165" fontId="8" fillId="3" borderId="1" xfId="1" applyNumberFormat="1" applyFont="1" applyFill="1" applyBorder="1" applyAlignment="1">
      <alignment horizontal="left" vertical="center"/>
    </xf>
    <xf numFmtId="165" fontId="6" fillId="3" borderId="1" xfId="1" applyNumberFormat="1" applyFont="1" applyFill="1" applyBorder="1"/>
    <xf numFmtId="0" fontId="6" fillId="3" borderId="1" xfId="0" applyFont="1" applyFill="1" applyBorder="1"/>
    <xf numFmtId="164" fontId="5" fillId="0" borderId="1" xfId="0" applyNumberFormat="1" applyFont="1" applyBorder="1" applyAlignment="1">
      <alignment horizontal="center"/>
    </xf>
    <xf numFmtId="0" fontId="5" fillId="0" borderId="3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165" fontId="8" fillId="3" borderId="1" xfId="1" applyNumberFormat="1" applyFont="1" applyFill="1" applyBorder="1" applyAlignment="1">
      <alignment horizontal="center" vertical="center"/>
    </xf>
    <xf numFmtId="165" fontId="6" fillId="3" borderId="1" xfId="0" applyNumberFormat="1" applyFont="1" applyFill="1" applyBorder="1"/>
    <xf numFmtId="165" fontId="9" fillId="4" borderId="1" xfId="0" applyNumberFormat="1" applyFont="1" applyFill="1" applyBorder="1"/>
    <xf numFmtId="14" fontId="7" fillId="0" borderId="0" xfId="0" quotePrefix="1" applyNumberFormat="1" applyFont="1" applyBorder="1" applyAlignment="1">
      <alignment horizontal="left" vertical="center"/>
    </xf>
    <xf numFmtId="0" fontId="7" fillId="0" borderId="0" xfId="0" applyFont="1" applyBorder="1" applyAlignment="1">
      <alignment horizontal="center" vertical="center"/>
    </xf>
    <xf numFmtId="165" fontId="7" fillId="0" borderId="0" xfId="1" applyNumberFormat="1" applyFont="1" applyBorder="1" applyAlignment="1">
      <alignment horizontal="left" vertical="center"/>
    </xf>
    <xf numFmtId="0" fontId="5" fillId="0" borderId="0" xfId="0" applyFont="1" applyBorder="1" applyAlignment="1">
      <alignment horizontal="left"/>
    </xf>
    <xf numFmtId="14" fontId="5" fillId="0" borderId="0" xfId="0" applyNumberFormat="1" applyFont="1" applyBorder="1"/>
    <xf numFmtId="0" fontId="5" fillId="0" borderId="0" xfId="0" applyFont="1" applyBorder="1" applyAlignment="1">
      <alignment horizontal="center"/>
    </xf>
    <xf numFmtId="164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38" fontId="2" fillId="2" borderId="1" xfId="0" applyNumberFormat="1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left" vertical="center"/>
    </xf>
    <xf numFmtId="14" fontId="5" fillId="0" borderId="0" xfId="0" applyNumberFormat="1" applyFont="1" applyBorder="1" applyAlignment="1">
      <alignment horizontal="left"/>
    </xf>
    <xf numFmtId="0" fontId="10" fillId="0" borderId="0" xfId="0" applyFont="1" applyBorder="1" applyAlignment="1">
      <alignment horizontal="left"/>
    </xf>
    <xf numFmtId="16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38" fontId="2" fillId="0" borderId="1" xfId="0" applyNumberFormat="1" applyFont="1" applyBorder="1" applyAlignment="1">
      <alignment horizontal="right" vertical="center"/>
    </xf>
    <xf numFmtId="164" fontId="11" fillId="5" borderId="1" xfId="0" applyNumberFormat="1" applyFont="1" applyFill="1" applyBorder="1" applyAlignment="1">
      <alignment horizontal="left" vertical="center"/>
    </xf>
    <xf numFmtId="164" fontId="0" fillId="0" borderId="1" xfId="0" applyNumberFormat="1" applyBorder="1"/>
    <xf numFmtId="0" fontId="0" fillId="0" borderId="1" xfId="0" applyBorder="1"/>
    <xf numFmtId="38" fontId="12" fillId="5" borderId="1" xfId="0" applyNumberFormat="1" applyFont="1" applyFill="1" applyBorder="1" applyAlignment="1">
      <alignment horizontal="right" vertical="center"/>
    </xf>
    <xf numFmtId="164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38" fontId="2" fillId="0" borderId="1" xfId="0" applyNumberFormat="1" applyFont="1" applyFill="1" applyBorder="1" applyAlignment="1">
      <alignment horizontal="right" vertical="center"/>
    </xf>
    <xf numFmtId="0" fontId="0" fillId="0" borderId="0" xfId="0" applyFill="1"/>
    <xf numFmtId="164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/>
    </xf>
    <xf numFmtId="38" fontId="11" fillId="0" borderId="1" xfId="0" applyNumberFormat="1" applyFont="1" applyBorder="1" applyAlignment="1">
      <alignment horizontal="right" vertical="center"/>
    </xf>
    <xf numFmtId="0" fontId="13" fillId="0" borderId="0" xfId="0" applyFont="1"/>
    <xf numFmtId="14" fontId="4" fillId="0" borderId="0" xfId="0" applyNumberFormat="1" applyFont="1" applyBorder="1" applyAlignment="1">
      <alignment horizontal="center"/>
    </xf>
    <xf numFmtId="14" fontId="6" fillId="3" borderId="2" xfId="0" applyNumberFormat="1" applyFont="1" applyFill="1" applyBorder="1" applyAlignment="1">
      <alignment horizontal="center"/>
    </xf>
    <xf numFmtId="14" fontId="6" fillId="3" borderId="3" xfId="0" applyNumberFormat="1" applyFont="1" applyFill="1" applyBorder="1" applyAlignment="1">
      <alignment horizontal="center"/>
    </xf>
    <xf numFmtId="14" fontId="9" fillId="4" borderId="2" xfId="0" quotePrefix="1" applyNumberFormat="1" applyFont="1" applyFill="1" applyBorder="1" applyAlignment="1">
      <alignment horizontal="center" vertical="center"/>
    </xf>
    <xf numFmtId="14" fontId="9" fillId="4" borderId="4" xfId="0" quotePrefix="1" applyNumberFormat="1" applyFont="1" applyFill="1" applyBorder="1" applyAlignment="1">
      <alignment horizontal="center" vertical="center"/>
    </xf>
    <xf numFmtId="14" fontId="9" fillId="4" borderId="3" xfId="0" quotePrefix="1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38" fontId="12" fillId="5" borderId="2" xfId="0" applyNumberFormat="1" applyFont="1" applyFill="1" applyBorder="1" applyAlignment="1">
      <alignment horizontal="center" vertical="center"/>
    </xf>
    <xf numFmtId="38" fontId="12" fillId="5" borderId="4" xfId="0" applyNumberFormat="1" applyFont="1" applyFill="1" applyBorder="1" applyAlignment="1">
      <alignment horizontal="center" vertical="center"/>
    </xf>
    <xf numFmtId="38" fontId="12" fillId="5" borderId="3" xfId="0" applyNumberFormat="1" applyFont="1" applyFill="1" applyBorder="1" applyAlignment="1">
      <alignment horizontal="center" vertical="center"/>
    </xf>
    <xf numFmtId="164" fontId="11" fillId="0" borderId="1" xfId="0" applyNumberFormat="1" applyFont="1" applyFill="1" applyBorder="1" applyAlignment="1">
      <alignment horizontal="center" vertical="center"/>
    </xf>
    <xf numFmtId="0" fontId="0" fillId="0" borderId="2" xfId="0" applyBorder="1"/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tabSelected="1" workbookViewId="0">
      <selection activeCell="C20" sqref="C20"/>
    </sheetView>
  </sheetViews>
  <sheetFormatPr defaultRowHeight="15.75" x14ac:dyDescent="0.25"/>
  <cols>
    <col min="1" max="1" width="15.28515625" style="27" customWidth="1"/>
    <col min="2" max="2" width="50.140625" style="26" customWidth="1"/>
    <col min="3" max="3" width="19.28515625" style="28" customWidth="1"/>
    <col min="4" max="4" width="17.7109375" style="3" customWidth="1"/>
    <col min="5" max="5" width="22.7109375" style="3" customWidth="1"/>
    <col min="6" max="6" width="17.5703125" style="3" customWidth="1"/>
    <col min="7" max="16384" width="9.140625" style="3"/>
  </cols>
  <sheetData>
    <row r="1" spans="1:6" ht="19.5" x14ac:dyDescent="0.3">
      <c r="A1" s="50" t="s">
        <v>125</v>
      </c>
      <c r="B1" s="50"/>
      <c r="C1" s="50"/>
      <c r="D1" s="50"/>
      <c r="E1" s="50"/>
      <c r="F1" s="50"/>
    </row>
    <row r="2" spans="1:6" s="6" customFormat="1" ht="31.5" x14ac:dyDescent="0.25">
      <c r="A2" s="4" t="s">
        <v>10</v>
      </c>
      <c r="B2" s="5" t="s">
        <v>11</v>
      </c>
      <c r="C2" s="5" t="s">
        <v>12</v>
      </c>
      <c r="D2" s="5" t="s">
        <v>13</v>
      </c>
      <c r="E2" s="5" t="s">
        <v>14</v>
      </c>
      <c r="F2" s="5" t="s">
        <v>15</v>
      </c>
    </row>
    <row r="3" spans="1:6" x14ac:dyDescent="0.25">
      <c r="A3" s="7"/>
      <c r="B3" s="10" t="s">
        <v>126</v>
      </c>
      <c r="C3" s="8">
        <v>36600086</v>
      </c>
      <c r="D3" s="8"/>
      <c r="E3" s="9"/>
      <c r="F3" s="9"/>
    </row>
    <row r="4" spans="1:6" x14ac:dyDescent="0.25">
      <c r="A4" s="7"/>
      <c r="B4" s="10"/>
      <c r="C4" s="8"/>
      <c r="D4" s="8"/>
      <c r="E4" s="9"/>
      <c r="F4" s="9"/>
    </row>
    <row r="5" spans="1:6" x14ac:dyDescent="0.25">
      <c r="A5" s="7"/>
      <c r="B5" s="10"/>
      <c r="C5" s="8"/>
      <c r="D5" s="8"/>
      <c r="E5" s="9"/>
      <c r="F5" s="9"/>
    </row>
    <row r="6" spans="1:6" x14ac:dyDescent="0.25">
      <c r="A6" s="7"/>
      <c r="B6" s="10"/>
      <c r="C6" s="8"/>
      <c r="D6" s="8"/>
      <c r="E6" s="9"/>
      <c r="F6" s="9"/>
    </row>
    <row r="7" spans="1:6" x14ac:dyDescent="0.25">
      <c r="A7" s="7"/>
      <c r="B7" s="10"/>
      <c r="C7" s="8"/>
      <c r="D7" s="11"/>
      <c r="E7" s="9"/>
      <c r="F7" s="12"/>
    </row>
    <row r="8" spans="1:6" hidden="1" x14ac:dyDescent="0.25">
      <c r="A8" s="17"/>
      <c r="B8" s="18"/>
      <c r="C8" s="8"/>
      <c r="D8" s="8"/>
      <c r="E8" s="9"/>
      <c r="F8" s="12"/>
    </row>
    <row r="9" spans="1:6" hidden="1" x14ac:dyDescent="0.25">
      <c r="A9" s="17"/>
      <c r="B9" s="18"/>
      <c r="C9" s="8"/>
      <c r="D9" s="8"/>
      <c r="E9" s="9"/>
      <c r="F9" s="12"/>
    </row>
    <row r="10" spans="1:6" hidden="1" x14ac:dyDescent="0.25">
      <c r="A10" s="17"/>
      <c r="B10" s="18"/>
      <c r="C10" s="8"/>
      <c r="D10" s="8"/>
      <c r="E10" s="9"/>
      <c r="F10" s="12"/>
    </row>
    <row r="11" spans="1:6" hidden="1" x14ac:dyDescent="0.25">
      <c r="A11" s="17"/>
      <c r="B11" s="18"/>
      <c r="C11" s="8"/>
      <c r="D11" s="8"/>
      <c r="E11" s="9"/>
      <c r="F11" s="12"/>
    </row>
    <row r="12" spans="1:6" hidden="1" x14ac:dyDescent="0.25">
      <c r="A12" s="17"/>
      <c r="B12" s="18"/>
      <c r="C12" s="8"/>
      <c r="D12" s="8"/>
      <c r="E12" s="9"/>
      <c r="F12" s="12"/>
    </row>
    <row r="13" spans="1:6" x14ac:dyDescent="0.25">
      <c r="A13" s="17"/>
      <c r="B13" s="18" t="s">
        <v>19</v>
      </c>
      <c r="C13" s="8"/>
      <c r="D13" s="8"/>
      <c r="E13" s="9"/>
      <c r="F13" s="12"/>
    </row>
    <row r="14" spans="1:6" x14ac:dyDescent="0.25">
      <c r="A14" s="17"/>
      <c r="B14" s="18"/>
      <c r="C14" s="8"/>
      <c r="D14" s="8"/>
      <c r="E14" s="9"/>
      <c r="F14" s="12"/>
    </row>
    <row r="15" spans="1:6" x14ac:dyDescent="0.25">
      <c r="A15" s="17"/>
      <c r="B15" s="18"/>
      <c r="C15" s="8"/>
      <c r="D15" s="8"/>
      <c r="E15" s="9"/>
      <c r="F15" s="12"/>
    </row>
    <row r="16" spans="1:6" x14ac:dyDescent="0.25">
      <c r="A16" s="51" t="s">
        <v>16</v>
      </c>
      <c r="B16" s="52"/>
      <c r="C16" s="13">
        <f>SUM(C3:C15)</f>
        <v>36600086</v>
      </c>
      <c r="D16" s="13">
        <f>SUM(D8:D15)</f>
        <v>0</v>
      </c>
      <c r="E16" s="15"/>
      <c r="F16" s="16"/>
    </row>
    <row r="17" spans="1:6" x14ac:dyDescent="0.25">
      <c r="A17" s="7"/>
      <c r="B17" s="19"/>
      <c r="C17" s="8"/>
      <c r="D17" s="8"/>
      <c r="E17" s="9"/>
      <c r="F17" s="9"/>
    </row>
    <row r="18" spans="1:6" x14ac:dyDescent="0.25">
      <c r="A18" s="7"/>
      <c r="B18" s="19"/>
      <c r="C18" s="8"/>
      <c r="D18" s="8"/>
      <c r="E18" s="9"/>
      <c r="F18" s="9"/>
    </row>
    <row r="19" spans="1:6" x14ac:dyDescent="0.25">
      <c r="A19" s="7"/>
      <c r="B19" s="19"/>
      <c r="C19" s="8"/>
      <c r="D19" s="8"/>
      <c r="E19" s="9"/>
      <c r="F19" s="9"/>
    </row>
    <row r="20" spans="1:6" x14ac:dyDescent="0.25">
      <c r="A20" s="7"/>
      <c r="B20" s="19"/>
      <c r="C20" s="8"/>
      <c r="D20" s="8"/>
      <c r="E20" s="9"/>
      <c r="F20" s="9"/>
    </row>
    <row r="21" spans="1:6" x14ac:dyDescent="0.25">
      <c r="A21" s="7"/>
      <c r="B21" s="19"/>
      <c r="C21" s="8"/>
      <c r="D21" s="8"/>
      <c r="E21" s="9"/>
      <c r="F21" s="9"/>
    </row>
    <row r="22" spans="1:6" x14ac:dyDescent="0.25">
      <c r="A22" s="7"/>
      <c r="B22" s="19"/>
      <c r="C22" s="8"/>
      <c r="D22" s="8"/>
      <c r="E22" s="9"/>
      <c r="F22" s="9"/>
    </row>
    <row r="23" spans="1:6" x14ac:dyDescent="0.25">
      <c r="A23" s="7"/>
      <c r="B23" s="19"/>
      <c r="C23" s="8"/>
      <c r="D23" s="8"/>
      <c r="E23" s="9"/>
      <c r="F23" s="9"/>
    </row>
    <row r="24" spans="1:6" x14ac:dyDescent="0.25">
      <c r="A24" s="51" t="s">
        <v>17</v>
      </c>
      <c r="B24" s="52"/>
      <c r="C24" s="20"/>
      <c r="D24" s="14">
        <f>SUM(D17:D23)</f>
        <v>0</v>
      </c>
      <c r="E24" s="16"/>
      <c r="F24" s="21">
        <f>SUM(F17:F23)</f>
        <v>0</v>
      </c>
    </row>
    <row r="25" spans="1:6" x14ac:dyDescent="0.25">
      <c r="A25" s="53" t="s">
        <v>18</v>
      </c>
      <c r="B25" s="54"/>
      <c r="C25" s="54"/>
      <c r="D25" s="54"/>
      <c r="E25" s="55"/>
      <c r="F25" s="22">
        <f>C16-D24</f>
        <v>36600086</v>
      </c>
    </row>
    <row r="26" spans="1:6" x14ac:dyDescent="0.25">
      <c r="A26" s="23" t="s">
        <v>21</v>
      </c>
      <c r="B26" s="23"/>
      <c r="C26" s="24"/>
      <c r="D26" s="25"/>
    </row>
    <row r="27" spans="1:6" s="26" customFormat="1" x14ac:dyDescent="0.25">
      <c r="A27" s="23" t="s">
        <v>20</v>
      </c>
      <c r="B27" s="23"/>
      <c r="C27" s="32"/>
      <c r="D27" s="25"/>
    </row>
    <row r="28" spans="1:6" s="26" customFormat="1" x14ac:dyDescent="0.25">
      <c r="A28" s="33" t="s">
        <v>124</v>
      </c>
      <c r="C28" s="34"/>
      <c r="D28" s="25"/>
    </row>
  </sheetData>
  <mergeCells count="4">
    <mergeCell ref="A1:F1"/>
    <mergeCell ref="A16:B16"/>
    <mergeCell ref="A24:B24"/>
    <mergeCell ref="A25:E25"/>
  </mergeCells>
  <conditionalFormatting sqref="A26:B27 A25">
    <cfRule type="duplicateValues" dxfId="0" priority="2"/>
  </conditionalFormatting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K58"/>
  <sheetViews>
    <sheetView topLeftCell="A25" zoomScaleNormal="100" workbookViewId="0">
      <selection activeCell="K57" sqref="K57"/>
    </sheetView>
  </sheetViews>
  <sheetFormatPr defaultColWidth="9.140625" defaultRowHeight="15" x14ac:dyDescent="0.25"/>
  <cols>
    <col min="1" max="1" width="14.28515625" style="1" customWidth="1"/>
    <col min="2" max="2" width="13.5703125" style="1" customWidth="1"/>
    <col min="3" max="4" width="17.140625" customWidth="1"/>
    <col min="5" max="5" width="14.85546875" customWidth="1"/>
    <col min="6" max="6" width="36.28515625" customWidth="1"/>
    <col min="7" max="7" width="37.140625" customWidth="1"/>
    <col min="8" max="8" width="13.140625" style="2" customWidth="1"/>
    <col min="9" max="9" width="12.85546875" style="2" customWidth="1"/>
    <col min="10" max="11" width="17.140625" style="2" customWidth="1"/>
  </cols>
  <sheetData>
    <row r="1" spans="1:11" ht="18.75" x14ac:dyDescent="0.3">
      <c r="A1" s="56" t="s">
        <v>9</v>
      </c>
      <c r="B1" s="56"/>
      <c r="C1" s="56"/>
      <c r="D1" s="56"/>
      <c r="E1" s="56"/>
      <c r="F1" s="56"/>
      <c r="G1" s="56"/>
      <c r="H1" s="56"/>
      <c r="I1" s="56"/>
      <c r="J1" s="56"/>
      <c r="K1" s="56"/>
    </row>
    <row r="2" spans="1:11" ht="15" customHeight="1" x14ac:dyDescent="0.25">
      <c r="A2" s="29" t="s">
        <v>6</v>
      </c>
      <c r="B2" s="29" t="s">
        <v>0</v>
      </c>
      <c r="C2" s="30" t="s">
        <v>7</v>
      </c>
      <c r="D2" s="30" t="s">
        <v>122</v>
      </c>
      <c r="E2" s="30" t="s">
        <v>5</v>
      </c>
      <c r="F2" s="30" t="s">
        <v>1</v>
      </c>
      <c r="G2" s="30" t="s">
        <v>123</v>
      </c>
      <c r="H2" s="31" t="s">
        <v>3</v>
      </c>
      <c r="I2" s="31" t="s">
        <v>2</v>
      </c>
      <c r="J2" s="31" t="s">
        <v>4</v>
      </c>
      <c r="K2" s="31" t="s">
        <v>8</v>
      </c>
    </row>
    <row r="3" spans="1:11" x14ac:dyDescent="0.25">
      <c r="A3" s="35">
        <v>45065</v>
      </c>
      <c r="B3" s="35">
        <v>45065</v>
      </c>
      <c r="C3" s="36" t="s">
        <v>22</v>
      </c>
      <c r="D3" s="36" t="s">
        <v>23</v>
      </c>
      <c r="E3" s="36" t="s">
        <v>24</v>
      </c>
      <c r="F3" s="36" t="s">
        <v>25</v>
      </c>
      <c r="G3" s="36" t="s">
        <v>26</v>
      </c>
      <c r="H3" s="37">
        <v>746493</v>
      </c>
      <c r="I3" s="37">
        <v>0</v>
      </c>
      <c r="J3" s="37">
        <v>74649</v>
      </c>
      <c r="K3" s="37">
        <v>821142</v>
      </c>
    </row>
    <row r="4" spans="1:11" x14ac:dyDescent="0.25">
      <c r="A4" s="35">
        <v>45065</v>
      </c>
      <c r="B4" s="35">
        <v>45065</v>
      </c>
      <c r="C4" s="36" t="s">
        <v>27</v>
      </c>
      <c r="D4" s="36" t="s">
        <v>28</v>
      </c>
      <c r="E4" s="36" t="s">
        <v>24</v>
      </c>
      <c r="F4" s="36" t="s">
        <v>25</v>
      </c>
      <c r="G4" s="36" t="s">
        <v>29</v>
      </c>
      <c r="H4" s="37">
        <v>746493</v>
      </c>
      <c r="I4" s="37">
        <v>0</v>
      </c>
      <c r="J4" s="37">
        <v>74649</v>
      </c>
      <c r="K4" s="37">
        <v>821142</v>
      </c>
    </row>
    <row r="5" spans="1:11" x14ac:dyDescent="0.25">
      <c r="A5" s="35">
        <v>45065</v>
      </c>
      <c r="B5" s="35">
        <v>45065</v>
      </c>
      <c r="C5" s="36" t="s">
        <v>30</v>
      </c>
      <c r="D5" s="36" t="s">
        <v>31</v>
      </c>
      <c r="E5" s="36" t="s">
        <v>24</v>
      </c>
      <c r="F5" s="36" t="s">
        <v>25</v>
      </c>
      <c r="G5" s="36" t="s">
        <v>32</v>
      </c>
      <c r="H5" s="37">
        <v>746493</v>
      </c>
      <c r="I5" s="37">
        <v>0</v>
      </c>
      <c r="J5" s="37">
        <v>74649</v>
      </c>
      <c r="K5" s="37">
        <v>821142</v>
      </c>
    </row>
    <row r="6" spans="1:11" x14ac:dyDescent="0.25">
      <c r="A6" s="35">
        <v>45065</v>
      </c>
      <c r="B6" s="35">
        <v>45065</v>
      </c>
      <c r="C6" s="36" t="s">
        <v>33</v>
      </c>
      <c r="D6" s="36" t="s">
        <v>34</v>
      </c>
      <c r="E6" s="36" t="s">
        <v>24</v>
      </c>
      <c r="F6" s="36" t="s">
        <v>25</v>
      </c>
      <c r="G6" s="36" t="s">
        <v>35</v>
      </c>
      <c r="H6" s="37">
        <v>746493</v>
      </c>
      <c r="I6" s="37">
        <v>0</v>
      </c>
      <c r="J6" s="37">
        <v>74649</v>
      </c>
      <c r="K6" s="37">
        <v>821142</v>
      </c>
    </row>
    <row r="7" spans="1:11" x14ac:dyDescent="0.25">
      <c r="A7" s="35">
        <v>45065</v>
      </c>
      <c r="B7" s="35">
        <v>45065</v>
      </c>
      <c r="C7" s="36" t="s">
        <v>36</v>
      </c>
      <c r="D7" s="36" t="s">
        <v>37</v>
      </c>
      <c r="E7" s="36" t="s">
        <v>24</v>
      </c>
      <c r="F7" s="36" t="s">
        <v>25</v>
      </c>
      <c r="G7" s="36" t="s">
        <v>38</v>
      </c>
      <c r="H7" s="37">
        <v>746493</v>
      </c>
      <c r="I7" s="37">
        <v>0</v>
      </c>
      <c r="J7" s="37">
        <v>74649</v>
      </c>
      <c r="K7" s="37">
        <v>821142</v>
      </c>
    </row>
    <row r="8" spans="1:11" x14ac:dyDescent="0.25">
      <c r="A8" s="35">
        <v>45065</v>
      </c>
      <c r="B8" s="35">
        <v>45065</v>
      </c>
      <c r="C8" s="36" t="s">
        <v>39</v>
      </c>
      <c r="D8" s="36" t="s">
        <v>40</v>
      </c>
      <c r="E8" s="36" t="s">
        <v>24</v>
      </c>
      <c r="F8" s="36" t="s">
        <v>25</v>
      </c>
      <c r="G8" s="36" t="s">
        <v>41</v>
      </c>
      <c r="H8" s="37">
        <v>746493</v>
      </c>
      <c r="I8" s="37">
        <v>0</v>
      </c>
      <c r="J8" s="37">
        <v>74649</v>
      </c>
      <c r="K8" s="37">
        <v>821142</v>
      </c>
    </row>
    <row r="9" spans="1:11" x14ac:dyDescent="0.25">
      <c r="A9" s="35">
        <v>45065</v>
      </c>
      <c r="B9" s="35">
        <v>45065</v>
      </c>
      <c r="C9" s="36" t="s">
        <v>42</v>
      </c>
      <c r="D9" s="36" t="s">
        <v>43</v>
      </c>
      <c r="E9" s="36" t="s">
        <v>24</v>
      </c>
      <c r="F9" s="36" t="s">
        <v>25</v>
      </c>
      <c r="G9" s="36" t="s">
        <v>44</v>
      </c>
      <c r="H9" s="37">
        <v>746493</v>
      </c>
      <c r="I9" s="37">
        <v>0</v>
      </c>
      <c r="J9" s="37">
        <v>74649</v>
      </c>
      <c r="K9" s="37">
        <v>821142</v>
      </c>
    </row>
    <row r="10" spans="1:11" x14ac:dyDescent="0.25">
      <c r="A10" s="35">
        <v>45065</v>
      </c>
      <c r="B10" s="35">
        <v>45065</v>
      </c>
      <c r="C10" s="36" t="s">
        <v>45</v>
      </c>
      <c r="D10" s="36" t="s">
        <v>46</v>
      </c>
      <c r="E10" s="36" t="s">
        <v>24</v>
      </c>
      <c r="F10" s="36" t="s">
        <v>25</v>
      </c>
      <c r="G10" s="36" t="s">
        <v>47</v>
      </c>
      <c r="H10" s="37">
        <v>746493</v>
      </c>
      <c r="I10" s="37">
        <v>0</v>
      </c>
      <c r="J10" s="37">
        <v>74649</v>
      </c>
      <c r="K10" s="37">
        <v>821142</v>
      </c>
    </row>
    <row r="11" spans="1:11" x14ac:dyDescent="0.25">
      <c r="A11" s="35">
        <v>45065</v>
      </c>
      <c r="B11" s="35">
        <v>45065</v>
      </c>
      <c r="C11" s="36" t="s">
        <v>48</v>
      </c>
      <c r="D11" s="36" t="s">
        <v>49</v>
      </c>
      <c r="E11" s="36" t="s">
        <v>24</v>
      </c>
      <c r="F11" s="36" t="s">
        <v>25</v>
      </c>
      <c r="G11" s="36" t="s">
        <v>50</v>
      </c>
      <c r="H11" s="37">
        <v>746493</v>
      </c>
      <c r="I11" s="37">
        <v>0</v>
      </c>
      <c r="J11" s="37">
        <v>74649</v>
      </c>
      <c r="K11" s="37">
        <v>821142</v>
      </c>
    </row>
    <row r="12" spans="1:11" x14ac:dyDescent="0.25">
      <c r="A12" s="42">
        <v>45065</v>
      </c>
      <c r="B12" s="35">
        <v>45065</v>
      </c>
      <c r="C12" s="36" t="s">
        <v>51</v>
      </c>
      <c r="D12" s="36" t="s">
        <v>52</v>
      </c>
      <c r="E12" s="36" t="s">
        <v>24</v>
      </c>
      <c r="F12" s="36" t="s">
        <v>25</v>
      </c>
      <c r="G12" s="36" t="s">
        <v>53</v>
      </c>
      <c r="H12" s="37">
        <v>746493</v>
      </c>
      <c r="I12" s="37">
        <v>0</v>
      </c>
      <c r="J12" s="37">
        <v>74649</v>
      </c>
      <c r="K12" s="37">
        <v>821142</v>
      </c>
    </row>
    <row r="13" spans="1:11" s="45" customFormat="1" x14ac:dyDescent="0.25">
      <c r="A13" s="42">
        <v>45065</v>
      </c>
      <c r="B13" s="42">
        <v>45065</v>
      </c>
      <c r="C13" s="43" t="s">
        <v>54</v>
      </c>
      <c r="D13" s="43" t="s">
        <v>55</v>
      </c>
      <c r="E13" s="43" t="s">
        <v>24</v>
      </c>
      <c r="F13" s="43" t="s">
        <v>25</v>
      </c>
      <c r="G13" s="43" t="s">
        <v>56</v>
      </c>
      <c r="H13" s="44">
        <v>746493</v>
      </c>
      <c r="I13" s="44">
        <v>0</v>
      </c>
      <c r="J13" s="44">
        <v>74649</v>
      </c>
      <c r="K13" s="44">
        <v>821142</v>
      </c>
    </row>
    <row r="14" spans="1:11" x14ac:dyDescent="0.25">
      <c r="A14" s="42">
        <v>45065</v>
      </c>
      <c r="B14" s="35">
        <v>45065</v>
      </c>
      <c r="C14" s="36" t="s">
        <v>57</v>
      </c>
      <c r="D14" s="36" t="s">
        <v>58</v>
      </c>
      <c r="E14" s="36" t="s">
        <v>24</v>
      </c>
      <c r="F14" s="36" t="s">
        <v>25</v>
      </c>
      <c r="G14" s="36" t="s">
        <v>59</v>
      </c>
      <c r="H14" s="37">
        <v>746493</v>
      </c>
      <c r="I14" s="37">
        <v>0</v>
      </c>
      <c r="J14" s="37">
        <v>74649</v>
      </c>
      <c r="K14" s="37">
        <v>821142</v>
      </c>
    </row>
    <row r="15" spans="1:11" x14ac:dyDescent="0.25">
      <c r="A15" s="42">
        <v>45065</v>
      </c>
      <c r="B15" s="35">
        <v>45065</v>
      </c>
      <c r="C15" s="36" t="s">
        <v>60</v>
      </c>
      <c r="D15" s="36" t="s">
        <v>61</v>
      </c>
      <c r="E15" s="36" t="s">
        <v>24</v>
      </c>
      <c r="F15" s="36" t="s">
        <v>25</v>
      </c>
      <c r="G15" s="36" t="s">
        <v>62</v>
      </c>
      <c r="H15" s="37">
        <v>746493</v>
      </c>
      <c r="I15" s="37">
        <v>0</v>
      </c>
      <c r="J15" s="37">
        <v>74649</v>
      </c>
      <c r="K15" s="37">
        <v>821142</v>
      </c>
    </row>
    <row r="16" spans="1:11" x14ac:dyDescent="0.25">
      <c r="A16" s="42">
        <v>45065</v>
      </c>
      <c r="B16" s="35">
        <v>45065</v>
      </c>
      <c r="C16" s="36" t="s">
        <v>63</v>
      </c>
      <c r="D16" s="36" t="s">
        <v>64</v>
      </c>
      <c r="E16" s="36" t="s">
        <v>24</v>
      </c>
      <c r="F16" s="36" t="s">
        <v>25</v>
      </c>
      <c r="G16" s="36" t="s">
        <v>65</v>
      </c>
      <c r="H16" s="37">
        <v>746493</v>
      </c>
      <c r="I16" s="37">
        <v>0</v>
      </c>
      <c r="J16" s="37">
        <v>74649</v>
      </c>
      <c r="K16" s="37">
        <v>821142</v>
      </c>
    </row>
    <row r="17" spans="1:11" x14ac:dyDescent="0.25">
      <c r="A17" s="42">
        <v>45069</v>
      </c>
      <c r="B17" s="35">
        <v>45069</v>
      </c>
      <c r="C17" s="36" t="s">
        <v>66</v>
      </c>
      <c r="D17" s="36" t="s">
        <v>67</v>
      </c>
      <c r="E17" s="36" t="s">
        <v>24</v>
      </c>
      <c r="F17" s="36" t="s">
        <v>25</v>
      </c>
      <c r="G17" s="36" t="s">
        <v>68</v>
      </c>
      <c r="H17" s="37">
        <v>1447868</v>
      </c>
      <c r="I17" s="37">
        <v>0</v>
      </c>
      <c r="J17" s="37">
        <v>144787</v>
      </c>
      <c r="K17" s="37">
        <v>1592655</v>
      </c>
    </row>
    <row r="18" spans="1:11" x14ac:dyDescent="0.25">
      <c r="A18" s="42">
        <v>45069</v>
      </c>
      <c r="B18" s="35">
        <v>45069</v>
      </c>
      <c r="C18" s="36" t="s">
        <v>69</v>
      </c>
      <c r="D18" s="36" t="s">
        <v>70</v>
      </c>
      <c r="E18" s="36" t="s">
        <v>24</v>
      </c>
      <c r="F18" s="36" t="s">
        <v>25</v>
      </c>
      <c r="G18" s="36" t="s">
        <v>71</v>
      </c>
      <c r="H18" s="37">
        <v>944974</v>
      </c>
      <c r="I18" s="37">
        <v>0</v>
      </c>
      <c r="J18" s="37">
        <v>94497</v>
      </c>
      <c r="K18" s="37">
        <v>1039471</v>
      </c>
    </row>
    <row r="19" spans="1:11" x14ac:dyDescent="0.25">
      <c r="A19" s="42">
        <v>45069</v>
      </c>
      <c r="B19" s="35">
        <v>45069</v>
      </c>
      <c r="C19" s="36" t="s">
        <v>72</v>
      </c>
      <c r="D19" s="36" t="s">
        <v>73</v>
      </c>
      <c r="E19" s="36" t="s">
        <v>24</v>
      </c>
      <c r="F19" s="36" t="s">
        <v>25</v>
      </c>
      <c r="G19" s="36" t="s">
        <v>74</v>
      </c>
      <c r="H19" s="37">
        <v>999688</v>
      </c>
      <c r="I19" s="37">
        <v>0</v>
      </c>
      <c r="J19" s="37">
        <v>99969</v>
      </c>
      <c r="K19" s="37">
        <v>1099657</v>
      </c>
    </row>
    <row r="20" spans="1:11" x14ac:dyDescent="0.25">
      <c r="A20" s="42">
        <v>45069</v>
      </c>
      <c r="B20" s="35">
        <v>45069</v>
      </c>
      <c r="C20" s="36" t="s">
        <v>75</v>
      </c>
      <c r="D20" s="36" t="s">
        <v>76</v>
      </c>
      <c r="E20" s="36" t="s">
        <v>24</v>
      </c>
      <c r="F20" s="36" t="s">
        <v>25</v>
      </c>
      <c r="G20" s="36" t="s">
        <v>77</v>
      </c>
      <c r="H20" s="37">
        <v>915652</v>
      </c>
      <c r="I20" s="37">
        <v>0</v>
      </c>
      <c r="J20" s="37">
        <v>91565</v>
      </c>
      <c r="K20" s="37">
        <v>1007217</v>
      </c>
    </row>
    <row r="21" spans="1:11" x14ac:dyDescent="0.25">
      <c r="A21" s="42">
        <v>45069</v>
      </c>
      <c r="B21" s="35">
        <v>45069</v>
      </c>
      <c r="C21" s="36" t="s">
        <v>78</v>
      </c>
      <c r="D21" s="36" t="s">
        <v>79</v>
      </c>
      <c r="E21" s="36" t="s">
        <v>24</v>
      </c>
      <c r="F21" s="36" t="s">
        <v>25</v>
      </c>
      <c r="G21" s="36" t="s">
        <v>80</v>
      </c>
      <c r="H21" s="37">
        <v>2251147</v>
      </c>
      <c r="I21" s="37">
        <v>0</v>
      </c>
      <c r="J21" s="37">
        <v>225115</v>
      </c>
      <c r="K21" s="37">
        <v>2476262</v>
      </c>
    </row>
    <row r="22" spans="1:11" x14ac:dyDescent="0.25">
      <c r="A22" s="42">
        <v>45069</v>
      </c>
      <c r="B22" s="35">
        <v>45069</v>
      </c>
      <c r="C22" s="36" t="s">
        <v>81</v>
      </c>
      <c r="D22" s="36" t="s">
        <v>82</v>
      </c>
      <c r="E22" s="36" t="s">
        <v>24</v>
      </c>
      <c r="F22" s="36" t="s">
        <v>25</v>
      </c>
      <c r="G22" s="36" t="s">
        <v>83</v>
      </c>
      <c r="H22" s="37">
        <v>915652</v>
      </c>
      <c r="I22" s="37">
        <v>0</v>
      </c>
      <c r="J22" s="37">
        <v>91565</v>
      </c>
      <c r="K22" s="37">
        <v>1007217</v>
      </c>
    </row>
    <row r="23" spans="1:11" x14ac:dyDescent="0.25">
      <c r="A23" s="42">
        <v>45069</v>
      </c>
      <c r="B23" s="35">
        <v>45069</v>
      </c>
      <c r="C23" s="36" t="s">
        <v>84</v>
      </c>
      <c r="D23" s="36" t="s">
        <v>85</v>
      </c>
      <c r="E23" s="36" t="s">
        <v>24</v>
      </c>
      <c r="F23" s="36" t="s">
        <v>25</v>
      </c>
      <c r="G23" s="36" t="s">
        <v>86</v>
      </c>
      <c r="H23" s="37">
        <v>1492986</v>
      </c>
      <c r="I23" s="37">
        <v>0</v>
      </c>
      <c r="J23" s="37">
        <v>149299</v>
      </c>
      <c r="K23" s="37">
        <v>1642285</v>
      </c>
    </row>
    <row r="24" spans="1:11" x14ac:dyDescent="0.25">
      <c r="A24" s="42">
        <v>45072</v>
      </c>
      <c r="B24" s="35">
        <v>45072</v>
      </c>
      <c r="C24" s="36" t="s">
        <v>87</v>
      </c>
      <c r="D24" s="36" t="s">
        <v>88</v>
      </c>
      <c r="E24" s="36" t="s">
        <v>24</v>
      </c>
      <c r="F24" s="36" t="s">
        <v>25</v>
      </c>
      <c r="G24" s="36" t="s">
        <v>26</v>
      </c>
      <c r="H24" s="37">
        <v>932767</v>
      </c>
      <c r="I24" s="37">
        <v>0</v>
      </c>
      <c r="J24" s="37">
        <v>93277</v>
      </c>
      <c r="K24" s="37">
        <v>1026044</v>
      </c>
    </row>
    <row r="25" spans="1:11" x14ac:dyDescent="0.25">
      <c r="A25" s="42">
        <v>45072</v>
      </c>
      <c r="B25" s="35">
        <v>45072</v>
      </c>
      <c r="C25" s="36" t="s">
        <v>89</v>
      </c>
      <c r="D25" s="36" t="s">
        <v>90</v>
      </c>
      <c r="E25" s="36" t="s">
        <v>24</v>
      </c>
      <c r="F25" s="36" t="s">
        <v>25</v>
      </c>
      <c r="G25" s="36" t="s">
        <v>91</v>
      </c>
      <c r="H25" s="37">
        <v>915652</v>
      </c>
      <c r="I25" s="37">
        <v>0</v>
      </c>
      <c r="J25" s="37">
        <v>91565</v>
      </c>
      <c r="K25" s="37">
        <v>1007217</v>
      </c>
    </row>
    <row r="26" spans="1:11" x14ac:dyDescent="0.25">
      <c r="A26" s="42">
        <v>45072</v>
      </c>
      <c r="B26" s="35">
        <v>45072</v>
      </c>
      <c r="C26" s="36" t="s">
        <v>92</v>
      </c>
      <c r="D26" s="36" t="s">
        <v>93</v>
      </c>
      <c r="E26" s="36" t="s">
        <v>24</v>
      </c>
      <c r="F26" s="36" t="s">
        <v>25</v>
      </c>
      <c r="G26" s="36" t="s">
        <v>94</v>
      </c>
      <c r="H26" s="37">
        <v>916940</v>
      </c>
      <c r="I26" s="37">
        <v>0</v>
      </c>
      <c r="J26" s="37">
        <v>91694</v>
      </c>
      <c r="K26" s="37">
        <v>1008634</v>
      </c>
    </row>
    <row r="27" spans="1:11" x14ac:dyDescent="0.25">
      <c r="A27" s="42">
        <v>45076</v>
      </c>
      <c r="B27" s="35">
        <v>45076</v>
      </c>
      <c r="C27" s="36" t="s">
        <v>95</v>
      </c>
      <c r="D27" s="36" t="s">
        <v>96</v>
      </c>
      <c r="E27" s="36" t="s">
        <v>24</v>
      </c>
      <c r="F27" s="36" t="s">
        <v>25</v>
      </c>
      <c r="G27" s="36" t="s">
        <v>97</v>
      </c>
      <c r="H27" s="37">
        <v>915697</v>
      </c>
      <c r="I27" s="37">
        <v>0</v>
      </c>
      <c r="J27" s="37">
        <v>91570</v>
      </c>
      <c r="K27" s="37">
        <v>1007267</v>
      </c>
    </row>
    <row r="28" spans="1:11" x14ac:dyDescent="0.25">
      <c r="A28" s="42">
        <v>45076</v>
      </c>
      <c r="B28" s="35">
        <v>45076</v>
      </c>
      <c r="C28" s="36" t="s">
        <v>98</v>
      </c>
      <c r="D28" s="36" t="s">
        <v>99</v>
      </c>
      <c r="E28" s="36" t="s">
        <v>24</v>
      </c>
      <c r="F28" s="36" t="s">
        <v>25</v>
      </c>
      <c r="G28" s="36" t="s">
        <v>100</v>
      </c>
      <c r="H28" s="37">
        <v>932767</v>
      </c>
      <c r="I28" s="37">
        <v>0</v>
      </c>
      <c r="J28" s="37">
        <v>93277</v>
      </c>
      <c r="K28" s="37">
        <v>1026044</v>
      </c>
    </row>
    <row r="29" spans="1:11" x14ac:dyDescent="0.25">
      <c r="A29" s="42">
        <v>45076</v>
      </c>
      <c r="B29" s="35">
        <v>45076</v>
      </c>
      <c r="C29" s="36" t="s">
        <v>101</v>
      </c>
      <c r="D29" s="36" t="s">
        <v>102</v>
      </c>
      <c r="E29" s="36" t="s">
        <v>24</v>
      </c>
      <c r="F29" s="36" t="s">
        <v>25</v>
      </c>
      <c r="G29" s="36" t="s">
        <v>94</v>
      </c>
      <c r="H29" s="37">
        <v>1616715</v>
      </c>
      <c r="I29" s="37">
        <v>0</v>
      </c>
      <c r="J29" s="37">
        <v>161672</v>
      </c>
      <c r="K29" s="37">
        <v>1778387</v>
      </c>
    </row>
    <row r="30" spans="1:11" x14ac:dyDescent="0.25">
      <c r="A30" s="42">
        <v>45076</v>
      </c>
      <c r="B30" s="35">
        <v>45076</v>
      </c>
      <c r="C30" s="36" t="s">
        <v>103</v>
      </c>
      <c r="D30" s="36" t="s">
        <v>104</v>
      </c>
      <c r="E30" s="36" t="s">
        <v>24</v>
      </c>
      <c r="F30" s="36" t="s">
        <v>25</v>
      </c>
      <c r="G30" s="36" t="s">
        <v>56</v>
      </c>
      <c r="H30" s="37">
        <v>885093</v>
      </c>
      <c r="I30" s="37">
        <v>0</v>
      </c>
      <c r="J30" s="37">
        <v>88509</v>
      </c>
      <c r="K30" s="37">
        <v>973602</v>
      </c>
    </row>
    <row r="31" spans="1:11" x14ac:dyDescent="0.25">
      <c r="A31" s="42">
        <v>45076</v>
      </c>
      <c r="B31" s="35">
        <v>45076</v>
      </c>
      <c r="C31" s="36" t="s">
        <v>105</v>
      </c>
      <c r="D31" s="36" t="s">
        <v>106</v>
      </c>
      <c r="E31" s="36" t="s">
        <v>24</v>
      </c>
      <c r="F31" s="36" t="s">
        <v>25</v>
      </c>
      <c r="G31" s="36" t="s">
        <v>80</v>
      </c>
      <c r="H31" s="37">
        <v>937782</v>
      </c>
      <c r="I31" s="37">
        <v>0</v>
      </c>
      <c r="J31" s="37">
        <v>93778</v>
      </c>
      <c r="K31" s="37">
        <v>1031560</v>
      </c>
    </row>
    <row r="32" spans="1:11" x14ac:dyDescent="0.25">
      <c r="A32" s="42">
        <v>45076</v>
      </c>
      <c r="B32" s="35">
        <v>45076</v>
      </c>
      <c r="C32" s="36" t="s">
        <v>107</v>
      </c>
      <c r="D32" s="36" t="s">
        <v>108</v>
      </c>
      <c r="E32" s="36" t="s">
        <v>24</v>
      </c>
      <c r="F32" s="36" t="s">
        <v>25</v>
      </c>
      <c r="G32" s="36" t="s">
        <v>109</v>
      </c>
      <c r="H32" s="37">
        <v>1085901</v>
      </c>
      <c r="I32" s="37">
        <v>0</v>
      </c>
      <c r="J32" s="37">
        <v>108590</v>
      </c>
      <c r="K32" s="37">
        <v>1194491</v>
      </c>
    </row>
    <row r="33" spans="1:11" x14ac:dyDescent="0.25">
      <c r="A33" s="42">
        <v>45076</v>
      </c>
      <c r="B33" s="35">
        <v>45076</v>
      </c>
      <c r="C33" s="36" t="s">
        <v>110</v>
      </c>
      <c r="D33" s="36" t="s">
        <v>111</v>
      </c>
      <c r="E33" s="36" t="s">
        <v>24</v>
      </c>
      <c r="F33" s="36" t="s">
        <v>25</v>
      </c>
      <c r="G33" s="36" t="s">
        <v>41</v>
      </c>
      <c r="H33" s="37">
        <v>1085946</v>
      </c>
      <c r="I33" s="37">
        <v>0</v>
      </c>
      <c r="J33" s="37">
        <v>108595</v>
      </c>
      <c r="K33" s="37">
        <v>1194541</v>
      </c>
    </row>
    <row r="34" spans="1:11" x14ac:dyDescent="0.25">
      <c r="A34" s="42">
        <v>45076</v>
      </c>
      <c r="B34" s="35">
        <v>45076</v>
      </c>
      <c r="C34" s="36" t="s">
        <v>112</v>
      </c>
      <c r="D34" s="36" t="s">
        <v>113</v>
      </c>
      <c r="E34" s="36" t="s">
        <v>24</v>
      </c>
      <c r="F34" s="36" t="s">
        <v>25</v>
      </c>
      <c r="G34" s="36" t="s">
        <v>114</v>
      </c>
      <c r="H34" s="37">
        <v>867896</v>
      </c>
      <c r="I34" s="37">
        <v>0</v>
      </c>
      <c r="J34" s="37">
        <v>86790</v>
      </c>
      <c r="K34" s="37">
        <v>954686</v>
      </c>
    </row>
    <row r="35" spans="1:11" x14ac:dyDescent="0.25">
      <c r="A35" s="42">
        <v>45076</v>
      </c>
      <c r="B35" s="35">
        <v>45076</v>
      </c>
      <c r="C35" s="36" t="s">
        <v>115</v>
      </c>
      <c r="D35" s="36" t="s">
        <v>116</v>
      </c>
      <c r="E35" s="36" t="s">
        <v>24</v>
      </c>
      <c r="F35" s="36" t="s">
        <v>25</v>
      </c>
      <c r="G35" s="36" t="s">
        <v>29</v>
      </c>
      <c r="H35" s="37">
        <v>905495</v>
      </c>
      <c r="I35" s="37">
        <v>0</v>
      </c>
      <c r="J35" s="37">
        <v>90550</v>
      </c>
      <c r="K35" s="37">
        <v>996045</v>
      </c>
    </row>
    <row r="36" spans="1:11" x14ac:dyDescent="0.25">
      <c r="A36" s="42">
        <v>45076</v>
      </c>
      <c r="B36" s="35">
        <v>45076</v>
      </c>
      <c r="C36" s="36" t="s">
        <v>117</v>
      </c>
      <c r="D36" s="36" t="s">
        <v>118</v>
      </c>
      <c r="E36" s="36" t="s">
        <v>24</v>
      </c>
      <c r="F36" s="36" t="s">
        <v>25</v>
      </c>
      <c r="G36" s="36" t="s">
        <v>26</v>
      </c>
      <c r="H36" s="37">
        <v>1025848</v>
      </c>
      <c r="I36" s="37">
        <v>0</v>
      </c>
      <c r="J36" s="37">
        <v>102585</v>
      </c>
      <c r="K36" s="37">
        <v>1128433</v>
      </c>
    </row>
    <row r="37" spans="1:11" x14ac:dyDescent="0.25">
      <c r="A37" s="42">
        <v>45076</v>
      </c>
      <c r="B37" s="35">
        <v>45076</v>
      </c>
      <c r="C37" s="36" t="s">
        <v>119</v>
      </c>
      <c r="D37" s="36" t="s">
        <v>120</v>
      </c>
      <c r="E37" s="36" t="s">
        <v>24</v>
      </c>
      <c r="F37" s="36" t="s">
        <v>25</v>
      </c>
      <c r="G37" s="36" t="s">
        <v>121</v>
      </c>
      <c r="H37" s="37">
        <v>829439</v>
      </c>
      <c r="I37" s="37">
        <v>0</v>
      </c>
      <c r="J37" s="37">
        <v>82944</v>
      </c>
      <c r="K37" s="37">
        <v>912383</v>
      </c>
    </row>
    <row r="38" spans="1:11" hidden="1" x14ac:dyDescent="0.25">
      <c r="A38" s="42"/>
      <c r="B38" s="35"/>
      <c r="C38" s="36"/>
      <c r="D38" s="36"/>
      <c r="E38" s="36"/>
      <c r="F38" s="36"/>
      <c r="G38" s="36"/>
      <c r="H38" s="37"/>
      <c r="I38" s="37"/>
      <c r="J38" s="37"/>
      <c r="K38" s="37"/>
    </row>
    <row r="39" spans="1:11" hidden="1" x14ac:dyDescent="0.25">
      <c r="A39" s="42"/>
      <c r="B39" s="35"/>
      <c r="C39" s="36"/>
      <c r="D39" s="36"/>
      <c r="E39" s="36"/>
      <c r="F39" s="36"/>
      <c r="G39" s="36"/>
      <c r="H39" s="37"/>
      <c r="I39" s="37"/>
      <c r="J39" s="37"/>
      <c r="K39" s="37"/>
    </row>
    <row r="40" spans="1:11" hidden="1" x14ac:dyDescent="0.25">
      <c r="A40" s="42"/>
      <c r="B40" s="35"/>
      <c r="C40" s="36"/>
      <c r="D40" s="36"/>
      <c r="E40" s="36"/>
      <c r="F40" s="36"/>
      <c r="G40" s="36"/>
      <c r="H40" s="37"/>
      <c r="I40" s="37"/>
      <c r="J40" s="37"/>
      <c r="K40" s="37"/>
    </row>
    <row r="41" spans="1:11" hidden="1" x14ac:dyDescent="0.25">
      <c r="A41" s="42"/>
      <c r="B41" s="35"/>
      <c r="C41" s="36"/>
      <c r="D41" s="36"/>
      <c r="E41" s="36"/>
      <c r="F41" s="36"/>
      <c r="G41" s="36"/>
      <c r="H41" s="37"/>
      <c r="I41" s="37"/>
      <c r="J41" s="37"/>
      <c r="K41" s="37"/>
    </row>
    <row r="42" spans="1:11" hidden="1" x14ac:dyDescent="0.25">
      <c r="A42" s="42"/>
      <c r="B42" s="35"/>
      <c r="C42" s="36"/>
      <c r="D42" s="36"/>
      <c r="E42" s="36"/>
      <c r="F42" s="36"/>
      <c r="G42" s="36"/>
      <c r="H42" s="37"/>
      <c r="I42" s="37"/>
      <c r="J42" s="37"/>
      <c r="K42" s="37"/>
    </row>
    <row r="43" spans="1:11" hidden="1" x14ac:dyDescent="0.25">
      <c r="A43" s="42"/>
      <c r="B43" s="35"/>
      <c r="C43" s="36"/>
      <c r="D43" s="36"/>
      <c r="E43" s="36"/>
      <c r="F43" s="36"/>
      <c r="G43" s="36"/>
      <c r="H43" s="37"/>
      <c r="I43" s="37"/>
      <c r="J43" s="37"/>
      <c r="K43" s="37"/>
    </row>
    <row r="44" spans="1:11" hidden="1" x14ac:dyDescent="0.25">
      <c r="A44" s="42"/>
      <c r="B44" s="35"/>
      <c r="C44" s="36"/>
      <c r="D44" s="36"/>
      <c r="E44" s="36"/>
      <c r="F44" s="36"/>
      <c r="G44" s="36"/>
      <c r="H44" s="37"/>
      <c r="I44" s="37"/>
      <c r="J44" s="37"/>
      <c r="K44" s="37"/>
    </row>
    <row r="45" spans="1:11" s="45" customFormat="1" hidden="1" x14ac:dyDescent="0.25">
      <c r="A45" s="42"/>
      <c r="B45" s="42"/>
      <c r="C45" s="43"/>
      <c r="D45" s="43"/>
      <c r="E45" s="43"/>
      <c r="F45" s="43"/>
      <c r="G45" s="43"/>
      <c r="H45" s="44"/>
      <c r="I45" s="44"/>
      <c r="J45" s="44"/>
      <c r="K45" s="44"/>
    </row>
    <row r="46" spans="1:11" s="49" customFormat="1" hidden="1" x14ac:dyDescent="0.25">
      <c r="A46" s="60"/>
      <c r="B46" s="46"/>
      <c r="C46" s="47"/>
      <c r="D46" s="47"/>
      <c r="E46" s="47"/>
      <c r="F46" s="47"/>
      <c r="G46" s="47"/>
      <c r="H46" s="48"/>
      <c r="I46" s="48"/>
      <c r="J46" s="48"/>
      <c r="K46" s="48"/>
    </row>
    <row r="47" spans="1:11" hidden="1" x14ac:dyDescent="0.25">
      <c r="A47" s="42"/>
      <c r="B47" s="35"/>
      <c r="C47" s="36"/>
      <c r="D47" s="36"/>
      <c r="E47" s="36"/>
      <c r="F47" s="36"/>
      <c r="G47" s="36"/>
      <c r="H47" s="37"/>
      <c r="I47" s="37"/>
      <c r="J47" s="37"/>
      <c r="K47" s="37"/>
    </row>
    <row r="48" spans="1:11" hidden="1" x14ac:dyDescent="0.25">
      <c r="A48" s="42"/>
      <c r="B48" s="35"/>
      <c r="C48" s="36"/>
      <c r="D48" s="36"/>
      <c r="E48" s="36"/>
      <c r="F48" s="36"/>
      <c r="G48" s="36"/>
      <c r="H48" s="37"/>
      <c r="I48" s="37"/>
      <c r="J48" s="37"/>
      <c r="K48" s="37"/>
    </row>
    <row r="49" spans="1:11" hidden="1" x14ac:dyDescent="0.25">
      <c r="A49" s="42"/>
      <c r="B49" s="35"/>
      <c r="C49" s="36"/>
      <c r="D49" s="36"/>
      <c r="E49" s="36"/>
      <c r="F49" s="36"/>
      <c r="G49" s="36"/>
      <c r="H49" s="37"/>
      <c r="I49" s="37"/>
      <c r="J49" s="37"/>
      <c r="K49" s="37"/>
    </row>
    <row r="50" spans="1:11" ht="15.75" hidden="1" customHeight="1" x14ac:dyDescent="0.25">
      <c r="A50" s="42"/>
      <c r="B50" s="35"/>
      <c r="C50" s="36"/>
      <c r="D50" s="36"/>
      <c r="E50" s="36"/>
      <c r="F50" s="36"/>
      <c r="G50" s="36"/>
      <c r="H50" s="37"/>
      <c r="I50" s="37"/>
      <c r="J50" s="37"/>
      <c r="K50" s="37"/>
    </row>
    <row r="51" spans="1:11" hidden="1" x14ac:dyDescent="0.25">
      <c r="A51" s="42"/>
      <c r="B51" s="35"/>
      <c r="C51" s="36"/>
      <c r="D51" s="36"/>
      <c r="E51" s="36"/>
      <c r="F51" s="36"/>
      <c r="G51" s="36"/>
      <c r="H51" s="37"/>
      <c r="I51" s="37"/>
      <c r="J51" s="37"/>
      <c r="K51" s="37"/>
    </row>
    <row r="52" spans="1:11" hidden="1" x14ac:dyDescent="0.25">
      <c r="A52" s="42"/>
      <c r="B52" s="35"/>
      <c r="C52" s="36"/>
      <c r="D52" s="36"/>
      <c r="E52" s="36"/>
      <c r="F52" s="36"/>
      <c r="G52" s="36"/>
      <c r="H52" s="37"/>
      <c r="I52" s="37"/>
      <c r="J52" s="37"/>
      <c r="K52" s="37"/>
    </row>
    <row r="53" spans="1:11" hidden="1" x14ac:dyDescent="0.25">
      <c r="A53" s="42"/>
      <c r="B53" s="35"/>
      <c r="C53" s="36"/>
      <c r="D53" s="36"/>
      <c r="E53" s="36"/>
      <c r="F53" s="36"/>
      <c r="G53" s="36"/>
      <c r="H53" s="37"/>
      <c r="I53" s="37"/>
      <c r="J53" s="37"/>
      <c r="K53" s="37"/>
    </row>
    <row r="54" spans="1:11" hidden="1" x14ac:dyDescent="0.25">
      <c r="A54" s="42"/>
      <c r="B54" s="35"/>
      <c r="C54" s="36"/>
      <c r="D54" s="36"/>
      <c r="E54" s="36"/>
      <c r="F54" s="36"/>
      <c r="G54" s="36"/>
      <c r="H54" s="37"/>
      <c r="I54" s="37"/>
      <c r="J54" s="37"/>
      <c r="K54" s="37"/>
    </row>
    <row r="55" spans="1:11" hidden="1" x14ac:dyDescent="0.25">
      <c r="A55" s="42"/>
      <c r="B55" s="35"/>
      <c r="C55" s="36"/>
      <c r="D55" s="36"/>
      <c r="E55" s="36"/>
      <c r="F55" s="36"/>
      <c r="G55" s="36"/>
      <c r="H55" s="37"/>
      <c r="I55" s="37"/>
      <c r="J55" s="37"/>
      <c r="K55" s="37"/>
    </row>
    <row r="56" spans="1:11" x14ac:dyDescent="0.25">
      <c r="A56" s="42"/>
      <c r="B56" s="35"/>
      <c r="C56" s="36"/>
      <c r="D56" s="36"/>
      <c r="E56" s="36"/>
      <c r="F56" s="36"/>
      <c r="G56" s="36"/>
      <c r="H56" s="37"/>
      <c r="I56" s="37"/>
      <c r="J56" s="37"/>
      <c r="K56" s="37"/>
    </row>
    <row r="57" spans="1:11" x14ac:dyDescent="0.25">
      <c r="A57" s="38"/>
      <c r="B57" s="39"/>
      <c r="C57" s="40"/>
      <c r="D57" s="40"/>
      <c r="E57" s="40"/>
      <c r="F57" s="40"/>
      <c r="G57" s="61"/>
      <c r="H57" s="57" t="s">
        <v>3</v>
      </c>
      <c r="I57" s="58"/>
      <c r="J57" s="59"/>
      <c r="K57" s="41">
        <f>SUM(K3:K56)</f>
        <v>36600086</v>
      </c>
    </row>
    <row r="58" spans="1:11" x14ac:dyDescent="0.25">
      <c r="H58" s="2">
        <f>SUM(H3:H57)</f>
        <v>33272807</v>
      </c>
      <c r="I58" s="2">
        <f>SUM(I3:I57)</f>
        <v>0</v>
      </c>
      <c r="J58" s="2">
        <f>SUM(J3:J57)</f>
        <v>3327279</v>
      </c>
      <c r="K58" s="2">
        <f>SUM(K57)</f>
        <v>36600086</v>
      </c>
    </row>
  </sheetData>
  <mergeCells count="2">
    <mergeCell ref="A1:K1"/>
    <mergeCell ref="H57:J57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Tổng hợp công nợ </vt:lpstr>
      <vt:lpstr>Chi tiết Ban_hang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2023-03-10T09:55:39Z</dcterms:created>
  <dcterms:modified xsi:type="dcterms:W3CDTF">2023-06-05T01:27:05Z</dcterms:modified>
</cp:coreProperties>
</file>