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3\Công nợ khách lẻ C6\"/>
    </mc:Choice>
  </mc:AlternateContent>
  <bookViews>
    <workbookView xWindow="0" yWindow="0" windowWidth="24000" windowHeight="9630" tabRatio="734" activeTab="1"/>
  </bookViews>
  <sheets>
    <sheet name="công nợ" sheetId="1" r:id="rId1"/>
    <sheet name="Sheet1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12" i="1" l="1"/>
  <c r="F19" i="5"/>
  <c r="G19" i="5"/>
  <c r="H19" i="5"/>
  <c r="E19" i="5"/>
  <c r="H14" i="5"/>
  <c r="H15" i="5"/>
  <c r="H16" i="5"/>
  <c r="H17" i="5"/>
  <c r="H18" i="5"/>
  <c r="H13" i="5"/>
  <c r="G14" i="5"/>
  <c r="G15" i="5"/>
  <c r="G16" i="5"/>
  <c r="G17" i="5"/>
  <c r="G18" i="5"/>
  <c r="G13" i="5"/>
  <c r="F21" i="1" l="1"/>
  <c r="F22" i="1"/>
  <c r="D12" i="1"/>
</calcChain>
</file>

<file path=xl/sharedStrings.xml><?xml version="1.0" encoding="utf-8"?>
<sst xmlns="http://schemas.openxmlformats.org/spreadsheetml/2006/main" count="77" uniqueCount="46">
  <si>
    <t>Ngày tháng</t>
  </si>
  <si>
    <t>Số tiền bán hàng</t>
  </si>
  <si>
    <t>Số tiền hàng trả</t>
  </si>
  <si>
    <t>Giảm trừ</t>
  </si>
  <si>
    <t>Sô tiền khách đã thanh toán</t>
  </si>
  <si>
    <t xml:space="preserve">Dư nợ phải thu </t>
  </si>
  <si>
    <t>Tổng thành tiền</t>
  </si>
  <si>
    <t>THEO DÕI CÔNG NỢ / CTY TNHH VB HTL 2023</t>
  </si>
  <si>
    <t>DANH SÁCH BÁN HÀNG</t>
  </si>
  <si>
    <t>Ngày hạch toán</t>
  </si>
  <si>
    <t>Số hóa đơn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</si>
  <si>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</si>
  <si>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</si>
  <si>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</si>
  <si>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</si>
  <si>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</si>
  <si>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</si>
  <si>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00013602</t>
  </si>
  <si>
    <t>CÔNG TY TNHH VB HTL</t>
  </si>
  <si>
    <t>CK CỐ ĐỊNH 2% - SĐT: 0852457306 - CÔNG TY TNHH VB HTL /Vinhomes Smart City</t>
  </si>
  <si>
    <t>00017533</t>
  </si>
  <si>
    <t>CK CỐ ĐỊNH 2% - CÔNG TY TNHH VB HTL / Sakura Smart City, Nam Từ Liêm, HN SĐT: 0852457306</t>
  </si>
  <si>
    <t>00020489</t>
  </si>
  <si>
    <t>CK CỐ ĐỊNH 2%, SĐT: 0973300215,  CÔNG TY TNHH VB HTL /Vinhomes Smart City, Phân khu TK1 - Tokin 1</t>
  </si>
  <si>
    <t>00022190</t>
  </si>
  <si>
    <t>CK CỐ ĐỊNH 2%, CÔNG TY TNHH VB HTL /Vinhomes Smart City theo hóa đơn 00022190, Phân khu TK1 - Tokin 1</t>
  </si>
  <si>
    <t>00025449</t>
  </si>
  <si>
    <t>CK CỐ ĐỊNH 2%, Phân khu TK1 - Tokin 1 - Shophouse 12A - Vinhomes Smart City - Tây Mỗ - Nam Từ Liêm - Hà Nội</t>
  </si>
  <si>
    <t>00025572</t>
  </si>
  <si>
    <t>CK CỐ ĐỊNH 2%,  CÔNG TY TNHH VB HTL / Sakura Smart City, Nam Từ Liêm, HN</t>
  </si>
  <si>
    <t>00028621</t>
  </si>
  <si>
    <t>Bán hàng CÔNG TY TNHH VB HTL /Vinhomes Smart City, ck cố định 2%</t>
  </si>
  <si>
    <t>00030027</t>
  </si>
  <si>
    <t xml:space="preserve">CÔNG TY TNHH VB HTL </t>
  </si>
  <si>
    <t>00030028</t>
  </si>
  <si>
    <t>Bán hàng CÔNG TY TNHH VB HTL / Sakura Smart City, Nam Từ Liêm, HN, ck cố định 2%</t>
  </si>
  <si>
    <t>Số dòng = 9</t>
  </si>
  <si>
    <t>Xuất trả</t>
  </si>
  <si>
    <t>CÔNG TY TNHH VB HTL / Sakura Smart City, Nam Từ Liêm, HN</t>
  </si>
  <si>
    <t>hàng trả</t>
  </si>
  <si>
    <t>CÔNG TY TNHH VB HTL /Vinhomes Smart City</t>
  </si>
  <si>
    <t>hàng xuất trả</t>
  </si>
  <si>
    <t>Hàng xuất trả</t>
  </si>
  <si>
    <t>xuất trả</t>
  </si>
  <si>
    <t>Tổng hàng trả</t>
  </si>
  <si>
    <t>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</si>
</sst>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165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5" xfId="0" applyNumberFormat="1" applyFont="1" applyFill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8" fontId="10" fillId="0" borderId="6" xfId="0" applyNumberFormat="1" applyFont="1" applyBorder="1" applyAlignment="1">
      <alignment horizontal="right" vertical="center"/>
    </xf>
    <xf numFmtId="165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38" fontId="11" fillId="0" borderId="6" xfId="0" applyNumberFormat="1" applyFont="1" applyBorder="1" applyAlignment="1">
      <alignment horizontal="right" vertical="center"/>
    </xf>
    <xf numFmtId="165" fontId="11" fillId="5" borderId="6" xfId="0" applyNumberFormat="1" applyFont="1" applyFill="1" applyBorder="1" applyAlignment="1">
      <alignment horizontal="left" vertical="center"/>
    </xf>
    <xf numFmtId="38" fontId="11" fillId="5" borderId="6" xfId="0" applyNumberFormat="1" applyFont="1" applyFill="1" applyBorder="1" applyAlignment="1">
      <alignment horizontal="right" vertical="center"/>
    </xf>
    <xf numFmtId="165" fontId="0" fillId="0" borderId="0" xfId="0" applyNumberFormat="1"/>
    <xf numFmtId="38" fontId="0" fillId="0" borderId="0" xfId="0" applyNumberFormat="1"/>
    <xf numFmtId="14" fontId="6" fillId="0" borderId="0" xfId="0" applyNumberFormat="1" applyFont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6"/>
  <sheetViews>
    <sheetView workbookViewId="0">
      <pane ySplit="2" topLeftCell="A6" activePane="bottomLeft" state="frozen"/>
      <selection pane="bottomLeft" activeCell="A22" sqref="A22:E22"/>
    </sheetView>
  </sheetViews>
  <sheetFormatPr defaultRowHeight="21" customHeight="1" x14ac:dyDescent="0.25"/>
  <cols>
    <col min="1" max="1" width="15.28515625" style="11" customWidth="1"/>
    <col min="2" max="2" width="50.140625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 x14ac:dyDescent="0.3">
      <c r="A1" s="42" t="s">
        <v>7</v>
      </c>
      <c r="B1" s="42"/>
      <c r="C1" s="42"/>
      <c r="D1" s="42"/>
      <c r="E1" s="42"/>
      <c r="F1" s="42"/>
    </row>
    <row r="2" spans="1:6" s="12" customFormat="1" ht="40.5" customHeight="1" x14ac:dyDescent="0.25">
      <c r="A2" s="18" t="s">
        <v>0</v>
      </c>
      <c r="B2" s="19" t="s">
        <v>10</v>
      </c>
      <c r="C2" s="19" t="s">
        <v>1</v>
      </c>
      <c r="D2" s="19" t="s">
        <v>2</v>
      </c>
      <c r="E2" s="19" t="s">
        <v>3</v>
      </c>
      <c r="F2" s="19" t="s">
        <v>4</v>
      </c>
    </row>
    <row r="3" spans="1:6" ht="21" customHeight="1" x14ac:dyDescent="0.25">
      <c r="A3" s="28">
        <v>44999</v>
      </c>
      <c r="B3" s="27" t="s">
        <v>17</v>
      </c>
      <c r="C3" s="14">
        <v>1248845</v>
      </c>
      <c r="D3" s="14"/>
      <c r="E3" s="15"/>
      <c r="F3" s="16"/>
    </row>
    <row r="4" spans="1:6" ht="21" customHeight="1" x14ac:dyDescent="0.25">
      <c r="A4" s="28">
        <v>45012</v>
      </c>
      <c r="B4" s="27" t="s">
        <v>20</v>
      </c>
      <c r="C4" s="14">
        <v>1058440</v>
      </c>
      <c r="D4" s="14"/>
      <c r="E4" s="15"/>
      <c r="F4" s="16"/>
    </row>
    <row r="5" spans="1:6" ht="21" customHeight="1" x14ac:dyDescent="0.25">
      <c r="A5" s="28">
        <v>45024</v>
      </c>
      <c r="B5" s="27" t="s">
        <v>22</v>
      </c>
      <c r="C5" s="14">
        <v>998811</v>
      </c>
      <c r="D5" s="14"/>
      <c r="E5" s="15"/>
      <c r="F5" s="16"/>
    </row>
    <row r="6" spans="1:6" ht="21" customHeight="1" x14ac:dyDescent="0.25">
      <c r="A6" s="28">
        <v>45030</v>
      </c>
      <c r="B6" s="27" t="s">
        <v>24</v>
      </c>
      <c r="C6" s="14">
        <v>666276</v>
      </c>
      <c r="D6" s="14"/>
      <c r="E6" s="15"/>
      <c r="F6" s="16"/>
    </row>
    <row r="7" spans="1:6" ht="21" customHeight="1" x14ac:dyDescent="0.25">
      <c r="A7" s="28">
        <v>45051</v>
      </c>
      <c r="B7" s="27" t="s">
        <v>26</v>
      </c>
      <c r="C7" s="14">
        <v>934750</v>
      </c>
      <c r="D7" s="14"/>
      <c r="E7" s="15"/>
      <c r="F7" s="16"/>
    </row>
    <row r="8" spans="1:6" ht="21" customHeight="1" x14ac:dyDescent="0.25">
      <c r="A8" s="28">
        <v>45054</v>
      </c>
      <c r="B8" s="27" t="s">
        <v>28</v>
      </c>
      <c r="C8" s="14">
        <v>999052</v>
      </c>
      <c r="D8" s="14"/>
      <c r="E8" s="15"/>
      <c r="F8" s="16"/>
    </row>
    <row r="9" spans="1:6" ht="21" customHeight="1" x14ac:dyDescent="0.25">
      <c r="A9" s="28">
        <v>45063</v>
      </c>
      <c r="B9" s="27" t="s">
        <v>30</v>
      </c>
      <c r="C9" s="14">
        <v>598604</v>
      </c>
      <c r="D9" s="14"/>
      <c r="E9" s="15"/>
      <c r="F9" s="16"/>
    </row>
    <row r="10" spans="1:6" ht="21" customHeight="1" x14ac:dyDescent="0.25">
      <c r="A10" s="28">
        <v>45069</v>
      </c>
      <c r="B10" s="27" t="s">
        <v>32</v>
      </c>
      <c r="C10" s="14">
        <v>635916</v>
      </c>
      <c r="D10" s="14"/>
      <c r="E10" s="15"/>
      <c r="F10" s="16"/>
    </row>
    <row r="11" spans="1:6" ht="21" customHeight="1" x14ac:dyDescent="0.25">
      <c r="A11" s="28">
        <v>45069</v>
      </c>
      <c r="B11" s="27" t="s">
        <v>34</v>
      </c>
      <c r="C11" s="14">
        <v>836078</v>
      </c>
      <c r="D11" s="14"/>
      <c r="E11" s="15"/>
      <c r="F11" s="16"/>
    </row>
    <row r="12" spans="1:6" ht="21" customHeight="1" x14ac:dyDescent="0.25">
      <c r="A12" s="43" t="s">
        <v>6</v>
      </c>
      <c r="B12" s="44"/>
      <c r="C12" s="20">
        <f>SUM(C3:C11)</f>
        <v>7976772</v>
      </c>
      <c r="D12" s="20">
        <f ca="1">SUM(D3:D20)</f>
        <v>0</v>
      </c>
      <c r="E12" s="22"/>
      <c r="F12" s="23"/>
    </row>
    <row r="13" spans="1:6" ht="21" customHeight="1" x14ac:dyDescent="0.25">
      <c r="A13" s="17">
        <v>45076</v>
      </c>
      <c r="B13" s="13" t="s">
        <v>39</v>
      </c>
      <c r="C13" s="14"/>
      <c r="D13" s="14">
        <v>-181182</v>
      </c>
      <c r="E13" s="15"/>
      <c r="F13" s="15"/>
    </row>
    <row r="14" spans="1:6" ht="21" customHeight="1" x14ac:dyDescent="0.25">
      <c r="A14" s="17">
        <v>45036</v>
      </c>
      <c r="B14" s="13" t="s">
        <v>39</v>
      </c>
      <c r="C14" s="14"/>
      <c r="D14" s="14">
        <v>-91737.8</v>
      </c>
      <c r="E14" s="15"/>
      <c r="F14" s="15"/>
    </row>
    <row r="15" spans="1:6" ht="21" customHeight="1" x14ac:dyDescent="0.25">
      <c r="A15" s="17">
        <v>45036</v>
      </c>
      <c r="B15" s="27" t="s">
        <v>41</v>
      </c>
      <c r="C15" s="14"/>
      <c r="D15" s="14">
        <v>-514835.20000000001</v>
      </c>
      <c r="E15" s="15"/>
      <c r="F15" s="15"/>
    </row>
    <row r="16" spans="1:6" ht="21" customHeight="1" x14ac:dyDescent="0.25">
      <c r="A16" s="17">
        <v>45036</v>
      </c>
      <c r="B16" s="27" t="s">
        <v>41</v>
      </c>
      <c r="C16" s="14"/>
      <c r="D16" s="14">
        <v>-154649</v>
      </c>
      <c r="E16" s="15"/>
      <c r="F16" s="15"/>
    </row>
    <row r="17" spans="1:6" ht="21" customHeight="1" x14ac:dyDescent="0.25">
      <c r="A17" s="17">
        <v>45036</v>
      </c>
      <c r="B17" s="27" t="s">
        <v>42</v>
      </c>
      <c r="C17" s="14"/>
      <c r="D17" s="14">
        <v>-116055.5</v>
      </c>
      <c r="E17" s="15"/>
      <c r="F17" s="15"/>
    </row>
    <row r="18" spans="1:6" ht="21" customHeight="1" x14ac:dyDescent="0.25">
      <c r="A18" s="28">
        <v>45002</v>
      </c>
      <c r="B18" s="27" t="s">
        <v>37</v>
      </c>
      <c r="C18" s="14"/>
      <c r="D18" s="14">
        <v>-798891.5</v>
      </c>
      <c r="E18" s="15"/>
      <c r="F18" s="16"/>
    </row>
    <row r="19" spans="1:6" ht="21" customHeight="1" x14ac:dyDescent="0.25">
      <c r="A19" s="28">
        <v>44999</v>
      </c>
      <c r="B19" s="27" t="s">
        <v>43</v>
      </c>
      <c r="C19" s="14"/>
      <c r="D19" s="14">
        <v>-80041.5</v>
      </c>
      <c r="E19" s="15"/>
      <c r="F19" s="16"/>
    </row>
    <row r="20" spans="1:6" ht="21" customHeight="1" x14ac:dyDescent="0.25">
      <c r="A20" s="28"/>
      <c r="B20" s="27"/>
      <c r="C20" s="14"/>
      <c r="D20" s="14"/>
      <c r="E20" s="15"/>
      <c r="F20" s="16"/>
    </row>
    <row r="21" spans="1:6" ht="21" customHeight="1" x14ac:dyDescent="0.25">
      <c r="A21" s="43" t="s">
        <v>44</v>
      </c>
      <c r="B21" s="44"/>
      <c r="C21" s="24"/>
      <c r="D21" s="21">
        <f>SUM(D13:D20)</f>
        <v>-1937392.5</v>
      </c>
      <c r="E21" s="23"/>
      <c r="F21" s="25">
        <f>SUM(F14:F20)</f>
        <v>0</v>
      </c>
    </row>
    <row r="22" spans="1:6" ht="21" customHeight="1" x14ac:dyDescent="0.25">
      <c r="A22" s="45" t="s">
        <v>5</v>
      </c>
      <c r="B22" s="46"/>
      <c r="C22" s="46"/>
      <c r="D22" s="46"/>
      <c r="E22" s="47"/>
      <c r="F22" s="26">
        <f>C12+D21</f>
        <v>6039379.5</v>
      </c>
    </row>
    <row r="23" spans="1:6" ht="21" customHeight="1" x14ac:dyDescent="0.25">
      <c r="A23" s="3"/>
      <c r="B23" s="9"/>
      <c r="C23" s="5"/>
      <c r="D23" s="4"/>
    </row>
    <row r="24" spans="1:6" ht="21" customHeight="1" x14ac:dyDescent="0.25">
      <c r="A24" s="3"/>
      <c r="B24" s="9"/>
      <c r="C24" s="5"/>
      <c r="D24" s="4"/>
    </row>
    <row r="25" spans="1:6" ht="21" customHeight="1" x14ac:dyDescent="0.25">
      <c r="A25" s="3"/>
      <c r="B25" s="9"/>
      <c r="C25" s="5"/>
      <c r="D25" s="4"/>
    </row>
    <row r="26" spans="1:6" ht="21" customHeight="1" x14ac:dyDescent="0.25">
      <c r="A26" s="10"/>
      <c r="C26" s="6"/>
      <c r="D26" s="7"/>
    </row>
  </sheetData>
  <mergeCells count="4">
    <mergeCell ref="A1:F1"/>
    <mergeCell ref="A12:B12"/>
    <mergeCell ref="A21:B21"/>
    <mergeCell ref="A22:E22"/>
  </mergeCells>
  <conditionalFormatting sqref="A23:B25 A22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E22" sqref="E22"/>
    </sheetView>
  </sheetViews>
  <sheetFormatPr defaultColWidth="9.140625" defaultRowHeight="15" x14ac:dyDescent="0.25"/>
  <cols>
    <col min="1" max="1" width="14.28515625" style="40" customWidth="1"/>
    <col min="2" max="2" width="11.140625" customWidth="1"/>
    <col min="3" max="3" width="23" customWidth="1"/>
    <col min="4" max="4" width="80.42578125" customWidth="1"/>
    <col min="5" max="8" width="17.140625" style="41" customWidth="1"/>
  </cols>
  <sheetData>
    <row r="1" spans="1:8" ht="18.75" x14ac:dyDescent="0.3">
      <c r="A1" s="48" t="s">
        <v>8</v>
      </c>
      <c r="B1" s="48"/>
      <c r="C1" s="48"/>
      <c r="D1" s="48"/>
      <c r="E1" s="48"/>
      <c r="F1" s="48"/>
      <c r="G1" s="48"/>
      <c r="H1" s="48"/>
    </row>
    <row r="2" spans="1:8" x14ac:dyDescent="0.25">
      <c r="A2" s="29" t="s">
        <v>9</v>
      </c>
      <c r="B2" s="30" t="s">
        <v>10</v>
      </c>
      <c r="C2" s="30" t="s">
        <v>11</v>
      </c>
      <c r="D2" s="30" t="s">
        <v>12</v>
      </c>
      <c r="E2" s="31" t="s">
        <v>13</v>
      </c>
      <c r="F2" s="31" t="s">
        <v>14</v>
      </c>
      <c r="G2" s="31" t="s">
        <v>15</v>
      </c>
      <c r="H2" s="31" t="s">
        <v>16</v>
      </c>
    </row>
    <row r="3" spans="1:8" x14ac:dyDescent="0.25">
      <c r="A3" s="32">
        <v>44999</v>
      </c>
      <c r="B3" s="33" t="s">
        <v>17</v>
      </c>
      <c r="C3" s="33" t="s">
        <v>18</v>
      </c>
      <c r="D3" s="33" t="s">
        <v>19</v>
      </c>
      <c r="E3" s="34">
        <v>1158483</v>
      </c>
      <c r="F3" s="34">
        <v>23169</v>
      </c>
      <c r="G3" s="34">
        <v>113531</v>
      </c>
      <c r="H3" s="34">
        <v>1248845</v>
      </c>
    </row>
    <row r="4" spans="1:8" x14ac:dyDescent="0.25">
      <c r="A4" s="32">
        <v>45012</v>
      </c>
      <c r="B4" s="33" t="s">
        <v>20</v>
      </c>
      <c r="C4" s="33" t="s">
        <v>18</v>
      </c>
      <c r="D4" s="33" t="s">
        <v>21</v>
      </c>
      <c r="E4" s="34">
        <v>981856</v>
      </c>
      <c r="F4" s="34">
        <v>19638</v>
      </c>
      <c r="G4" s="34">
        <v>96222</v>
      </c>
      <c r="H4" s="34">
        <v>1058440</v>
      </c>
    </row>
    <row r="5" spans="1:8" x14ac:dyDescent="0.25">
      <c r="A5" s="32">
        <v>45024</v>
      </c>
      <c r="B5" s="33" t="s">
        <v>22</v>
      </c>
      <c r="C5" s="33" t="s">
        <v>18</v>
      </c>
      <c r="D5" s="33" t="s">
        <v>23</v>
      </c>
      <c r="E5" s="34">
        <v>908010</v>
      </c>
      <c r="F5" s="34">
        <v>0</v>
      </c>
      <c r="G5" s="34">
        <v>90801</v>
      </c>
      <c r="H5" s="34">
        <v>998811</v>
      </c>
    </row>
    <row r="6" spans="1:8" x14ac:dyDescent="0.25">
      <c r="A6" s="32">
        <v>45030</v>
      </c>
      <c r="B6" s="33" t="s">
        <v>24</v>
      </c>
      <c r="C6" s="33" t="s">
        <v>18</v>
      </c>
      <c r="D6" s="33" t="s">
        <v>25</v>
      </c>
      <c r="E6" s="34">
        <v>605705</v>
      </c>
      <c r="F6" s="34">
        <v>0</v>
      </c>
      <c r="G6" s="34">
        <v>60571</v>
      </c>
      <c r="H6" s="34">
        <v>666276</v>
      </c>
    </row>
    <row r="7" spans="1:8" x14ac:dyDescent="0.25">
      <c r="A7" s="32">
        <v>45051</v>
      </c>
      <c r="B7" s="33" t="s">
        <v>26</v>
      </c>
      <c r="C7" s="33" t="s">
        <v>18</v>
      </c>
      <c r="D7" s="33" t="s">
        <v>27</v>
      </c>
      <c r="E7" s="34">
        <v>849773</v>
      </c>
      <c r="F7" s="34">
        <v>0</v>
      </c>
      <c r="G7" s="34">
        <v>84977</v>
      </c>
      <c r="H7" s="34">
        <v>934750</v>
      </c>
    </row>
    <row r="8" spans="1:8" x14ac:dyDescent="0.25">
      <c r="A8" s="32">
        <v>45054</v>
      </c>
      <c r="B8" s="33" t="s">
        <v>28</v>
      </c>
      <c r="C8" s="33" t="s">
        <v>18</v>
      </c>
      <c r="D8" s="33" t="s">
        <v>29</v>
      </c>
      <c r="E8" s="34">
        <v>908229</v>
      </c>
      <c r="F8" s="34">
        <v>0</v>
      </c>
      <c r="G8" s="34">
        <v>90823</v>
      </c>
      <c r="H8" s="34">
        <v>999052</v>
      </c>
    </row>
    <row r="9" spans="1:8" x14ac:dyDescent="0.25">
      <c r="A9" s="32">
        <v>45063</v>
      </c>
      <c r="B9" s="33" t="s">
        <v>30</v>
      </c>
      <c r="C9" s="33" t="s">
        <v>18</v>
      </c>
      <c r="D9" s="33" t="s">
        <v>31</v>
      </c>
      <c r="E9" s="34">
        <v>544185</v>
      </c>
      <c r="F9" s="34">
        <v>0</v>
      </c>
      <c r="G9" s="34">
        <v>54419</v>
      </c>
      <c r="H9" s="34">
        <v>598604</v>
      </c>
    </row>
    <row r="10" spans="1:8" x14ac:dyDescent="0.25">
      <c r="A10" s="35">
        <v>45069</v>
      </c>
      <c r="B10" s="36" t="s">
        <v>32</v>
      </c>
      <c r="C10" s="36" t="s">
        <v>33</v>
      </c>
      <c r="D10" s="36" t="s">
        <v>31</v>
      </c>
      <c r="E10" s="37">
        <v>578105</v>
      </c>
      <c r="F10" s="37">
        <v>0</v>
      </c>
      <c r="G10" s="37">
        <v>57811</v>
      </c>
      <c r="H10" s="37">
        <v>635916</v>
      </c>
    </row>
    <row r="11" spans="1:8" x14ac:dyDescent="0.25">
      <c r="A11" s="35">
        <v>45069</v>
      </c>
      <c r="B11" s="36" t="s">
        <v>34</v>
      </c>
      <c r="C11" s="36" t="s">
        <v>18</v>
      </c>
      <c r="D11" s="36" t="s">
        <v>35</v>
      </c>
      <c r="E11" s="37">
        <v>760071</v>
      </c>
      <c r="F11" s="37">
        <v>0</v>
      </c>
      <c r="G11" s="37">
        <v>76007</v>
      </c>
      <c r="H11" s="37">
        <v>836078</v>
      </c>
    </row>
    <row r="12" spans="1:8" x14ac:dyDescent="0.25">
      <c r="A12" s="35">
        <v>45076</v>
      </c>
      <c r="B12" s="36"/>
      <c r="C12" s="33" t="s">
        <v>38</v>
      </c>
      <c r="D12" s="36" t="s">
        <v>45</v>
      </c>
      <c r="E12" s="37">
        <v>-164710.90909090909</v>
      </c>
      <c r="F12" s="37">
        <v>0</v>
      </c>
      <c r="G12" s="37">
        <v>-16471.090909090912</v>
      </c>
      <c r="H12" s="37">
        <v>-181182</v>
      </c>
    </row>
    <row r="13" spans="1:8" x14ac:dyDescent="0.25">
      <c r="A13" s="32">
        <v>45036</v>
      </c>
      <c r="B13" s="33"/>
      <c r="C13" s="33" t="s">
        <v>38</v>
      </c>
      <c r="D13" s="33" t="s">
        <v>39</v>
      </c>
      <c r="E13" s="34">
        <v>-83398</v>
      </c>
      <c r="F13" s="34">
        <v>0</v>
      </c>
      <c r="G13" s="34">
        <f>E13*0.1</f>
        <v>-8339.8000000000011</v>
      </c>
      <c r="H13" s="34">
        <f>E13+G13</f>
        <v>-91737.8</v>
      </c>
    </row>
    <row r="14" spans="1:8" x14ac:dyDescent="0.25">
      <c r="A14" s="32">
        <v>45036</v>
      </c>
      <c r="B14" s="33"/>
      <c r="C14" s="33" t="s">
        <v>40</v>
      </c>
      <c r="D14" s="33" t="s">
        <v>41</v>
      </c>
      <c r="E14" s="34">
        <v>-468032</v>
      </c>
      <c r="F14" s="34">
        <v>0</v>
      </c>
      <c r="G14" s="34">
        <f t="shared" ref="G14:G18" si="0">E14*0.1</f>
        <v>-46803.200000000004</v>
      </c>
      <c r="H14" s="34">
        <f t="shared" ref="H14:H18" si="1">E14+G14</f>
        <v>-514835.20000000001</v>
      </c>
    </row>
    <row r="15" spans="1:8" x14ac:dyDescent="0.25">
      <c r="A15" s="32">
        <v>45036</v>
      </c>
      <c r="B15" s="33"/>
      <c r="C15" s="33" t="s">
        <v>40</v>
      </c>
      <c r="D15" s="33" t="s">
        <v>41</v>
      </c>
      <c r="E15" s="34">
        <v>-140590</v>
      </c>
      <c r="F15" s="34">
        <v>0</v>
      </c>
      <c r="G15" s="34">
        <f t="shared" si="0"/>
        <v>-14059</v>
      </c>
      <c r="H15" s="34">
        <f t="shared" si="1"/>
        <v>-154649</v>
      </c>
    </row>
    <row r="16" spans="1:8" x14ac:dyDescent="0.25">
      <c r="A16" s="32">
        <v>45036</v>
      </c>
      <c r="B16" s="33"/>
      <c r="C16" s="33" t="s">
        <v>38</v>
      </c>
      <c r="D16" s="33" t="s">
        <v>42</v>
      </c>
      <c r="E16" s="34">
        <v>-105505</v>
      </c>
      <c r="F16" s="34">
        <v>0</v>
      </c>
      <c r="G16" s="34">
        <f t="shared" si="0"/>
        <v>-10550.5</v>
      </c>
      <c r="H16" s="34">
        <f t="shared" si="1"/>
        <v>-116055.5</v>
      </c>
    </row>
    <row r="17" spans="1:8" x14ac:dyDescent="0.25">
      <c r="A17" s="32">
        <v>45002</v>
      </c>
      <c r="B17" s="33"/>
      <c r="C17" s="33" t="s">
        <v>18</v>
      </c>
      <c r="D17" s="33" t="s">
        <v>37</v>
      </c>
      <c r="E17" s="34">
        <v>-726265</v>
      </c>
      <c r="F17" s="34">
        <v>0</v>
      </c>
      <c r="G17" s="34">
        <f t="shared" si="0"/>
        <v>-72626.5</v>
      </c>
      <c r="H17" s="34">
        <f t="shared" si="1"/>
        <v>-798891.5</v>
      </c>
    </row>
    <row r="18" spans="1:8" x14ac:dyDescent="0.25">
      <c r="A18" s="32">
        <v>44999</v>
      </c>
      <c r="B18" s="33"/>
      <c r="C18" s="33" t="s">
        <v>18</v>
      </c>
      <c r="D18" s="33" t="s">
        <v>43</v>
      </c>
      <c r="E18" s="34">
        <v>-72765</v>
      </c>
      <c r="F18" s="34">
        <v>0</v>
      </c>
      <c r="G18" s="34">
        <f t="shared" si="0"/>
        <v>-7276.5</v>
      </c>
      <c r="H18" s="34">
        <f t="shared" si="1"/>
        <v>-80041.5</v>
      </c>
    </row>
    <row r="19" spans="1:8" x14ac:dyDescent="0.25">
      <c r="A19" s="38" t="s">
        <v>36</v>
      </c>
      <c r="E19" s="39">
        <f>SUM(E3:E18)</f>
        <v>5533151.0909090908</v>
      </c>
      <c r="F19" s="39">
        <f t="shared" ref="F19:H19" si="2">SUM(F3:F18)</f>
        <v>42807</v>
      </c>
      <c r="G19" s="39">
        <f t="shared" si="2"/>
        <v>549035.40909090906</v>
      </c>
      <c r="H19" s="39">
        <f t="shared" si="2"/>
        <v>6039379.5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2022-09-28T09:34:32Z</dcterms:created>
  <dcterms:modified xsi:type="dcterms:W3CDTF">2023-06-01T02:39:29Z</dcterms:modified>
</cp:coreProperties>
</file>