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2\Công nợ khách lẻ C6\"/>
    </mc:Choice>
  </mc:AlternateContent>
  <bookViews>
    <workbookView xWindow="1005" yWindow="1005" windowWidth="15000" windowHeight="10005" activeTab="1"/>
  </bookViews>
  <sheets>
    <sheet name="Tổng hợp công nợ " sheetId="2" r:id="rId1"/>
    <sheet name="Chi tiết Ban_hang" sheetId="1" r:id="rId2"/>
  </sheets>
  <calcPr calcId="162913"/>
</workbook>
</file>

<file path=xl/calcChain.xml><?xml version="1.0" encoding="utf-8"?>
<calcChain xmlns="http://schemas.openxmlformats.org/spreadsheetml/2006/main">
  <c r="F58" i="1" l="1"/>
  <c r="G58" i="1"/>
  <c r="H58" i="1"/>
  <c r="I58" i="1"/>
  <c r="D24" i="2" l="1"/>
  <c r="I57" i="1" l="1"/>
  <c r="C16" i="2"/>
  <c r="F25" i="2" s="1"/>
  <c r="F24" i="2"/>
  <c r="D16" i="2"/>
</calcChain>
</file>

<file path=xl/sharedStrings.xml><?xml version="1.0" encoding="utf-8"?>
<sst xmlns="http://schemas.openxmlformats.org/spreadsheetml/2006/main" count="179" uniqueCount="118">
  <si>
    <t>BH2206/01758</t>
  </si>
  <si>
    <t>BH2206/01752</t>
  </si>
  <si>
    <t>Ngày chứng từ</t>
  </si>
  <si>
    <t>BH2212/2080</t>
  </si>
  <si>
    <t>Unit0008</t>
  </si>
  <si>
    <t>BH2206/01750</t>
  </si>
  <si>
    <t>BH2209-5345</t>
  </si>
  <si>
    <t>Unit0006</t>
  </si>
  <si>
    <t>BH2208-1041</t>
  </si>
  <si>
    <t>BH2206/01757</t>
  </si>
  <si>
    <t>Khách hàng</t>
  </si>
  <si>
    <t>Tiền chiết khấu</t>
  </si>
  <si>
    <t>BH2208-2374</t>
  </si>
  <si>
    <t>BH2209-4906</t>
  </si>
  <si>
    <t>BH2206/01756</t>
  </si>
  <si>
    <t>BH2209/3886</t>
  </si>
  <si>
    <t>BH2211/2984</t>
  </si>
  <si>
    <t>BH2206/01753</t>
  </si>
  <si>
    <t>Unit0007</t>
  </si>
  <si>
    <t>Unit0003</t>
  </si>
  <si>
    <t>BH2206/01748</t>
  </si>
  <si>
    <t>BH2206/01755</t>
  </si>
  <si>
    <t>Tổng tiền hàng</t>
  </si>
  <si>
    <t>Tiền thuế GTGT</t>
  </si>
  <si>
    <t>Mã khách hàng</t>
  </si>
  <si>
    <t>BH2209-4677</t>
  </si>
  <si>
    <t>BH2212/2342</t>
  </si>
  <si>
    <t>BH2206/01749</t>
  </si>
  <si>
    <t>Ngày hạch toán</t>
  </si>
  <si>
    <t>Unit0001</t>
  </si>
  <si>
    <t>BH2209/3264</t>
  </si>
  <si>
    <t>Số chứng từ</t>
  </si>
  <si>
    <t>BH2211/0831</t>
  </si>
  <si>
    <t>BH2210/2118</t>
  </si>
  <si>
    <t>BH2208-2730</t>
  </si>
  <si>
    <t>BH2209-5347</t>
  </si>
  <si>
    <t>Tổng tiền thanh toán</t>
  </si>
  <si>
    <t>BH2209-4676</t>
  </si>
  <si>
    <t>BH2209-5343</t>
  </si>
  <si>
    <t>BH2210/0263</t>
  </si>
  <si>
    <t>BH2211/0024</t>
  </si>
  <si>
    <t>Unit0009</t>
  </si>
  <si>
    <t>Unit0010</t>
  </si>
  <si>
    <t>BH2212/2558</t>
  </si>
  <si>
    <t>BH2208-1040</t>
  </si>
  <si>
    <t>Unit0012</t>
  </si>
  <si>
    <t>BH2206/01751</t>
  </si>
  <si>
    <t>DANH SÁCH BÁN HÀNG</t>
  </si>
  <si>
    <t>Unit0011</t>
  </si>
  <si>
    <t>BH2212-6292</t>
  </si>
  <si>
    <t>BH2301089</t>
  </si>
  <si>
    <t>BH2301346</t>
  </si>
  <si>
    <t>BH2301385</t>
  </si>
  <si>
    <t>BH2301383</t>
  </si>
  <si>
    <t>BH2302254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</si>
  <si>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</si>
  <si>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</si>
  <si>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</si>
  <si>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</si>
  <si>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</si>
  <si>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</si>
  <si>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thành tiền</t>
  </si>
  <si>
    <t>Tổng đã thanh toán</t>
  </si>
  <si>
    <t xml:space="preserve">Dư nợ phải thu </t>
  </si>
  <si>
    <t>THEO DÕI CÔNG NỢ / CÔNG TY TNHH HÀNG TIÊU DÙNG UNIT</t>
  </si>
  <si>
    <t>Tổng công nợ tháng 6/2022</t>
  </si>
  <si>
    <t>Tổng công nợ tháng 8/2022</t>
  </si>
  <si>
    <t>Tổng công nợ tháng 9/2022</t>
  </si>
  <si>
    <t>Tổng công nợ tháng 10/2022</t>
  </si>
  <si>
    <t>Tổng công nợ tháng 11/2022</t>
  </si>
  <si>
    <t>Tổng công nợ tháng 12/2022</t>
  </si>
  <si>
    <t>Tổng công nợ tháng 1/2023</t>
  </si>
  <si>
    <t>Tổng công nợ tháng 2/2023</t>
  </si>
  <si>
    <t>Bảng kê đối chiếu chi tiết kèm theo</t>
  </si>
  <si>
    <t>CÔNG TY TNHH MTV THƯƠNG MẠI VÀ DỊCH VỤ NGỌC THƠM</t>
  </si>
  <si>
    <t>Thông tin thanh toán:</t>
  </si>
  <si>
    <t>Unit0005</t>
  </si>
  <si>
    <t>Ecomart Tầng 1 HUB3 60 Nguyễn Đức Cảnh</t>
  </si>
  <si>
    <t>Ecomart Tầng 1 chưng cư Park Home</t>
  </si>
  <si>
    <t>Ecomart Tầng 1 Sảnh G5 CC Five Star Kim Giang, Thanh Xuân</t>
  </si>
  <si>
    <t>Ecomart Ngõ 21 Lê Văn Lương</t>
  </si>
  <si>
    <t>Unit0002</t>
  </si>
  <si>
    <t>Ecomart chung cư osaka</t>
  </si>
  <si>
    <t>Ecomart Tầng 1 Green Park</t>
  </si>
  <si>
    <t>Ecomart chung cư genexia, 885 tam trinh</t>
  </si>
  <si>
    <t>Ecomart Tầng 1, ct3, KĐT nam cường</t>
  </si>
  <si>
    <t>Ecomart Tầng 1 chung cư Ecolife Tây Hồ</t>
  </si>
  <si>
    <t>Ecomart Helios 75 tam trinh</t>
  </si>
  <si>
    <t>BH2207-1613</t>
  </si>
  <si>
    <t>ANH VINH SĐT : 0979670766</t>
  </si>
  <si>
    <t>BH2207-2557</t>
  </si>
  <si>
    <t>Ecomart Tầng 1, ct3, KĐT nam cường 02462926807</t>
  </si>
  <si>
    <t>BH2208-0198</t>
  </si>
  <si>
    <t>Ecomart Tầng 1 chung cư Ecolife Tây Hồ, KĐT mới Tây hồ Tây, P Xuân la, Q Tây Hồ 02471008282</t>
  </si>
  <si>
    <t>BH2208-2438</t>
  </si>
  <si>
    <t>BH2209/3059</t>
  </si>
  <si>
    <t>BH2210/1672</t>
  </si>
  <si>
    <t>Ecomart An Hưng, Hà Đông</t>
  </si>
  <si>
    <t>Ecomart Tầng 1, CT3, KĐT nam cường</t>
  </si>
  <si>
    <t>Số dòng = 37</t>
  </si>
  <si>
    <t>Tổng công nợ tháng 7/2022</t>
  </si>
  <si>
    <t>Hàng trả Eco - 21 Lê Văn Lương</t>
  </si>
  <si>
    <t>Hàng trả Eco - Ecolife Tây Hồ</t>
  </si>
  <si>
    <t>Unit mart</t>
  </si>
  <si>
    <t>Eco - 885 Tam Trinh</t>
  </si>
  <si>
    <t>Eco - Nam Cường</t>
  </si>
  <si>
    <t>Eco - Tây Hồ</t>
  </si>
  <si>
    <t>Eco - 75 Tam Trinh</t>
  </si>
  <si>
    <t>Eco - Cầu Giấy</t>
  </si>
  <si>
    <t>Eco - Kim Giang</t>
  </si>
  <si>
    <t>Eco - 21 Lê Văn Lương</t>
  </si>
  <si>
    <t>Hàng trả tháng 2/2023</t>
  </si>
  <si>
    <t>Hàng trả tháng 8/2022</t>
  </si>
  <si>
    <t>Hàng trả tháng 9/2022</t>
  </si>
  <si>
    <t>Hàng trả tháng 10/2022</t>
  </si>
  <si>
    <t>Hàng trả tháng 11/2022</t>
  </si>
  <si>
    <t>Hàng trả tháng 12/2022</t>
  </si>
  <si>
    <t>STK: 9999585858 - Ngân hàng VCB - Chủ TK Đặng Xuân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</si>
</sst>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5" fillId="0" borderId="0" xfId="0" applyFont="1" applyBorder="1"/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0" fontId="5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65" fontId="6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6" fillId="3" borderId="1" xfId="1" applyNumberFormat="1" applyFont="1" applyFill="1" applyBorder="1"/>
    <xf numFmtId="0" fontId="6" fillId="3" borderId="1" xfId="0" applyFont="1" applyFill="1" applyBorder="1"/>
    <xf numFmtId="164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/>
    <xf numFmtId="165" fontId="9" fillId="4" borderId="1" xfId="0" applyNumberFormat="1" applyFont="1" applyFill="1" applyBorder="1"/>
    <xf numFmtId="14" fontId="7" fillId="0" borderId="0" xfId="0" quotePrefix="1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14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64" fontId="11" fillId="5" borderId="1" xfId="0" applyNumberFormat="1" applyFont="1" applyFill="1" applyBorder="1" applyAlignment="1">
      <alignment horizontal="left" vertical="center"/>
    </xf>
    <xf numFmtId="164" fontId="0" fillId="0" borderId="1" xfId="0" applyNumberFormat="1" applyBorder="1"/>
    <xf numFmtId="0" fontId="0" fillId="0" borderId="1" xfId="0" applyBorder="1"/>
    <xf numFmtId="38" fontId="12" fillId="5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8" fontId="2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38" fontId="11" fillId="0" borderId="1" xfId="0" applyNumberFormat="1" applyFont="1" applyBorder="1" applyAlignment="1">
      <alignment horizontal="right" vertical="center"/>
    </xf>
    <xf numFmtId="0" fontId="13" fillId="0" borderId="0" xfId="0" applyFont="1"/>
    <xf numFmtId="164" fontId="2" fillId="4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6" fillId="3" borderId="3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8" fontId="12" fillId="5" borderId="2" xfId="0" applyNumberFormat="1" applyFont="1" applyFill="1" applyBorder="1" applyAlignment="1">
      <alignment horizontal="center" vertical="center"/>
    </xf>
    <xf numFmtId="38" fontId="12" fillId="5" borderId="4" xfId="0" applyNumberFormat="1" applyFont="1" applyFill="1" applyBorder="1" applyAlignment="1">
      <alignment horizontal="center" vertical="center"/>
    </xf>
    <xf numFmtId="38" fontId="12" fillId="5" borderId="3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E9" sqref="E9"/>
    </sheetView>
  </sheetViews>
  <sheetFormatPr defaultRowHeight="15.75" x14ac:dyDescent="0.25"/>
  <cols>
    <col min="1" max="1" width="15.28515625" style="27" customWidth="1"/>
    <col min="2" max="2" width="50.140625" style="26" customWidth="1"/>
    <col min="3" max="3" width="19.28515625" style="28" customWidth="1"/>
    <col min="4" max="4" width="17.7109375" style="3" customWidth="1"/>
    <col min="5" max="5" width="22.7109375" style="3" customWidth="1"/>
    <col min="6" max="6" width="17.5703125" style="3" customWidth="1"/>
    <col min="7" max="16384" width="9.140625" style="3"/>
  </cols>
  <sheetData>
    <row r="1" spans="1:6" ht="19.5" x14ac:dyDescent="0.3">
      <c r="A1" s="53" t="s">
        <v>64</v>
      </c>
      <c r="B1" s="53"/>
      <c r="C1" s="53"/>
      <c r="D1" s="53"/>
      <c r="E1" s="53"/>
      <c r="F1" s="53"/>
    </row>
    <row r="2" spans="1:6" s="6" customFormat="1" ht="31.5" x14ac:dyDescent="0.25">
      <c r="A2" s="4" t="s">
        <v>55</v>
      </c>
      <c r="B2" s="5" t="s">
        <v>56</v>
      </c>
      <c r="C2" s="5" t="s">
        <v>57</v>
      </c>
      <c r="D2" s="5" t="s">
        <v>58</v>
      </c>
      <c r="E2" s="5" t="s">
        <v>59</v>
      </c>
      <c r="F2" s="5" t="s">
        <v>60</v>
      </c>
    </row>
    <row r="3" spans="1:6" x14ac:dyDescent="0.25">
      <c r="A3" s="7"/>
      <c r="B3" s="10" t="s">
        <v>65</v>
      </c>
      <c r="C3" s="8">
        <v>19465642</v>
      </c>
      <c r="D3" s="8"/>
      <c r="E3" s="9"/>
      <c r="F3" s="9"/>
    </row>
    <row r="4" spans="1:6" x14ac:dyDescent="0.25">
      <c r="A4" s="7"/>
      <c r="B4" s="10" t="s">
        <v>100</v>
      </c>
      <c r="C4" s="8">
        <v>3794452</v>
      </c>
      <c r="D4" s="8"/>
      <c r="E4" s="9"/>
      <c r="F4" s="9"/>
    </row>
    <row r="5" spans="1:6" x14ac:dyDescent="0.25">
      <c r="A5" s="7"/>
      <c r="B5" s="10" t="s">
        <v>66</v>
      </c>
      <c r="C5" s="8">
        <v>8682487</v>
      </c>
      <c r="D5" s="8"/>
      <c r="E5" s="9"/>
      <c r="F5" s="9"/>
    </row>
    <row r="6" spans="1:6" x14ac:dyDescent="0.25">
      <c r="A6" s="7"/>
      <c r="B6" s="10" t="s">
        <v>67</v>
      </c>
      <c r="C6" s="8">
        <v>2912159</v>
      </c>
      <c r="D6" s="8"/>
      <c r="E6" s="9"/>
      <c r="F6" s="9"/>
    </row>
    <row r="7" spans="1:6" x14ac:dyDescent="0.25">
      <c r="A7" s="7"/>
      <c r="B7" s="10" t="s">
        <v>68</v>
      </c>
      <c r="C7" s="8">
        <v>3377493</v>
      </c>
      <c r="D7" s="11"/>
      <c r="E7" s="9"/>
      <c r="F7" s="12"/>
    </row>
    <row r="8" spans="1:6" x14ac:dyDescent="0.25">
      <c r="A8" s="17"/>
      <c r="B8" s="18" t="s">
        <v>69</v>
      </c>
      <c r="C8" s="8">
        <v>3655324</v>
      </c>
      <c r="D8" s="8"/>
      <c r="E8" s="9"/>
      <c r="F8" s="12"/>
    </row>
    <row r="9" spans="1:6" x14ac:dyDescent="0.25">
      <c r="A9" s="17"/>
      <c r="B9" s="18" t="s">
        <v>70</v>
      </c>
      <c r="C9" s="8">
        <v>11823603</v>
      </c>
      <c r="D9" s="8"/>
      <c r="E9" s="9"/>
      <c r="F9" s="12"/>
    </row>
    <row r="10" spans="1:6" x14ac:dyDescent="0.25">
      <c r="A10" s="17"/>
      <c r="B10" s="18" t="s">
        <v>71</v>
      </c>
      <c r="C10" s="8">
        <v>910720</v>
      </c>
      <c r="D10" s="8"/>
      <c r="E10" s="9"/>
      <c r="F10" s="12"/>
    </row>
    <row r="11" spans="1:6" x14ac:dyDescent="0.25">
      <c r="A11" s="17"/>
      <c r="B11" s="18" t="s">
        <v>72</v>
      </c>
      <c r="C11" s="8">
        <v>4770150</v>
      </c>
      <c r="D11" s="8"/>
      <c r="E11" s="9"/>
      <c r="F11" s="12"/>
    </row>
    <row r="12" spans="1:6" x14ac:dyDescent="0.25">
      <c r="A12" s="17"/>
      <c r="B12" s="18"/>
      <c r="C12" s="8"/>
      <c r="D12" s="8"/>
      <c r="E12" s="9"/>
      <c r="F12" s="12"/>
    </row>
    <row r="13" spans="1:6" x14ac:dyDescent="0.25">
      <c r="A13" s="17"/>
      <c r="B13" s="18" t="s">
        <v>73</v>
      </c>
      <c r="C13" s="8"/>
      <c r="D13" s="8"/>
      <c r="E13" s="9"/>
      <c r="F13" s="12"/>
    </row>
    <row r="14" spans="1:6" x14ac:dyDescent="0.25">
      <c r="A14" s="17"/>
      <c r="B14" s="18"/>
      <c r="C14" s="8"/>
      <c r="D14" s="8"/>
      <c r="E14" s="9"/>
      <c r="F14" s="12"/>
    </row>
    <row r="15" spans="1:6" x14ac:dyDescent="0.25">
      <c r="A15" s="17"/>
      <c r="B15" s="18"/>
      <c r="C15" s="8"/>
      <c r="D15" s="8"/>
      <c r="E15" s="9"/>
      <c r="F15" s="12"/>
    </row>
    <row r="16" spans="1:6" x14ac:dyDescent="0.25">
      <c r="A16" s="54" t="s">
        <v>61</v>
      </c>
      <c r="B16" s="55"/>
      <c r="C16" s="13">
        <f>SUM(C3:C15)</f>
        <v>59392030</v>
      </c>
      <c r="D16" s="13">
        <f>SUM(D8:D15)</f>
        <v>0</v>
      </c>
      <c r="E16" s="15"/>
      <c r="F16" s="16"/>
    </row>
    <row r="17" spans="1:6" x14ac:dyDescent="0.25">
      <c r="A17" s="7"/>
      <c r="B17" s="19" t="s">
        <v>112</v>
      </c>
      <c r="C17" s="8"/>
      <c r="D17" s="8">
        <v>588450</v>
      </c>
      <c r="E17" s="9"/>
      <c r="F17" s="9"/>
    </row>
    <row r="18" spans="1:6" x14ac:dyDescent="0.25">
      <c r="A18" s="7"/>
      <c r="B18" s="19" t="s">
        <v>113</v>
      </c>
      <c r="C18" s="8"/>
      <c r="D18" s="8">
        <v>392300</v>
      </c>
      <c r="E18" s="9"/>
      <c r="F18" s="9"/>
    </row>
    <row r="19" spans="1:6" x14ac:dyDescent="0.25">
      <c r="A19" s="7"/>
      <c r="B19" s="19" t="s">
        <v>114</v>
      </c>
      <c r="C19" s="8"/>
      <c r="D19" s="8">
        <v>1030932</v>
      </c>
      <c r="E19" s="9"/>
      <c r="F19" s="9"/>
    </row>
    <row r="20" spans="1:6" x14ac:dyDescent="0.25">
      <c r="A20" s="7"/>
      <c r="B20" s="19" t="s">
        <v>115</v>
      </c>
      <c r="C20" s="8"/>
      <c r="D20" s="8">
        <v>825216</v>
      </c>
      <c r="E20" s="9"/>
      <c r="F20" s="9"/>
    </row>
    <row r="21" spans="1:6" x14ac:dyDescent="0.25">
      <c r="A21" s="7"/>
      <c r="B21" s="19" t="s">
        <v>116</v>
      </c>
      <c r="C21" s="8"/>
      <c r="D21" s="8">
        <v>1171818</v>
      </c>
      <c r="E21" s="9"/>
      <c r="F21" s="9"/>
    </row>
    <row r="22" spans="1:6" x14ac:dyDescent="0.25">
      <c r="A22" s="7"/>
      <c r="B22" s="19" t="s">
        <v>111</v>
      </c>
      <c r="C22" s="8"/>
      <c r="D22" s="8">
        <v>696341</v>
      </c>
      <c r="E22" s="9"/>
      <c r="F22" s="9"/>
    </row>
    <row r="23" spans="1:6" x14ac:dyDescent="0.25">
      <c r="A23" s="7"/>
      <c r="B23" s="19"/>
      <c r="C23" s="8"/>
      <c r="D23" s="8"/>
      <c r="E23" s="9"/>
      <c r="F23" s="9"/>
    </row>
    <row r="24" spans="1:6" x14ac:dyDescent="0.25">
      <c r="A24" s="54" t="s">
        <v>62</v>
      </c>
      <c r="B24" s="55"/>
      <c r="C24" s="20"/>
      <c r="D24" s="14">
        <f>SUM(D17:D23)</f>
        <v>4705057</v>
      </c>
      <c r="E24" s="16"/>
      <c r="F24" s="21">
        <f>SUM(F17:F23)</f>
        <v>0</v>
      </c>
    </row>
    <row r="25" spans="1:6" x14ac:dyDescent="0.25">
      <c r="A25" s="56" t="s">
        <v>63</v>
      </c>
      <c r="B25" s="57"/>
      <c r="C25" s="57"/>
      <c r="D25" s="57"/>
      <c r="E25" s="58"/>
      <c r="F25" s="22">
        <f>C16-D24</f>
        <v>54686973</v>
      </c>
    </row>
    <row r="26" spans="1:6" x14ac:dyDescent="0.25">
      <c r="A26" s="23" t="s">
        <v>75</v>
      </c>
      <c r="B26" s="23"/>
      <c r="C26" s="24"/>
      <c r="D26" s="25"/>
    </row>
    <row r="27" spans="1:6" s="26" customFormat="1" x14ac:dyDescent="0.25">
      <c r="A27" s="23" t="s">
        <v>74</v>
      </c>
      <c r="B27" s="23"/>
      <c r="C27" s="32"/>
      <c r="D27" s="25"/>
    </row>
    <row r="28" spans="1:6" s="26" customFormat="1" x14ac:dyDescent="0.25">
      <c r="A28" s="33" t="s">
        <v>117</v>
      </c>
      <c r="C28" s="34"/>
      <c r="D28" s="25"/>
    </row>
  </sheetData>
  <mergeCells count="4">
    <mergeCell ref="A1:F1"/>
    <mergeCell ref="A16:B16"/>
    <mergeCell ref="A24:B24"/>
    <mergeCell ref="A25:E25"/>
  </mergeCells>
  <conditionalFormatting sqref="A26:B27 A25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8"/>
  <sheetViews>
    <sheetView tabSelected="1" zoomScaleNormal="100" workbookViewId="0">
      <selection activeCell="E27" sqref="E27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7.140625" customWidth="1"/>
    <col min="4" max="4" width="14.85546875" customWidth="1"/>
    <col min="5" max="5" width="45.85546875" customWidth="1"/>
    <col min="6" max="9" width="17.140625" style="2" customWidth="1"/>
  </cols>
  <sheetData>
    <row r="1" spans="1:9" ht="18.75" x14ac:dyDescent="0.3">
      <c r="A1" s="59" t="s">
        <v>47</v>
      </c>
      <c r="B1" s="59"/>
      <c r="C1" s="59"/>
      <c r="D1" s="59"/>
      <c r="E1" s="59"/>
      <c r="F1" s="59"/>
      <c r="G1" s="59"/>
      <c r="H1" s="59"/>
      <c r="I1" s="59"/>
    </row>
    <row r="2" spans="1:9" ht="15" customHeight="1" x14ac:dyDescent="0.25">
      <c r="A2" s="29" t="s">
        <v>28</v>
      </c>
      <c r="B2" s="29" t="s">
        <v>2</v>
      </c>
      <c r="C2" s="30" t="s">
        <v>31</v>
      </c>
      <c r="D2" s="30" t="s">
        <v>24</v>
      </c>
      <c r="E2" s="30" t="s">
        <v>10</v>
      </c>
      <c r="F2" s="31" t="s">
        <v>22</v>
      </c>
      <c r="G2" s="31" t="s">
        <v>11</v>
      </c>
      <c r="H2" s="31" t="s">
        <v>23</v>
      </c>
      <c r="I2" s="31" t="s">
        <v>36</v>
      </c>
    </row>
    <row r="3" spans="1:9" hidden="1" x14ac:dyDescent="0.25">
      <c r="A3" s="35">
        <v>44737</v>
      </c>
      <c r="B3" s="35">
        <v>44737</v>
      </c>
      <c r="C3" s="36" t="s">
        <v>0</v>
      </c>
      <c r="D3" s="36" t="s">
        <v>76</v>
      </c>
      <c r="E3" s="36" t="s">
        <v>77</v>
      </c>
      <c r="F3" s="37">
        <v>1966226</v>
      </c>
      <c r="G3" s="37">
        <v>196624</v>
      </c>
      <c r="H3" s="37">
        <v>0</v>
      </c>
      <c r="I3" s="37">
        <v>1769602</v>
      </c>
    </row>
    <row r="4" spans="1:9" hidden="1" x14ac:dyDescent="0.25">
      <c r="A4" s="35">
        <v>44737</v>
      </c>
      <c r="B4" s="35">
        <v>44737</v>
      </c>
      <c r="C4" s="36" t="s">
        <v>1</v>
      </c>
      <c r="D4" s="36" t="s">
        <v>18</v>
      </c>
      <c r="E4" s="36" t="s">
        <v>78</v>
      </c>
      <c r="F4" s="37">
        <v>1966226</v>
      </c>
      <c r="G4" s="37">
        <v>0</v>
      </c>
      <c r="H4" s="37">
        <v>0</v>
      </c>
      <c r="I4" s="37">
        <v>1966226</v>
      </c>
    </row>
    <row r="5" spans="1:9" hidden="1" x14ac:dyDescent="0.25">
      <c r="A5" s="35">
        <v>44737</v>
      </c>
      <c r="B5" s="35">
        <v>44737</v>
      </c>
      <c r="C5" s="36" t="s">
        <v>21</v>
      </c>
      <c r="D5" s="36" t="s">
        <v>48</v>
      </c>
      <c r="E5" s="36" t="s">
        <v>79</v>
      </c>
      <c r="F5" s="37">
        <v>1966226</v>
      </c>
      <c r="G5" s="37">
        <v>0</v>
      </c>
      <c r="H5" s="37">
        <v>0</v>
      </c>
      <c r="I5" s="37">
        <v>1966226</v>
      </c>
    </row>
    <row r="6" spans="1:9" hidden="1" x14ac:dyDescent="0.25">
      <c r="A6" s="35">
        <v>44737</v>
      </c>
      <c r="B6" s="35">
        <v>44737</v>
      </c>
      <c r="C6" s="36" t="s">
        <v>46</v>
      </c>
      <c r="D6" s="36" t="s">
        <v>7</v>
      </c>
      <c r="E6" s="36" t="s">
        <v>80</v>
      </c>
      <c r="F6" s="37">
        <v>1966229</v>
      </c>
      <c r="G6" s="37">
        <v>0</v>
      </c>
      <c r="H6" s="37">
        <v>0</v>
      </c>
      <c r="I6" s="37">
        <v>1966229</v>
      </c>
    </row>
    <row r="7" spans="1:9" hidden="1" x14ac:dyDescent="0.25">
      <c r="A7" s="35">
        <v>44737</v>
      </c>
      <c r="B7" s="35">
        <v>44737</v>
      </c>
      <c r="C7" s="36" t="s">
        <v>20</v>
      </c>
      <c r="D7" s="36" t="s">
        <v>81</v>
      </c>
      <c r="E7" s="36" t="s">
        <v>82</v>
      </c>
      <c r="F7" s="37">
        <v>1966226</v>
      </c>
      <c r="G7" s="37">
        <v>0</v>
      </c>
      <c r="H7" s="37">
        <v>0</v>
      </c>
      <c r="I7" s="37">
        <v>1966226</v>
      </c>
    </row>
    <row r="8" spans="1:9" hidden="1" x14ac:dyDescent="0.25">
      <c r="A8" s="35">
        <v>44737</v>
      </c>
      <c r="B8" s="35">
        <v>44737</v>
      </c>
      <c r="C8" s="36" t="s">
        <v>17</v>
      </c>
      <c r="D8" s="36" t="s">
        <v>19</v>
      </c>
      <c r="E8" s="36" t="s">
        <v>83</v>
      </c>
      <c r="F8" s="37">
        <v>1966229</v>
      </c>
      <c r="G8" s="37">
        <v>0</v>
      </c>
      <c r="H8" s="37">
        <v>0</v>
      </c>
      <c r="I8" s="37">
        <v>1966229</v>
      </c>
    </row>
    <row r="9" spans="1:9" hidden="1" x14ac:dyDescent="0.25">
      <c r="A9" s="35">
        <v>44737</v>
      </c>
      <c r="B9" s="35">
        <v>44737</v>
      </c>
      <c r="C9" s="36" t="s">
        <v>5</v>
      </c>
      <c r="D9" s="36" t="s">
        <v>41</v>
      </c>
      <c r="E9" s="36" t="s">
        <v>84</v>
      </c>
      <c r="F9" s="37">
        <v>1966226</v>
      </c>
      <c r="G9" s="37">
        <v>0</v>
      </c>
      <c r="H9" s="37">
        <v>0</v>
      </c>
      <c r="I9" s="37">
        <v>1966226</v>
      </c>
    </row>
    <row r="10" spans="1:9" hidden="1" x14ac:dyDescent="0.25">
      <c r="A10" s="35">
        <v>44737</v>
      </c>
      <c r="B10" s="35">
        <v>44737</v>
      </c>
      <c r="C10" s="36" t="s">
        <v>14</v>
      </c>
      <c r="D10" s="36" t="s">
        <v>4</v>
      </c>
      <c r="E10" s="36" t="s">
        <v>85</v>
      </c>
      <c r="F10" s="37">
        <v>1966226</v>
      </c>
      <c r="G10" s="37">
        <v>0</v>
      </c>
      <c r="H10" s="37">
        <v>0</v>
      </c>
      <c r="I10" s="37">
        <v>1966226</v>
      </c>
    </row>
    <row r="11" spans="1:9" hidden="1" x14ac:dyDescent="0.25">
      <c r="A11" s="35">
        <v>44737</v>
      </c>
      <c r="B11" s="35">
        <v>44737</v>
      </c>
      <c r="C11" s="36" t="s">
        <v>9</v>
      </c>
      <c r="D11" s="36" t="s">
        <v>42</v>
      </c>
      <c r="E11" s="36" t="s">
        <v>86</v>
      </c>
      <c r="F11" s="37">
        <v>1966226</v>
      </c>
      <c r="G11" s="37">
        <v>0</v>
      </c>
      <c r="H11" s="37">
        <v>0</v>
      </c>
      <c r="I11" s="37">
        <v>1966226</v>
      </c>
    </row>
    <row r="12" spans="1:9" hidden="1" x14ac:dyDescent="0.25">
      <c r="A12" s="35">
        <v>44737</v>
      </c>
      <c r="B12" s="35">
        <v>44737</v>
      </c>
      <c r="C12" s="36" t="s">
        <v>27</v>
      </c>
      <c r="D12" s="36" t="s">
        <v>29</v>
      </c>
      <c r="E12" s="36" t="s">
        <v>87</v>
      </c>
      <c r="F12" s="37">
        <v>1966226</v>
      </c>
      <c r="G12" s="37">
        <v>0</v>
      </c>
      <c r="H12" s="37">
        <v>0</v>
      </c>
      <c r="I12" s="37">
        <v>1966226</v>
      </c>
    </row>
    <row r="13" spans="1:9" s="45" customFormat="1" x14ac:dyDescent="0.25">
      <c r="A13" s="50">
        <v>44757</v>
      </c>
      <c r="B13" s="42">
        <v>44757</v>
      </c>
      <c r="C13" s="43" t="s">
        <v>88</v>
      </c>
      <c r="D13" s="43" t="s">
        <v>18</v>
      </c>
      <c r="E13" s="43" t="s">
        <v>89</v>
      </c>
      <c r="F13" s="44">
        <v>1828226</v>
      </c>
      <c r="G13" s="44">
        <v>0</v>
      </c>
      <c r="H13" s="44">
        <v>0</v>
      </c>
      <c r="I13" s="44">
        <v>1828226</v>
      </c>
    </row>
    <row r="14" spans="1:9" hidden="1" x14ac:dyDescent="0.25">
      <c r="A14" s="35">
        <v>44767</v>
      </c>
      <c r="B14" s="35">
        <v>44767</v>
      </c>
      <c r="C14" s="36" t="s">
        <v>90</v>
      </c>
      <c r="D14" s="36" t="s">
        <v>4</v>
      </c>
      <c r="E14" s="36" t="s">
        <v>91</v>
      </c>
      <c r="F14" s="37">
        <v>1966226</v>
      </c>
      <c r="G14" s="37">
        <v>0</v>
      </c>
      <c r="H14" s="37">
        <v>0</v>
      </c>
      <c r="I14" s="37">
        <v>1966226</v>
      </c>
    </row>
    <row r="15" spans="1:9" x14ac:dyDescent="0.25">
      <c r="A15" s="50">
        <v>44774</v>
      </c>
      <c r="B15" s="35">
        <v>44774</v>
      </c>
      <c r="C15" s="36" t="s">
        <v>92</v>
      </c>
      <c r="D15" s="36" t="s">
        <v>42</v>
      </c>
      <c r="E15" s="36" t="s">
        <v>93</v>
      </c>
      <c r="F15" s="37">
        <v>998104</v>
      </c>
      <c r="G15" s="37">
        <v>0</v>
      </c>
      <c r="H15" s="37">
        <v>0</v>
      </c>
      <c r="I15" s="37">
        <v>998104</v>
      </c>
    </row>
    <row r="16" spans="1:9" x14ac:dyDescent="0.25">
      <c r="A16" s="50">
        <v>44782</v>
      </c>
      <c r="B16" s="35">
        <v>44782</v>
      </c>
      <c r="C16" s="36" t="s">
        <v>44</v>
      </c>
      <c r="D16" s="36" t="s">
        <v>29</v>
      </c>
      <c r="E16" s="36" t="s">
        <v>87</v>
      </c>
      <c r="F16" s="37">
        <v>1651276</v>
      </c>
      <c r="G16" s="37">
        <v>0</v>
      </c>
      <c r="H16" s="37">
        <v>0</v>
      </c>
      <c r="I16" s="37">
        <v>1651276</v>
      </c>
    </row>
    <row r="17" spans="1:9" x14ac:dyDescent="0.25">
      <c r="A17" s="50">
        <v>44782</v>
      </c>
      <c r="B17" s="35">
        <v>44782</v>
      </c>
      <c r="C17" s="36" t="s">
        <v>8</v>
      </c>
      <c r="D17" s="36" t="s">
        <v>7</v>
      </c>
      <c r="E17" s="36" t="s">
        <v>80</v>
      </c>
      <c r="F17" s="37">
        <v>1003989</v>
      </c>
      <c r="G17" s="37">
        <v>0</v>
      </c>
      <c r="H17" s="37">
        <v>0</v>
      </c>
      <c r="I17" s="37">
        <v>1003989</v>
      </c>
    </row>
    <row r="18" spans="1:9" x14ac:dyDescent="0.25">
      <c r="A18" s="52">
        <v>44786</v>
      </c>
      <c r="B18" s="35">
        <v>44786</v>
      </c>
      <c r="C18" s="36"/>
      <c r="D18" s="36"/>
      <c r="E18" s="36" t="s">
        <v>101</v>
      </c>
      <c r="F18" s="37"/>
      <c r="G18" s="37"/>
      <c r="H18" s="37"/>
      <c r="I18" s="37">
        <v>-392300</v>
      </c>
    </row>
    <row r="19" spans="1:9" x14ac:dyDescent="0.25">
      <c r="A19" s="50">
        <v>44795</v>
      </c>
      <c r="B19" s="35">
        <v>44795</v>
      </c>
      <c r="C19" s="36" t="s">
        <v>12</v>
      </c>
      <c r="D19" s="36" t="s">
        <v>18</v>
      </c>
      <c r="E19" s="36" t="s">
        <v>78</v>
      </c>
      <c r="F19" s="37">
        <v>1881266</v>
      </c>
      <c r="G19" s="37">
        <v>0</v>
      </c>
      <c r="H19" s="37">
        <v>0</v>
      </c>
      <c r="I19" s="37">
        <v>1881266</v>
      </c>
    </row>
    <row r="20" spans="1:9" x14ac:dyDescent="0.25">
      <c r="A20" s="50">
        <v>44797</v>
      </c>
      <c r="B20" s="35">
        <v>44797</v>
      </c>
      <c r="C20" s="36" t="s">
        <v>94</v>
      </c>
      <c r="D20" s="36" t="s">
        <v>42</v>
      </c>
      <c r="E20" s="36" t="s">
        <v>93</v>
      </c>
      <c r="F20" s="37">
        <v>1377776</v>
      </c>
      <c r="G20" s="37">
        <v>0</v>
      </c>
      <c r="H20" s="37">
        <v>0</v>
      </c>
      <c r="I20" s="37">
        <v>1377776</v>
      </c>
    </row>
    <row r="21" spans="1:9" x14ac:dyDescent="0.25">
      <c r="A21" s="52">
        <v>44799</v>
      </c>
      <c r="B21" s="35">
        <v>44799</v>
      </c>
      <c r="C21" s="36"/>
      <c r="D21" s="36"/>
      <c r="E21" s="36" t="s">
        <v>102</v>
      </c>
      <c r="F21" s="37"/>
      <c r="G21" s="37"/>
      <c r="H21" s="37"/>
      <c r="I21" s="37">
        <v>-196150</v>
      </c>
    </row>
    <row r="22" spans="1:9" x14ac:dyDescent="0.25">
      <c r="A22" s="50">
        <v>44802</v>
      </c>
      <c r="B22" s="35">
        <v>44802</v>
      </c>
      <c r="C22" s="36" t="s">
        <v>34</v>
      </c>
      <c r="D22" s="36" t="s">
        <v>41</v>
      </c>
      <c r="E22" s="36" t="s">
        <v>84</v>
      </c>
      <c r="F22" s="37">
        <v>1770076</v>
      </c>
      <c r="G22" s="37">
        <v>0</v>
      </c>
      <c r="H22" s="37">
        <v>0</v>
      </c>
      <c r="I22" s="37">
        <v>1770076</v>
      </c>
    </row>
    <row r="23" spans="1:9" x14ac:dyDescent="0.25">
      <c r="A23" s="50">
        <v>44818</v>
      </c>
      <c r="B23" s="35">
        <v>44818</v>
      </c>
      <c r="C23" s="36" t="s">
        <v>95</v>
      </c>
      <c r="D23" s="36" t="s">
        <v>42</v>
      </c>
      <c r="E23" s="36" t="s">
        <v>93</v>
      </c>
      <c r="F23" s="37">
        <v>747701</v>
      </c>
      <c r="G23" s="37">
        <v>0</v>
      </c>
      <c r="H23" s="37">
        <v>0</v>
      </c>
      <c r="I23" s="37">
        <v>747701</v>
      </c>
    </row>
    <row r="24" spans="1:9" x14ac:dyDescent="0.25">
      <c r="A24" s="50">
        <v>44819</v>
      </c>
      <c r="B24" s="35">
        <v>44819</v>
      </c>
      <c r="C24" s="36" t="s">
        <v>30</v>
      </c>
      <c r="D24" s="36" t="s">
        <v>18</v>
      </c>
      <c r="E24" s="36" t="s">
        <v>78</v>
      </c>
      <c r="F24" s="37">
        <v>1155660</v>
      </c>
      <c r="G24" s="37">
        <v>0</v>
      </c>
      <c r="H24" s="37">
        <v>0</v>
      </c>
      <c r="I24" s="37">
        <v>1155660</v>
      </c>
    </row>
    <row r="25" spans="1:9" x14ac:dyDescent="0.25">
      <c r="A25" s="50">
        <v>44823</v>
      </c>
      <c r="B25" s="35">
        <v>44823</v>
      </c>
      <c r="C25" s="36" t="s">
        <v>15</v>
      </c>
      <c r="D25" s="36" t="s">
        <v>48</v>
      </c>
      <c r="E25" s="36" t="s">
        <v>79</v>
      </c>
      <c r="F25" s="37">
        <v>1008798</v>
      </c>
      <c r="G25" s="37">
        <v>0</v>
      </c>
      <c r="H25" s="37">
        <v>0</v>
      </c>
      <c r="I25" s="37">
        <v>1008798</v>
      </c>
    </row>
    <row r="26" spans="1:9" x14ac:dyDescent="0.25">
      <c r="A26" s="52">
        <v>44826</v>
      </c>
      <c r="B26" s="35">
        <v>44826</v>
      </c>
      <c r="C26" s="36"/>
      <c r="D26" s="36"/>
      <c r="E26" s="36" t="s">
        <v>103</v>
      </c>
      <c r="F26" s="37"/>
      <c r="G26" s="37"/>
      <c r="H26" s="37"/>
      <c r="I26" s="37">
        <v>-392300</v>
      </c>
    </row>
    <row r="27" spans="1:9" x14ac:dyDescent="0.25">
      <c r="A27" s="50">
        <v>44837</v>
      </c>
      <c r="B27" s="35">
        <v>44837</v>
      </c>
      <c r="C27" s="36" t="s">
        <v>39</v>
      </c>
      <c r="D27" s="36" t="s">
        <v>18</v>
      </c>
      <c r="E27" s="36" t="s">
        <v>78</v>
      </c>
      <c r="F27" s="37">
        <v>1054156</v>
      </c>
      <c r="G27" s="37">
        <v>0</v>
      </c>
      <c r="H27" s="37">
        <v>0</v>
      </c>
      <c r="I27" s="37">
        <v>1054156</v>
      </c>
    </row>
    <row r="28" spans="1:9" x14ac:dyDescent="0.25">
      <c r="A28" s="52">
        <v>44844</v>
      </c>
      <c r="B28" s="35">
        <v>44844</v>
      </c>
      <c r="C28" s="36"/>
      <c r="D28" s="36"/>
      <c r="E28" s="36" t="s">
        <v>104</v>
      </c>
      <c r="F28" s="37"/>
      <c r="G28" s="37"/>
      <c r="H28" s="37"/>
      <c r="I28" s="37">
        <v>-588450</v>
      </c>
    </row>
    <row r="29" spans="1:9" x14ac:dyDescent="0.25">
      <c r="A29" s="50">
        <v>44851</v>
      </c>
      <c r="B29" s="35">
        <v>44851</v>
      </c>
      <c r="C29" s="36" t="s">
        <v>96</v>
      </c>
      <c r="D29" s="36" t="s">
        <v>42</v>
      </c>
      <c r="E29" s="36" t="s">
        <v>93</v>
      </c>
      <c r="F29" s="37">
        <v>1348024</v>
      </c>
      <c r="G29" s="37">
        <v>0</v>
      </c>
      <c r="H29" s="37">
        <v>0</v>
      </c>
      <c r="I29" s="37">
        <v>1348024</v>
      </c>
    </row>
    <row r="30" spans="1:9" x14ac:dyDescent="0.25">
      <c r="A30" s="50">
        <v>44853</v>
      </c>
      <c r="B30" s="35">
        <v>44853</v>
      </c>
      <c r="C30" s="36" t="s">
        <v>33</v>
      </c>
      <c r="D30" s="36" t="s">
        <v>18</v>
      </c>
      <c r="E30" s="36" t="s">
        <v>78</v>
      </c>
      <c r="F30" s="37">
        <v>944200</v>
      </c>
      <c r="G30" s="37">
        <v>0</v>
      </c>
      <c r="H30" s="37">
        <v>31113</v>
      </c>
      <c r="I30" s="37">
        <v>975313</v>
      </c>
    </row>
    <row r="31" spans="1:9" x14ac:dyDescent="0.25">
      <c r="A31" s="52">
        <v>44863</v>
      </c>
      <c r="B31" s="35">
        <v>44863</v>
      </c>
      <c r="C31" s="36"/>
      <c r="D31" s="36"/>
      <c r="E31" s="36" t="s">
        <v>104</v>
      </c>
      <c r="F31" s="37"/>
      <c r="G31" s="37"/>
      <c r="H31" s="37"/>
      <c r="I31" s="37">
        <v>-442482</v>
      </c>
    </row>
    <row r="32" spans="1:9" x14ac:dyDescent="0.25">
      <c r="A32" s="50">
        <v>44866</v>
      </c>
      <c r="B32" s="35">
        <v>44866</v>
      </c>
      <c r="C32" s="36" t="s">
        <v>40</v>
      </c>
      <c r="D32" s="36" t="s">
        <v>42</v>
      </c>
      <c r="E32" s="36" t="s">
        <v>86</v>
      </c>
      <c r="F32" s="37">
        <v>1459214</v>
      </c>
      <c r="G32" s="37">
        <v>0</v>
      </c>
      <c r="H32" s="37">
        <v>116737</v>
      </c>
      <c r="I32" s="37">
        <v>1575951</v>
      </c>
    </row>
    <row r="33" spans="1:9" x14ac:dyDescent="0.25">
      <c r="A33" s="52">
        <v>44873</v>
      </c>
      <c r="B33" s="35">
        <v>44873</v>
      </c>
      <c r="C33" s="36"/>
      <c r="D33" s="36"/>
      <c r="E33" s="36" t="s">
        <v>105</v>
      </c>
      <c r="F33" s="37"/>
      <c r="G33" s="37"/>
      <c r="H33" s="37"/>
      <c r="I33" s="37">
        <v>-825216</v>
      </c>
    </row>
    <row r="34" spans="1:9" x14ac:dyDescent="0.25">
      <c r="A34" s="50">
        <v>44874</v>
      </c>
      <c r="B34" s="35">
        <v>44874</v>
      </c>
      <c r="C34" s="36" t="s">
        <v>32</v>
      </c>
      <c r="D34" s="36" t="s">
        <v>4</v>
      </c>
      <c r="E34" s="36" t="s">
        <v>85</v>
      </c>
      <c r="F34" s="37">
        <v>1239776</v>
      </c>
      <c r="G34" s="37">
        <v>0</v>
      </c>
      <c r="H34" s="37">
        <v>0</v>
      </c>
      <c r="I34" s="37">
        <v>1239776</v>
      </c>
    </row>
    <row r="35" spans="1:9" x14ac:dyDescent="0.25">
      <c r="A35" s="50">
        <v>44886</v>
      </c>
      <c r="B35" s="35">
        <v>44886</v>
      </c>
      <c r="C35" s="36" t="s">
        <v>16</v>
      </c>
      <c r="D35" s="36" t="s">
        <v>18</v>
      </c>
      <c r="E35" s="36" t="s">
        <v>78</v>
      </c>
      <c r="F35" s="37">
        <v>777405</v>
      </c>
      <c r="G35" s="37">
        <v>0</v>
      </c>
      <c r="H35" s="37">
        <v>62192</v>
      </c>
      <c r="I35" s="37">
        <v>839597</v>
      </c>
    </row>
    <row r="36" spans="1:9" x14ac:dyDescent="0.25">
      <c r="A36" s="50">
        <v>44905</v>
      </c>
      <c r="B36" s="35">
        <v>44905</v>
      </c>
      <c r="C36" s="36" t="s">
        <v>3</v>
      </c>
      <c r="D36" s="36" t="s">
        <v>41</v>
      </c>
      <c r="E36" s="36" t="s">
        <v>84</v>
      </c>
      <c r="F36" s="37">
        <v>1377776</v>
      </c>
      <c r="G36" s="37">
        <v>96444</v>
      </c>
      <c r="H36" s="37">
        <v>102507</v>
      </c>
      <c r="I36" s="37">
        <v>1383839</v>
      </c>
    </row>
    <row r="37" spans="1:9" x14ac:dyDescent="0.25">
      <c r="A37" s="50">
        <v>44907</v>
      </c>
      <c r="B37" s="35">
        <v>44907</v>
      </c>
      <c r="C37" s="36" t="s">
        <v>26</v>
      </c>
      <c r="D37" s="36" t="s">
        <v>29</v>
      </c>
      <c r="E37" s="36" t="s">
        <v>87</v>
      </c>
      <c r="F37" s="37">
        <v>1423776</v>
      </c>
      <c r="G37" s="37">
        <v>99664</v>
      </c>
      <c r="H37" s="37">
        <v>105929</v>
      </c>
      <c r="I37" s="37">
        <v>1430041</v>
      </c>
    </row>
    <row r="38" spans="1:9" x14ac:dyDescent="0.25">
      <c r="A38" s="52">
        <v>44907</v>
      </c>
      <c r="B38" s="35">
        <v>44907</v>
      </c>
      <c r="C38" s="36"/>
      <c r="D38" s="36"/>
      <c r="E38" s="36" t="s">
        <v>107</v>
      </c>
      <c r="F38" s="37"/>
      <c r="G38" s="37"/>
      <c r="H38" s="37"/>
      <c r="I38" s="37">
        <v>-543700</v>
      </c>
    </row>
    <row r="39" spans="1:9" x14ac:dyDescent="0.25">
      <c r="A39" s="50">
        <v>44908</v>
      </c>
      <c r="B39" s="35">
        <v>44908</v>
      </c>
      <c r="C39" s="36" t="s">
        <v>43</v>
      </c>
      <c r="D39" s="36" t="s">
        <v>4</v>
      </c>
      <c r="E39" s="36" t="s">
        <v>85</v>
      </c>
      <c r="F39" s="37">
        <v>781062</v>
      </c>
      <c r="G39" s="37">
        <v>54674</v>
      </c>
      <c r="H39" s="37">
        <v>58111</v>
      </c>
      <c r="I39" s="37">
        <v>784499</v>
      </c>
    </row>
    <row r="40" spans="1:9" x14ac:dyDescent="0.25">
      <c r="A40" s="52">
        <v>44914</v>
      </c>
      <c r="B40" s="35">
        <v>44914</v>
      </c>
      <c r="C40" s="36"/>
      <c r="D40" s="36"/>
      <c r="E40" s="36" t="s">
        <v>108</v>
      </c>
      <c r="F40" s="37"/>
      <c r="G40" s="37"/>
      <c r="H40" s="37"/>
      <c r="I40" s="37">
        <v>-316200</v>
      </c>
    </row>
    <row r="41" spans="1:9" x14ac:dyDescent="0.25">
      <c r="A41" s="50">
        <v>44919</v>
      </c>
      <c r="B41" s="35">
        <v>44921</v>
      </c>
      <c r="C41" s="36" t="s">
        <v>37</v>
      </c>
      <c r="D41" s="36" t="s">
        <v>48</v>
      </c>
      <c r="E41" s="36" t="s">
        <v>79</v>
      </c>
      <c r="F41" s="37">
        <v>1061310</v>
      </c>
      <c r="G41" s="37">
        <v>74292</v>
      </c>
      <c r="H41" s="37">
        <v>78961</v>
      </c>
      <c r="I41" s="37">
        <v>1065979</v>
      </c>
    </row>
    <row r="42" spans="1:9" x14ac:dyDescent="0.25">
      <c r="A42" s="52">
        <v>44921</v>
      </c>
      <c r="B42" s="35">
        <v>44921</v>
      </c>
      <c r="C42" s="36"/>
      <c r="D42" s="36"/>
      <c r="E42" s="36" t="s">
        <v>109</v>
      </c>
      <c r="F42" s="37"/>
      <c r="G42" s="37"/>
      <c r="H42" s="37"/>
      <c r="I42" s="37">
        <v>-161372</v>
      </c>
    </row>
    <row r="43" spans="1:9" x14ac:dyDescent="0.25">
      <c r="A43" s="52">
        <v>44921</v>
      </c>
      <c r="B43" s="35">
        <v>44921</v>
      </c>
      <c r="C43" s="36"/>
      <c r="D43" s="36"/>
      <c r="E43" s="36" t="s">
        <v>109</v>
      </c>
      <c r="F43" s="37"/>
      <c r="G43" s="37"/>
      <c r="H43" s="37"/>
      <c r="I43" s="37">
        <v>-150546</v>
      </c>
    </row>
    <row r="44" spans="1:9" x14ac:dyDescent="0.25">
      <c r="A44" s="50">
        <v>44919</v>
      </c>
      <c r="B44" s="35">
        <v>44919</v>
      </c>
      <c r="C44" s="36" t="s">
        <v>25</v>
      </c>
      <c r="D44" s="36" t="s">
        <v>19</v>
      </c>
      <c r="E44" s="36" t="s">
        <v>83</v>
      </c>
      <c r="F44" s="37">
        <v>1211628</v>
      </c>
      <c r="G44" s="37">
        <v>84814</v>
      </c>
      <c r="H44" s="37">
        <v>90145</v>
      </c>
      <c r="I44" s="37">
        <v>1216959</v>
      </c>
    </row>
    <row r="45" spans="1:9" s="45" customFormat="1" x14ac:dyDescent="0.25">
      <c r="A45" s="50">
        <v>44922</v>
      </c>
      <c r="B45" s="42">
        <v>44922</v>
      </c>
      <c r="C45" s="43" t="s">
        <v>13</v>
      </c>
      <c r="D45" s="43" t="s">
        <v>45</v>
      </c>
      <c r="E45" s="43" t="s">
        <v>97</v>
      </c>
      <c r="F45" s="44">
        <v>1641140</v>
      </c>
      <c r="G45" s="44">
        <v>170022</v>
      </c>
      <c r="H45" s="44"/>
      <c r="I45" s="44">
        <v>1471118</v>
      </c>
    </row>
    <row r="46" spans="1:9" s="49" customFormat="1" x14ac:dyDescent="0.25">
      <c r="A46" s="51">
        <v>44923</v>
      </c>
      <c r="B46" s="46">
        <v>44923</v>
      </c>
      <c r="C46" s="47" t="s">
        <v>6</v>
      </c>
      <c r="D46" s="47" t="s">
        <v>4</v>
      </c>
      <c r="E46" s="47" t="s">
        <v>85</v>
      </c>
      <c r="F46" s="48">
        <v>1239776</v>
      </c>
      <c r="G46" s="48">
        <v>86784</v>
      </c>
      <c r="H46" s="48">
        <v>92239</v>
      </c>
      <c r="I46" s="48">
        <v>1245231</v>
      </c>
    </row>
    <row r="47" spans="1:9" x14ac:dyDescent="0.25">
      <c r="A47" s="50">
        <v>44923</v>
      </c>
      <c r="B47" s="35">
        <v>44923</v>
      </c>
      <c r="C47" s="36" t="s">
        <v>38</v>
      </c>
      <c r="D47" s="36" t="s">
        <v>42</v>
      </c>
      <c r="E47" s="36" t="s">
        <v>86</v>
      </c>
      <c r="F47" s="37">
        <v>1469776</v>
      </c>
      <c r="G47" s="37">
        <v>102884</v>
      </c>
      <c r="H47" s="37">
        <v>109351</v>
      </c>
      <c r="I47" s="37">
        <v>1476243</v>
      </c>
    </row>
    <row r="48" spans="1:9" x14ac:dyDescent="0.25">
      <c r="A48" s="50">
        <v>44923</v>
      </c>
      <c r="B48" s="35">
        <v>44923</v>
      </c>
      <c r="C48" s="36" t="s">
        <v>35</v>
      </c>
      <c r="D48" s="36" t="s">
        <v>7</v>
      </c>
      <c r="E48" s="36" t="s">
        <v>80</v>
      </c>
      <c r="F48" s="37">
        <v>1742029</v>
      </c>
      <c r="G48" s="37">
        <v>121942</v>
      </c>
      <c r="H48" s="37">
        <v>129607</v>
      </c>
      <c r="I48" s="37">
        <v>1749694</v>
      </c>
    </row>
    <row r="49" spans="1:9" x14ac:dyDescent="0.25">
      <c r="A49" s="50">
        <v>44935</v>
      </c>
      <c r="B49" s="35">
        <v>44935</v>
      </c>
      <c r="C49" s="36" t="s">
        <v>49</v>
      </c>
      <c r="D49" s="36" t="s">
        <v>19</v>
      </c>
      <c r="E49" s="36" t="s">
        <v>83</v>
      </c>
      <c r="F49" s="37">
        <v>547334</v>
      </c>
      <c r="G49" s="37">
        <v>38313</v>
      </c>
      <c r="H49" s="37">
        <v>50902</v>
      </c>
      <c r="I49" s="37">
        <v>559923</v>
      </c>
    </row>
    <row r="50" spans="1:9" ht="15.75" customHeight="1" x14ac:dyDescent="0.25">
      <c r="A50" s="50">
        <v>44944</v>
      </c>
      <c r="B50" s="35">
        <v>44940</v>
      </c>
      <c r="C50" s="36" t="s">
        <v>50</v>
      </c>
      <c r="D50" s="36" t="s">
        <v>18</v>
      </c>
      <c r="E50" s="36" t="s">
        <v>78</v>
      </c>
      <c r="F50" s="37">
        <v>342910</v>
      </c>
      <c r="G50" s="37">
        <v>24004</v>
      </c>
      <c r="H50" s="37">
        <v>31891</v>
      </c>
      <c r="I50" s="37">
        <v>350797</v>
      </c>
    </row>
    <row r="51" spans="1:9" x14ac:dyDescent="0.25">
      <c r="A51" s="50">
        <v>44970</v>
      </c>
      <c r="B51" s="35">
        <v>44970</v>
      </c>
      <c r="C51" s="36" t="s">
        <v>51</v>
      </c>
      <c r="D51" s="36" t="s">
        <v>18</v>
      </c>
      <c r="E51" s="36" t="s">
        <v>78</v>
      </c>
      <c r="F51" s="37">
        <v>838329</v>
      </c>
      <c r="G51" s="37">
        <v>58683</v>
      </c>
      <c r="H51" s="37">
        <v>77965</v>
      </c>
      <c r="I51" s="37">
        <v>857611</v>
      </c>
    </row>
    <row r="52" spans="1:9" x14ac:dyDescent="0.25">
      <c r="A52" s="50">
        <v>44972</v>
      </c>
      <c r="B52" s="35">
        <v>44972</v>
      </c>
      <c r="C52" s="36" t="s">
        <v>53</v>
      </c>
      <c r="D52" s="36" t="s">
        <v>42</v>
      </c>
      <c r="E52" s="36" t="s">
        <v>86</v>
      </c>
      <c r="F52" s="37">
        <v>930329</v>
      </c>
      <c r="G52" s="37">
        <v>65123</v>
      </c>
      <c r="H52" s="37">
        <v>86521</v>
      </c>
      <c r="I52" s="37">
        <v>951727</v>
      </c>
    </row>
    <row r="53" spans="1:9" x14ac:dyDescent="0.25">
      <c r="A53" s="50">
        <v>44972</v>
      </c>
      <c r="B53" s="35">
        <v>44972</v>
      </c>
      <c r="C53" s="36" t="s">
        <v>52</v>
      </c>
      <c r="D53" s="36" t="s">
        <v>4</v>
      </c>
      <c r="E53" s="36" t="s">
        <v>98</v>
      </c>
      <c r="F53" s="37">
        <v>1239776</v>
      </c>
      <c r="G53" s="37">
        <v>86784</v>
      </c>
      <c r="H53" s="37">
        <v>115299</v>
      </c>
      <c r="I53" s="37">
        <v>1268291</v>
      </c>
    </row>
    <row r="54" spans="1:9" x14ac:dyDescent="0.25">
      <c r="A54" s="52">
        <v>44609</v>
      </c>
      <c r="B54" s="35">
        <v>44609</v>
      </c>
      <c r="C54" s="36"/>
      <c r="D54" s="36"/>
      <c r="E54" s="36" t="s">
        <v>106</v>
      </c>
      <c r="F54" s="37"/>
      <c r="G54" s="37"/>
      <c r="H54" s="37"/>
      <c r="I54" s="37">
        <v>-447592</v>
      </c>
    </row>
    <row r="55" spans="1:9" x14ac:dyDescent="0.25">
      <c r="A55" s="52">
        <v>44614</v>
      </c>
      <c r="B55" s="35">
        <v>44614</v>
      </c>
      <c r="C55" s="36"/>
      <c r="D55" s="36"/>
      <c r="E55" s="36" t="s">
        <v>110</v>
      </c>
      <c r="F55" s="37"/>
      <c r="G55" s="37"/>
      <c r="H55" s="37"/>
      <c r="I55" s="37">
        <v>-248749</v>
      </c>
    </row>
    <row r="56" spans="1:9" x14ac:dyDescent="0.25">
      <c r="A56" s="50">
        <v>44980</v>
      </c>
      <c r="B56" s="35">
        <v>44980</v>
      </c>
      <c r="C56" s="36" t="s">
        <v>54</v>
      </c>
      <c r="D56" s="36" t="s">
        <v>45</v>
      </c>
      <c r="E56" s="36" t="s">
        <v>97</v>
      </c>
      <c r="F56" s="37">
        <v>1654468</v>
      </c>
      <c r="G56" s="37">
        <v>115813</v>
      </c>
      <c r="H56" s="37">
        <v>153866</v>
      </c>
      <c r="I56" s="37">
        <v>1692521</v>
      </c>
    </row>
    <row r="57" spans="1:9" x14ac:dyDescent="0.25">
      <c r="A57" s="38" t="s">
        <v>99</v>
      </c>
      <c r="B57" s="39"/>
      <c r="C57" s="40"/>
      <c r="D57" s="40"/>
      <c r="E57" s="40"/>
      <c r="F57" s="60" t="s">
        <v>22</v>
      </c>
      <c r="G57" s="61"/>
      <c r="H57" s="62"/>
      <c r="I57" s="41">
        <f>SUM(I3:I56)</f>
        <v>54686973</v>
      </c>
    </row>
    <row r="58" spans="1:9" x14ac:dyDescent="0.25">
      <c r="F58" s="2">
        <f>SUM(F3:F57)</f>
        <v>59375558</v>
      </c>
      <c r="G58" s="2">
        <f>SUM(G3:G57)</f>
        <v>1476864</v>
      </c>
      <c r="H58" s="2">
        <f>SUM(H3:H57)</f>
        <v>1493336</v>
      </c>
      <c r="I58" s="2">
        <f>SUM(I57)</f>
        <v>54686973</v>
      </c>
    </row>
  </sheetData>
  <mergeCells count="2">
    <mergeCell ref="A1:I1"/>
    <mergeCell ref="F57:H5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Chi tiết 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2023-03-10T09:55:39Z</dcterms:created>
  <dcterms:modified xsi:type="dcterms:W3CDTF">2023-04-21T00:55:40Z</dcterms:modified>
</cp:coreProperties>
</file>