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05 HONG\2022\Công nợ Đông Hưng\"/>
    </mc:Choice>
  </mc:AlternateContent>
  <xr:revisionPtr revIDLastSave="0" documentId="13_ncr:1_{81209DC2-B4DF-4850-9710-A817F0BB2F3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ra_lai_hang_ban" sheetId="7" r:id="rId1"/>
    <sheet name="Ban_hang" sheetId="6" r:id="rId2"/>
    <sheet name="Công nợ" sheetId="4" r:id="rId3"/>
    <sheet name="Chi Tiết" sheetId="5" r:id="rId4"/>
    <sheet name="HĐ thiếu" sheetId="1" r:id="rId5"/>
  </sheets>
  <definedNames>
    <definedName name="_xlnm._FilterDatabase" localSheetId="1" hidden="1">Ban_hang!$A$2:$R$397</definedName>
    <definedName name="_xlnm._FilterDatabase" localSheetId="3" hidden="1">'Chi Tiết'!$A$1:$P$414</definedName>
    <definedName name="_xlnm._FilterDatabase" localSheetId="4" hidden="1">'HĐ thiếu'!$A$2:$N$2</definedName>
    <definedName name="_xlnm._FilterDatabase" localSheetId="0" hidden="1">Tra_lai_hang_ban!$A$2:$M$34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7" l="1"/>
  <c r="J35" i="7" s="1"/>
  <c r="M396" i="6"/>
  <c r="M398" i="6" s="1"/>
  <c r="G14" i="4"/>
  <c r="I64" i="5"/>
  <c r="M400" i="6" l="1"/>
  <c r="M402" i="6" s="1"/>
  <c r="M404" i="6" s="1"/>
  <c r="O398" i="6"/>
  <c r="F34" i="4"/>
  <c r="D29" i="4"/>
  <c r="C29" i="4"/>
  <c r="C16" i="4"/>
  <c r="F35" i="4" l="1"/>
  <c r="F306" i="5"/>
  <c r="H414" i="5"/>
  <c r="H412" i="5"/>
  <c r="H411" i="5"/>
  <c r="H410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5" i="5"/>
  <c r="H304" i="5"/>
  <c r="H303" i="5"/>
  <c r="H302" i="5"/>
  <c r="H301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7" i="5"/>
  <c r="H236" i="5"/>
  <c r="H235" i="5"/>
  <c r="H234" i="5"/>
  <c r="H233" i="5"/>
  <c r="H232" i="5"/>
  <c r="H231" i="5"/>
  <c r="H230" i="5"/>
  <c r="H229" i="5"/>
  <c r="H228" i="5"/>
  <c r="H227" i="5"/>
  <c r="H223" i="5"/>
  <c r="H222" i="5"/>
  <c r="H221" i="5"/>
  <c r="H220" i="5"/>
  <c r="H217" i="5"/>
  <c r="H216" i="5"/>
  <c r="H215" i="5"/>
  <c r="H214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8" i="5"/>
  <c r="H197" i="5"/>
  <c r="H196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8" i="5"/>
  <c r="H97" i="5"/>
  <c r="H96" i="5"/>
  <c r="H95" i="5"/>
  <c r="H89" i="5"/>
  <c r="H90" i="5"/>
  <c r="H91" i="5"/>
  <c r="H92" i="5"/>
  <c r="H93" i="5"/>
  <c r="H88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66" i="5"/>
  <c r="H415" i="5" l="1"/>
  <c r="L4" i="1"/>
</calcChain>
</file>

<file path=xl/sharedStrings.xml><?xml version="1.0" encoding="utf-8"?>
<sst xmlns="http://schemas.openxmlformats.org/spreadsheetml/2006/main" count="5754" uniqueCount="1615">
  <si>
    <t>STT</t>
  </si>
  <si>
    <t>Số hóa đơn</t>
  </si>
  <si>
    <t>Ngày hóa đơn</t>
  </si>
  <si>
    <t>Ký hiệu</t>
  </si>
  <si>
    <t>Tên khách hàng</t>
  </si>
  <si>
    <t>Mã số thuế</t>
  </si>
  <si>
    <t>Tổng tiền hàng</t>
  </si>
  <si>
    <t>Tiền chiết khấu</t>
  </si>
  <si>
    <t>Doanh số bán chưa thuế</t>
  </si>
  <si>
    <t>Thuế GTGT</t>
  </si>
  <si>
    <t>Tổng tiền thanh toán</t>
  </si>
  <si>
    <t>0006262</t>
  </si>
  <si>
    <t>03/01/2022</t>
  </si>
  <si>
    <t>CÔNG TY TNHH MỘT THÀNH VIÊN HỘI NHẬP PHÁT TRIỂN ĐÔNG HƯNG</t>
  </si>
  <si>
    <t>0312629241</t>
  </si>
  <si>
    <t>0006684</t>
  </si>
  <si>
    <t>06/01/2022</t>
  </si>
  <si>
    <t>0006708</t>
  </si>
  <si>
    <t>0006902</t>
  </si>
  <si>
    <t>08/01/2022</t>
  </si>
  <si>
    <t>0006903</t>
  </si>
  <si>
    <t>0007162</t>
  </si>
  <si>
    <t>11/01/2022</t>
  </si>
  <si>
    <t>0007167</t>
  </si>
  <si>
    <t>0007169</t>
  </si>
  <si>
    <t>0007170</t>
  </si>
  <si>
    <t>0007174</t>
  </si>
  <si>
    <t>0007440</t>
  </si>
  <si>
    <t>12/01/2022</t>
  </si>
  <si>
    <t>CN CÔNG TY TNHH MTV HỘI NHẬP PHÁT TRIỂN ĐÔNG HƯNG TẠI BÌNH DƯƠNG</t>
  </si>
  <si>
    <t>0007451</t>
  </si>
  <si>
    <t>0007452</t>
  </si>
  <si>
    <t>0007700</t>
  </si>
  <si>
    <t>14/01/2022</t>
  </si>
  <si>
    <t>0008632</t>
  </si>
  <si>
    <t>19/01/2022</t>
  </si>
  <si>
    <t>0008637</t>
  </si>
  <si>
    <t>0008878</t>
  </si>
  <si>
    <t>20/01/2022</t>
  </si>
  <si>
    <t>0008879</t>
  </si>
  <si>
    <t>0008933</t>
  </si>
  <si>
    <t>21/01/2022</t>
  </si>
  <si>
    <t>0008935</t>
  </si>
  <si>
    <t>24/01/2022</t>
  </si>
  <si>
    <t>0009712</t>
  </si>
  <si>
    <t>0009713</t>
  </si>
  <si>
    <t>0009720</t>
  </si>
  <si>
    <t>0010219</t>
  </si>
  <si>
    <t>25/01/2022</t>
  </si>
  <si>
    <t>0010247</t>
  </si>
  <si>
    <t>0010347</t>
  </si>
  <si>
    <t>27/01/2022</t>
  </si>
  <si>
    <t>0010348</t>
  </si>
  <si>
    <t>0010354</t>
  </si>
  <si>
    <t>0010407</t>
  </si>
  <si>
    <t>28/01/2022</t>
  </si>
  <si>
    <t>0010432</t>
  </si>
  <si>
    <t>29/01/2022</t>
  </si>
  <si>
    <t>0010433</t>
  </si>
  <si>
    <t>0010460</t>
  </si>
  <si>
    <t>0010471</t>
  </si>
  <si>
    <t>0010478</t>
  </si>
  <si>
    <t>0010486</t>
  </si>
  <si>
    <t>0010652</t>
  </si>
  <si>
    <t>07/02/2022</t>
  </si>
  <si>
    <t>0010657</t>
  </si>
  <si>
    <t>0010681</t>
  </si>
  <si>
    <t>08/02/2022</t>
  </si>
  <si>
    <t>0010685</t>
  </si>
  <si>
    <t>0010690</t>
  </si>
  <si>
    <t>0010756</t>
  </si>
  <si>
    <t>09/02/2022</t>
  </si>
  <si>
    <t>0011247</t>
  </si>
  <si>
    <t>10/02/2022</t>
  </si>
  <si>
    <t>0011487</t>
  </si>
  <si>
    <t>11/02/2022</t>
  </si>
  <si>
    <t>0012713</t>
  </si>
  <si>
    <t>15/02/2022</t>
  </si>
  <si>
    <t>0012774</t>
  </si>
  <si>
    <t>16/02/2022</t>
  </si>
  <si>
    <t>0012797</t>
  </si>
  <si>
    <t>Chi Nhánh CÔNG TY TNHH MTV HỘI NHẬP PHÁT TRIỂN ĐÔNG HƯNG TẠI BÌNH DƯƠNG</t>
  </si>
  <si>
    <t>0012828</t>
  </si>
  <si>
    <t>17/02/2022</t>
  </si>
  <si>
    <t>0012834</t>
  </si>
  <si>
    <t>0013083</t>
  </si>
  <si>
    <t>19/02/2022</t>
  </si>
  <si>
    <t>0013246</t>
  </si>
  <si>
    <t>21/02/2022</t>
  </si>
  <si>
    <t>0013299</t>
  </si>
  <si>
    <t>22/02/2022</t>
  </si>
  <si>
    <t>0013306</t>
  </si>
  <si>
    <t>0013838</t>
  </si>
  <si>
    <t>24/02/2022</t>
  </si>
  <si>
    <t>0013842</t>
  </si>
  <si>
    <t>0013846</t>
  </si>
  <si>
    <t>0013847</t>
  </si>
  <si>
    <t>0014313</t>
  </si>
  <si>
    <t>26/02/2022</t>
  </si>
  <si>
    <t>0014314</t>
  </si>
  <si>
    <t>0014320</t>
  </si>
  <si>
    <t>0014351</t>
  </si>
  <si>
    <t>28/02/2022</t>
  </si>
  <si>
    <t>0014883</t>
  </si>
  <si>
    <t>01/03/2022</t>
  </si>
  <si>
    <t>00000030</t>
  </si>
  <si>
    <t>1C22TNT</t>
  </si>
  <si>
    <t>04/03/2022</t>
  </si>
  <si>
    <t>00000246</t>
  </si>
  <si>
    <t>05/03/2022</t>
  </si>
  <si>
    <t>00000254</t>
  </si>
  <si>
    <t>00000255</t>
  </si>
  <si>
    <t>00000909</t>
  </si>
  <si>
    <t>09/03/2022</t>
  </si>
  <si>
    <t>00000914</t>
  </si>
  <si>
    <t>00000916</t>
  </si>
  <si>
    <t>00000936</t>
  </si>
  <si>
    <t>00001701</t>
  </si>
  <si>
    <t>12/03/2022</t>
  </si>
  <si>
    <t>00001702</t>
  </si>
  <si>
    <t>00001704</t>
  </si>
  <si>
    <t>00001723</t>
  </si>
  <si>
    <t>00001775</t>
  </si>
  <si>
    <t>14/03/2022</t>
  </si>
  <si>
    <t>00001782</t>
  </si>
  <si>
    <t>00001855</t>
  </si>
  <si>
    <t>15/03/2022</t>
  </si>
  <si>
    <t>00003248</t>
  </si>
  <si>
    <t>22/03/2022</t>
  </si>
  <si>
    <t>00003257</t>
  </si>
  <si>
    <t>00003258</t>
  </si>
  <si>
    <t>00003260</t>
  </si>
  <si>
    <t>00003262</t>
  </si>
  <si>
    <t>00004106</t>
  </si>
  <si>
    <t>26/03/2022</t>
  </si>
  <si>
    <t>00004372</t>
  </si>
  <si>
    <t>28/03/2022</t>
  </si>
  <si>
    <t>00004441</t>
  </si>
  <si>
    <t>00004490</t>
  </si>
  <si>
    <t>29/03/2022</t>
  </si>
  <si>
    <t>00004493</t>
  </si>
  <si>
    <t>00004668</t>
  </si>
  <si>
    <t>30/03/2022</t>
  </si>
  <si>
    <t>00005080</t>
  </si>
  <si>
    <t>02/04/2022</t>
  </si>
  <si>
    <t>00005101</t>
  </si>
  <si>
    <t>00005279</t>
  </si>
  <si>
    <t>04/04/2022</t>
  </si>
  <si>
    <t>00005280</t>
  </si>
  <si>
    <t>00006013</t>
  </si>
  <si>
    <t>08/04/2022</t>
  </si>
  <si>
    <t>00006015</t>
  </si>
  <si>
    <t>00006023</t>
  </si>
  <si>
    <t>00006209</t>
  </si>
  <si>
    <t>09/04/2022</t>
  </si>
  <si>
    <t>00006262</t>
  </si>
  <si>
    <t>00006743</t>
  </si>
  <si>
    <t>12/04/2022</t>
  </si>
  <si>
    <t>00007081</t>
  </si>
  <si>
    <t>13/04/2022</t>
  </si>
  <si>
    <t>00007303</t>
  </si>
  <si>
    <t>14/04/2022</t>
  </si>
  <si>
    <t>00008449</t>
  </si>
  <si>
    <t>19/04/2022</t>
  </si>
  <si>
    <t>00008827</t>
  </si>
  <si>
    <t>20/04/2022</t>
  </si>
  <si>
    <t>00009168</t>
  </si>
  <si>
    <t>21/04/2022</t>
  </si>
  <si>
    <t>00009261</t>
  </si>
  <si>
    <t>22/04/2022</t>
  </si>
  <si>
    <t>00009268</t>
  </si>
  <si>
    <t>00009504</t>
  </si>
  <si>
    <t>25/04/2022</t>
  </si>
  <si>
    <t>00009900</t>
  </si>
  <si>
    <t>26/04/2022</t>
  </si>
  <si>
    <t>00009901</t>
  </si>
  <si>
    <t>00009902</t>
  </si>
  <si>
    <t>00010235</t>
  </si>
  <si>
    <t>27/04/2022</t>
  </si>
  <si>
    <t>00010236</t>
  </si>
  <si>
    <t>00010406</t>
  </si>
  <si>
    <t>28/04/2022</t>
  </si>
  <si>
    <t>00010414</t>
  </si>
  <si>
    <t>00010415</t>
  </si>
  <si>
    <t>00010416</t>
  </si>
  <si>
    <t>00010419</t>
  </si>
  <si>
    <t>00010420</t>
  </si>
  <si>
    <t>00010544</t>
  </si>
  <si>
    <t>29/04/2022</t>
  </si>
  <si>
    <t>00011395</t>
  </si>
  <si>
    <t>05/05/2022</t>
  </si>
  <si>
    <t>00011396</t>
  </si>
  <si>
    <t>00011397</t>
  </si>
  <si>
    <t>00011402</t>
  </si>
  <si>
    <t>00011598</t>
  </si>
  <si>
    <t>06/05/2022</t>
  </si>
  <si>
    <t>00011599</t>
  </si>
  <si>
    <t>00011685</t>
  </si>
  <si>
    <t>07/05/2022</t>
  </si>
  <si>
    <t>00011943</t>
  </si>
  <si>
    <t>09/05/2022</t>
  </si>
  <si>
    <t>00012086</t>
  </si>
  <si>
    <t>00012384</t>
  </si>
  <si>
    <t>11/05/2022</t>
  </si>
  <si>
    <t>00012394</t>
  </si>
  <si>
    <t>00012469</t>
  </si>
  <si>
    <t>12/05/2022</t>
  </si>
  <si>
    <t>00012946</t>
  </si>
  <si>
    <t>14/05/2022</t>
  </si>
  <si>
    <t>00013119</t>
  </si>
  <si>
    <t>16/05/2022</t>
  </si>
  <si>
    <t>00013277</t>
  </si>
  <si>
    <t>17/05/2022</t>
  </si>
  <si>
    <t>00013292</t>
  </si>
  <si>
    <t>00013431</t>
  </si>
  <si>
    <t>19/05/2022</t>
  </si>
  <si>
    <t>00013434</t>
  </si>
  <si>
    <t>00013436</t>
  </si>
  <si>
    <t>00013493</t>
  </si>
  <si>
    <t>20/05/2022</t>
  </si>
  <si>
    <t>00013543</t>
  </si>
  <si>
    <t>21/05/2022</t>
  </si>
  <si>
    <t>00013725</t>
  </si>
  <si>
    <t>23/05/2022</t>
  </si>
  <si>
    <t>00013747</t>
  </si>
  <si>
    <t>00014178</t>
  </si>
  <si>
    <t>25/05/2022</t>
  </si>
  <si>
    <t>00014179</t>
  </si>
  <si>
    <t>00014181</t>
  </si>
  <si>
    <t>00014416</t>
  </si>
  <si>
    <t>26/05/2022</t>
  </si>
  <si>
    <t>00014420</t>
  </si>
  <si>
    <t>00014699</t>
  </si>
  <si>
    <t>27/05/2022</t>
  </si>
  <si>
    <t>00014744</t>
  </si>
  <si>
    <t>28/05/2022</t>
  </si>
  <si>
    <t>00014751</t>
  </si>
  <si>
    <t>00015238</t>
  </si>
  <si>
    <t>01/06/2022</t>
  </si>
  <si>
    <t>00015707</t>
  </si>
  <si>
    <t>02/06/2022</t>
  </si>
  <si>
    <t>00015755</t>
  </si>
  <si>
    <t>00016148</t>
  </si>
  <si>
    <t>03/06/2022</t>
  </si>
  <si>
    <t>00016473</t>
  </si>
  <si>
    <t>06/06/2022</t>
  </si>
  <si>
    <t>00016556</t>
  </si>
  <si>
    <t>07/06/2022</t>
  </si>
  <si>
    <t>00016703</t>
  </si>
  <si>
    <t>08/06/2022</t>
  </si>
  <si>
    <t>00016704</t>
  </si>
  <si>
    <t>00016706</t>
  </si>
  <si>
    <t>00017147</t>
  </si>
  <si>
    <t>09/06/2022</t>
  </si>
  <si>
    <t>00017598</t>
  </si>
  <si>
    <t>11/06/2022</t>
  </si>
  <si>
    <t>00017600</t>
  </si>
  <si>
    <t>00017610</t>
  </si>
  <si>
    <t>00017715</t>
  </si>
  <si>
    <t>00018122</t>
  </si>
  <si>
    <t>16/06/2022</t>
  </si>
  <si>
    <t>00018145</t>
  </si>
  <si>
    <t>00018262</t>
  </si>
  <si>
    <t>17/06/2022</t>
  </si>
  <si>
    <t>00018263</t>
  </si>
  <si>
    <t>00018359</t>
  </si>
  <si>
    <t>00018626</t>
  </si>
  <si>
    <t>18/06/2022</t>
  </si>
  <si>
    <t>00019073</t>
  </si>
  <si>
    <t>20/06/2022</t>
  </si>
  <si>
    <t>00019078</t>
  </si>
  <si>
    <t>00019418</t>
  </si>
  <si>
    <t>21/06/2022</t>
  </si>
  <si>
    <t>00019420</t>
  </si>
  <si>
    <t>00019638</t>
  </si>
  <si>
    <t>00019735</t>
  </si>
  <si>
    <t>22/06/2022</t>
  </si>
  <si>
    <t>00020398</t>
  </si>
  <si>
    <t>25/06/2022</t>
  </si>
  <si>
    <t>00020606</t>
  </si>
  <si>
    <t>27/06/2022</t>
  </si>
  <si>
    <t>00020613</t>
  </si>
  <si>
    <t>00020620</t>
  </si>
  <si>
    <t>00020852</t>
  </si>
  <si>
    <t>28/06/2022</t>
  </si>
  <si>
    <t>00020853</t>
  </si>
  <si>
    <t>00021130</t>
  </si>
  <si>
    <t>00021287</t>
  </si>
  <si>
    <t>29/06/2022</t>
  </si>
  <si>
    <t>00021296</t>
  </si>
  <si>
    <t>00021726</t>
  </si>
  <si>
    <t>30/06/2022</t>
  </si>
  <si>
    <t>00022103</t>
  </si>
  <si>
    <t>04/07/2022</t>
  </si>
  <si>
    <t>00022386</t>
  </si>
  <si>
    <t>00022715</t>
  </si>
  <si>
    <t>05/07/2022</t>
  </si>
  <si>
    <t>00023052</t>
  </si>
  <si>
    <t>00023082</t>
  </si>
  <si>
    <t>00023405</t>
  </si>
  <si>
    <t>06/07/2022</t>
  </si>
  <si>
    <t>00023419</t>
  </si>
  <si>
    <t>00023466</t>
  </si>
  <si>
    <t>00023469</t>
  </si>
  <si>
    <t>07/07/2022</t>
  </si>
  <si>
    <t>00023685</t>
  </si>
  <si>
    <t>00024229</t>
  </si>
  <si>
    <t>09/07/2022</t>
  </si>
  <si>
    <t>00024248</t>
  </si>
  <si>
    <t>11/07/2022</t>
  </si>
  <si>
    <t>00024249</t>
  </si>
  <si>
    <t>00024301</t>
  </si>
  <si>
    <t>12/07/2022</t>
  </si>
  <si>
    <t>00024357</t>
  </si>
  <si>
    <t>00024358</t>
  </si>
  <si>
    <t>00024359</t>
  </si>
  <si>
    <t>00025964</t>
  </si>
  <si>
    <t>18/07/2022</t>
  </si>
  <si>
    <t>00026058</t>
  </si>
  <si>
    <t>19/07/2022</t>
  </si>
  <si>
    <t>00026064</t>
  </si>
  <si>
    <t>00026155</t>
  </si>
  <si>
    <t>20/07/2022</t>
  </si>
  <si>
    <t>CHI NHÁNH CÔNG TY TNHH MỘT THÀNH VIÊN HỘI NHẬP PHÁT TRIỂN ĐÔNG HƯNG TẠI BÌNH DƯƠNG</t>
  </si>
  <si>
    <t>00026242</t>
  </si>
  <si>
    <t>22/07/2022</t>
  </si>
  <si>
    <t>00026245</t>
  </si>
  <si>
    <t>00026348</t>
  </si>
  <si>
    <t>00027273</t>
  </si>
  <si>
    <t>23/07/2022</t>
  </si>
  <si>
    <t>00027284</t>
  </si>
  <si>
    <t>25/07/2022</t>
  </si>
  <si>
    <t>00027363</t>
  </si>
  <si>
    <t>26/07/2022</t>
  </si>
  <si>
    <t>00027421</t>
  </si>
  <si>
    <t>27/07/2022</t>
  </si>
  <si>
    <t>00027422</t>
  </si>
  <si>
    <t>00027423</t>
  </si>
  <si>
    <t>00027447</t>
  </si>
  <si>
    <t>00027527</t>
  </si>
  <si>
    <t>00028843</t>
  </si>
  <si>
    <t>30/07/2022</t>
  </si>
  <si>
    <t>00028973</t>
  </si>
  <si>
    <t>01/08/2022</t>
  </si>
  <si>
    <t>00029266</t>
  </si>
  <si>
    <t>03/08/2022</t>
  </si>
  <si>
    <t>00029268</t>
  </si>
  <si>
    <t>00029269</t>
  </si>
  <si>
    <t>00029369</t>
  </si>
  <si>
    <t>00029382</t>
  </si>
  <si>
    <t>00029467</t>
  </si>
  <si>
    <t>05/08/2022</t>
  </si>
  <si>
    <t>00029468</t>
  </si>
  <si>
    <t>00029473</t>
  </si>
  <si>
    <t>00029494</t>
  </si>
  <si>
    <t>06/08/2022</t>
  </si>
  <si>
    <t>00029512</t>
  </si>
  <si>
    <t>00029628</t>
  </si>
  <si>
    <t>10/08/2022</t>
  </si>
  <si>
    <t>00029651</t>
  </si>
  <si>
    <t>00029696</t>
  </si>
  <si>
    <t>00029710</t>
  </si>
  <si>
    <t>11/08/2022</t>
  </si>
  <si>
    <t>00029724</t>
  </si>
  <si>
    <t>00029769</t>
  </si>
  <si>
    <t>12/08/2022</t>
  </si>
  <si>
    <t>00031518</t>
  </si>
  <si>
    <t>15/08/2022</t>
  </si>
  <si>
    <t>00031521</t>
  </si>
  <si>
    <t>00031621</t>
  </si>
  <si>
    <t>00031652</t>
  </si>
  <si>
    <t>16/08/2022</t>
  </si>
  <si>
    <t>00031691</t>
  </si>
  <si>
    <t>00034208</t>
  </si>
  <si>
    <t>22/08/2022</t>
  </si>
  <si>
    <t>00034209</t>
  </si>
  <si>
    <t>00034211</t>
  </si>
  <si>
    <t>00034212</t>
  </si>
  <si>
    <t>00034258</t>
  </si>
  <si>
    <t>23/08/2022</t>
  </si>
  <si>
    <t>00034279</t>
  </si>
  <si>
    <t>00034310</t>
  </si>
  <si>
    <t>00034869</t>
  </si>
  <si>
    <t>25/08/2022</t>
  </si>
  <si>
    <t>00034983</t>
  </si>
  <si>
    <t>00035339</t>
  </si>
  <si>
    <t>00035399</t>
  </si>
  <si>
    <t>00036331</t>
  </si>
  <si>
    <t>29/08/2022</t>
  </si>
  <si>
    <t>00036347</t>
  </si>
  <si>
    <t>00036418</t>
  </si>
  <si>
    <t>30/08/2022</t>
  </si>
  <si>
    <t>00036426</t>
  </si>
  <si>
    <t>00036429</t>
  </si>
  <si>
    <t>00037159</t>
  </si>
  <si>
    <t>01/09/2022</t>
  </si>
  <si>
    <t>00037169</t>
  </si>
  <si>
    <t>00037170</t>
  </si>
  <si>
    <t>00037194</t>
  </si>
  <si>
    <t>05/09/2022</t>
  </si>
  <si>
    <t>00037204</t>
  </si>
  <si>
    <t>00037206</t>
  </si>
  <si>
    <t>00037283</t>
  </si>
  <si>
    <t>00037370</t>
  </si>
  <si>
    <t>06/09/2022</t>
  </si>
  <si>
    <t>00037371</t>
  </si>
  <si>
    <t>00038438</t>
  </si>
  <si>
    <t>08/09/2022</t>
  </si>
  <si>
    <t>00038468</t>
  </si>
  <si>
    <t>00039085</t>
  </si>
  <si>
    <t>09/09/2022</t>
  </si>
  <si>
    <t>00039896</t>
  </si>
  <si>
    <t>10/09/2022</t>
  </si>
  <si>
    <t>00040165</t>
  </si>
  <si>
    <t>12/09/2022</t>
  </si>
  <si>
    <t>00040246</t>
  </si>
  <si>
    <t>14/09/2022</t>
  </si>
  <si>
    <t>00040248</t>
  </si>
  <si>
    <t>00041702</t>
  </si>
  <si>
    <t>16/09/2022</t>
  </si>
  <si>
    <t>00042052</t>
  </si>
  <si>
    <t>17/09/2022</t>
  </si>
  <si>
    <t>00042302</t>
  </si>
  <si>
    <t>19/09/2022</t>
  </si>
  <si>
    <t>00042313</t>
  </si>
  <si>
    <t>00042385</t>
  </si>
  <si>
    <t>20/09/2022</t>
  </si>
  <si>
    <t>00042444</t>
  </si>
  <si>
    <t>21/09/2022</t>
  </si>
  <si>
    <t>00042447</t>
  </si>
  <si>
    <t>00042457</t>
  </si>
  <si>
    <t>00042460</t>
  </si>
  <si>
    <t>00044139</t>
  </si>
  <si>
    <t>26/09/2022</t>
  </si>
  <si>
    <t>00044269</t>
  </si>
  <si>
    <t>27/09/2022</t>
  </si>
  <si>
    <t>00044288</t>
  </si>
  <si>
    <t>00044289</t>
  </si>
  <si>
    <t>00044297</t>
  </si>
  <si>
    <t>00044298</t>
  </si>
  <si>
    <t>00045527</t>
  </si>
  <si>
    <t>30/09/2022</t>
  </si>
  <si>
    <t>00045528</t>
  </si>
  <si>
    <t>00045652</t>
  </si>
  <si>
    <t>01/10/2022</t>
  </si>
  <si>
    <t>00045701</t>
  </si>
  <si>
    <t>00045734</t>
  </si>
  <si>
    <t>03/10/2022</t>
  </si>
  <si>
    <t>00045750</t>
  </si>
  <si>
    <t>00045751</t>
  </si>
  <si>
    <t>00045752</t>
  </si>
  <si>
    <t>00045757</t>
  </si>
  <si>
    <t>00045758</t>
  </si>
  <si>
    <t>00045759</t>
  </si>
  <si>
    <t>00045760</t>
  </si>
  <si>
    <t>00045763</t>
  </si>
  <si>
    <t>00045793</t>
  </si>
  <si>
    <t>04/10/2022</t>
  </si>
  <si>
    <t>00045810</t>
  </si>
  <si>
    <t>00045824</t>
  </si>
  <si>
    <t>00045825</t>
  </si>
  <si>
    <t>00046137</t>
  </si>
  <si>
    <t>06/10/2022</t>
  </si>
  <si>
    <t>00046577</t>
  </si>
  <si>
    <t>07/10/2022</t>
  </si>
  <si>
    <t>00046596</t>
  </si>
  <si>
    <t>00046603</t>
  </si>
  <si>
    <t>00046916</t>
  </si>
  <si>
    <t>08/10/2022</t>
  </si>
  <si>
    <t>00046927</t>
  </si>
  <si>
    <t>10/10/2022</t>
  </si>
  <si>
    <t>00047109</t>
  </si>
  <si>
    <t>12/10/2022</t>
  </si>
  <si>
    <t>00047707</t>
  </si>
  <si>
    <t>14/10/2022</t>
  </si>
  <si>
    <t>00047729</t>
  </si>
  <si>
    <t>00047758</t>
  </si>
  <si>
    <t>15/10/2022</t>
  </si>
  <si>
    <t>00047829</t>
  </si>
  <si>
    <t>17/10/2022</t>
  </si>
  <si>
    <t>00047830</t>
  </si>
  <si>
    <t>00047831</t>
  </si>
  <si>
    <t>00047892</t>
  </si>
  <si>
    <t>18/10/2022</t>
  </si>
  <si>
    <t>00047996</t>
  </si>
  <si>
    <t>00048038</t>
  </si>
  <si>
    <t>00048064</t>
  </si>
  <si>
    <t>19/10/2022</t>
  </si>
  <si>
    <t>00048515</t>
  </si>
  <si>
    <t>20/10/2022</t>
  </si>
  <si>
    <t>00048676</t>
  </si>
  <si>
    <t>22/10/2022</t>
  </si>
  <si>
    <t>00048725</t>
  </si>
  <si>
    <t>24/10/2022</t>
  </si>
  <si>
    <t>00048729</t>
  </si>
  <si>
    <t>00048746</t>
  </si>
  <si>
    <t>00048869</t>
  </si>
  <si>
    <t>25/10/2022</t>
  </si>
  <si>
    <t>00048920</t>
  </si>
  <si>
    <t>26/10/2022</t>
  </si>
  <si>
    <t>00049335</t>
  </si>
  <si>
    <t>28/10/2022</t>
  </si>
  <si>
    <t>00049390</t>
  </si>
  <si>
    <t>29/10/2022</t>
  </si>
  <si>
    <t>00049492</t>
  </si>
  <si>
    <t>31/10/2022</t>
  </si>
  <si>
    <t>00049565</t>
  </si>
  <si>
    <t>01/11/2022</t>
  </si>
  <si>
    <t>00049578</t>
  </si>
  <si>
    <t>00049602</t>
  </si>
  <si>
    <t>00049746</t>
  </si>
  <si>
    <t>03/11/2022</t>
  </si>
  <si>
    <t>00050091</t>
  </si>
  <si>
    <t>04/11/2022</t>
  </si>
  <si>
    <t>00050553</t>
  </si>
  <si>
    <t>09/11/2022</t>
  </si>
  <si>
    <t>00050583</t>
  </si>
  <si>
    <t>00050682</t>
  </si>
  <si>
    <t>10/11/2022</t>
  </si>
  <si>
    <t>00050730</t>
  </si>
  <si>
    <t>11/11/2022</t>
  </si>
  <si>
    <t>00050732</t>
  </si>
  <si>
    <t>00050733</t>
  </si>
  <si>
    <t>00050812</t>
  </si>
  <si>
    <t>00050991</t>
  </si>
  <si>
    <t>15/11/2022</t>
  </si>
  <si>
    <t>00051013</t>
  </si>
  <si>
    <t>16/11/2022</t>
  </si>
  <si>
    <t>00051031</t>
  </si>
  <si>
    <t>00051032</t>
  </si>
  <si>
    <t>00051088</t>
  </si>
  <si>
    <t>17/11/2022</t>
  </si>
  <si>
    <t>00051273</t>
  </si>
  <si>
    <t>18/11/2022</t>
  </si>
  <si>
    <t>00051639</t>
  </si>
  <si>
    <t>00051728</t>
  </si>
  <si>
    <t>19/11/2022</t>
  </si>
  <si>
    <t>00052045</t>
  </si>
  <si>
    <t>22/11/2022</t>
  </si>
  <si>
    <t>00052129</t>
  </si>
  <si>
    <t>24/11/2022</t>
  </si>
  <si>
    <t>00052704</t>
  </si>
  <si>
    <t>25/11/2022</t>
  </si>
  <si>
    <t>00053202</t>
  </si>
  <si>
    <t>29/11/2022</t>
  </si>
  <si>
    <t>00053959</t>
  </si>
  <si>
    <t>02/12/2022</t>
  </si>
  <si>
    <t>00053960</t>
  </si>
  <si>
    <t>00054268</t>
  </si>
  <si>
    <t>03/12/2022</t>
  </si>
  <si>
    <t>00054391</t>
  </si>
  <si>
    <t>06/12/2022</t>
  </si>
  <si>
    <t>00054482</t>
  </si>
  <si>
    <t>07/12/2022</t>
  </si>
  <si>
    <t>00054495</t>
  </si>
  <si>
    <t>00054992</t>
  </si>
  <si>
    <t>08/12/2022</t>
  </si>
  <si>
    <t>00055199</t>
  </si>
  <si>
    <t>09/12/2022</t>
  </si>
  <si>
    <t>00055258</t>
  </si>
  <si>
    <t>10/12/2022</t>
  </si>
  <si>
    <t>00055278</t>
  </si>
  <si>
    <t>12/12/2022</t>
  </si>
  <si>
    <t>00055292</t>
  </si>
  <si>
    <t>00055344</t>
  </si>
  <si>
    <t>13/12/2022</t>
  </si>
  <si>
    <t>00055369</t>
  </si>
  <si>
    <t>00055405</t>
  </si>
  <si>
    <t>14/12/2022</t>
  </si>
  <si>
    <t>00055456</t>
  </si>
  <si>
    <t>00055890</t>
  </si>
  <si>
    <t>16/12/2022</t>
  </si>
  <si>
    <t>00055892</t>
  </si>
  <si>
    <t>00056124</t>
  </si>
  <si>
    <t>20/12/2022</t>
  </si>
  <si>
    <t>00056144</t>
  </si>
  <si>
    <t>00056190</t>
  </si>
  <si>
    <t>21/12/2022</t>
  </si>
  <si>
    <t>00056236</t>
  </si>
  <si>
    <t>00056286</t>
  </si>
  <si>
    <t>22/12/2022</t>
  </si>
  <si>
    <t>00056287</t>
  </si>
  <si>
    <t>00056570</t>
  </si>
  <si>
    <t>00056571</t>
  </si>
  <si>
    <t>00056869</t>
  </si>
  <si>
    <t>26/12/2022</t>
  </si>
  <si>
    <t>00057000</t>
  </si>
  <si>
    <t>27/12/2022</t>
  </si>
  <si>
    <t>00057032</t>
  </si>
  <si>
    <t>28/12/2022</t>
  </si>
  <si>
    <t>00057038</t>
  </si>
  <si>
    <t>00057623</t>
  </si>
  <si>
    <t>30/12/2022</t>
  </si>
  <si>
    <t>Đông Hưng thanh toán công nợ</t>
  </si>
  <si>
    <t>Số dư đầu kỳ</t>
  </si>
  <si>
    <t>DANH SÁCH HÓA ĐƠN ĐỐI CHIẾU CÒN THIẾU</t>
  </si>
  <si>
    <t>Người đặt hàng</t>
  </si>
  <si>
    <t>ACM-HUN</t>
  </si>
  <si>
    <t>96 Cao Thắng, Phường 4, Quận 3, Thành Phố Hồ Chí Minh, Việt Nam</t>
  </si>
  <si>
    <t>Số 215A Đường  Yersin, Phường Phú Cường, TP. Thủ Dầu Một,Tỉnh  Bình Dương, Việt Nam</t>
  </si>
  <si>
    <t>Số 215A Đường  Yersin, Phường Phú Cường, TP. Thủ Dầu Một, Tỉnh  Bình Dương, Việt Nam</t>
  </si>
  <si>
    <t>Số 215A Đường  Yersin, Phường Phú Cường, TP. Thủ Dầu Một, Bình Dương, Việt Nam</t>
  </si>
  <si>
    <t>Số 215A Đường  Yersin, Phường Phú Cường, TP. Thủ Dầu Một,Tỉnh Bình Dương, Việt Nam</t>
  </si>
  <si>
    <t>Số 215A Đường  Yersin, Phường Phú Cường, TP. Thủ Dầu Một, Tỉnh Bình Dương, Việt Nam</t>
  </si>
  <si>
    <t>96 Cao Thắng, Phường 04, Quận 3, Thành phố Hồ Chí Minh, Việt Nam</t>
  </si>
  <si>
    <t>215A Yersin, Phường Phú Cường, Thành phố Thủ Dầu Một, Tỉnh Bình Dương, Việt Nam</t>
  </si>
  <si>
    <t>28/07/2022</t>
  </si>
  <si>
    <t>Địa chỉ</t>
  </si>
  <si>
    <t>Hàng bán trả lại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</si>
  <si>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</si>
  <si>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</si>
  <si>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</si>
  <si>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</si>
  <si>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</si>
  <si>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</si>
  <si>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</si>
  <si>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</si>
  <si>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</si>
  <si>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đã thanh toán</t>
  </si>
  <si>
    <t xml:space="preserve">Dư nợ phải thu </t>
  </si>
  <si>
    <t>Số dư đầu kỳ 2022</t>
  </si>
  <si>
    <t>THEO DÕI CÔNG NỢ/CÔNG TY TNHH MTV HỘI NHẬP PHÁT TRIỂN ĐÔNG HƯNG</t>
  </si>
  <si>
    <t>Công nợ tháng 1</t>
  </si>
  <si>
    <t>Công nợ tháng 2</t>
  </si>
  <si>
    <t>Công nợ tháng 3</t>
  </si>
  <si>
    <t>Công nợ tháng 4</t>
  </si>
  <si>
    <t>Công nợ tháng 5</t>
  </si>
  <si>
    <t>Công nợ tháng 6</t>
  </si>
  <si>
    <t>Công nợ tháng 7</t>
  </si>
  <si>
    <t>Công nợ tháng 8</t>
  </si>
  <si>
    <t>Công nợ tháng 9</t>
  </si>
  <si>
    <t>Công nợ tháng 10</t>
  </si>
  <si>
    <t>Công nợ tháng 11</t>
  </si>
  <si>
    <t>Công nợ tháng 12</t>
  </si>
  <si>
    <t>Tổng hàng trả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</si>
  <si>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</si>
  <si>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</si>
  <si>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</si>
  <si>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</si>
  <si>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</si>
  <si>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</si>
  <si>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</si>
  <si>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</si>
  <si>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</si>
  <si>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</si>
  <si>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</si>
  <si>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</si>
  <si>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Thanh toán ngày 05/04/2022</t>
  </si>
  <si>
    <t>Thanh toán ngày 15/11/2022</t>
  </si>
  <si>
    <t>Thanh toán ngày 02/12/2022</t>
  </si>
  <si>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</si>
  <si>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</si>
  <si>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</si>
  <si>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</si>
  <si>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</si>
  <si>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</si>
  <si>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</si>
  <si>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Quận/Huyện</t>
  </si>
  <si>
    <t>Nhân viên</t>
  </si>
  <si>
    <t>Tiền thuế GTGT</t>
  </si>
  <si>
    <t>Đã lập hóa đơn</t>
  </si>
  <si>
    <t>Mã nhân viên</t>
  </si>
  <si>
    <t>Tỉnh/Thành phố</t>
  </si>
  <si>
    <t>Xã/Phường</t>
  </si>
  <si>
    <t>Chi nhánh</t>
  </si>
  <si>
    <t>BH2212/11597</t>
  </si>
  <si>
    <t>acm0012</t>
  </si>
  <si>
    <t>ACM – GAR</t>
  </si>
  <si>
    <t>Bán hàng ACM – GAR theo hóa đơn 00057623</t>
  </si>
  <si>
    <t>Quận 7</t>
  </si>
  <si>
    <t>Hứa Thị Ngọc Thơ</t>
  </si>
  <si>
    <t>Đã lập</t>
  </si>
  <si>
    <t>SG009</t>
  </si>
  <si>
    <t>Hồ Chí Minh</t>
  </si>
  <si>
    <t>207 PHẠM VĂN HAI</t>
  </si>
  <si>
    <t>BH2212/11206</t>
  </si>
  <si>
    <t>acm0013</t>
  </si>
  <si>
    <t>ACM – HL7</t>
  </si>
  <si>
    <t>Bán hàng ACM – HL7 theo hóa đơn 00057038</t>
  </si>
  <si>
    <t>BH2212/11185</t>
  </si>
  <si>
    <t>acm0004</t>
  </si>
  <si>
    <t>ACM - CAO</t>
  </si>
  <si>
    <t>Bán hàng ACM - CAO theo hóa đơn 00057032</t>
  </si>
  <si>
    <t>Quận 3</t>
  </si>
  <si>
    <t>Trương Quang Thanh</t>
  </si>
  <si>
    <t>SG011</t>
  </si>
  <si>
    <t>BH2212/10867</t>
  </si>
  <si>
    <t>acm0002</t>
  </si>
  <si>
    <t>ACM - TRO</t>
  </si>
  <si>
    <t>Bán hàng ACM - TRO theo hóa đơn 00057000</t>
  </si>
  <si>
    <t>Thành phố Thủ Đức</t>
  </si>
  <si>
    <t>Phường Thảo Điền</t>
  </si>
  <si>
    <t>BH2212/10486</t>
  </si>
  <si>
    <t>acm0015</t>
  </si>
  <si>
    <t>ACM - NEW</t>
  </si>
  <si>
    <t>Bán hàng ACM - NEW theo hóa đơn 00056869</t>
  </si>
  <si>
    <t>Huyện Nhà Bè</t>
  </si>
  <si>
    <t>BH2212/9965</t>
  </si>
  <si>
    <t>Bán hàng ACM – GAR theo hóa đơn 00056286</t>
  </si>
  <si>
    <t>BH2212/9964</t>
  </si>
  <si>
    <t>acm0008</t>
  </si>
  <si>
    <t>ACM - GRE</t>
  </si>
  <si>
    <t>Bán hàng ACM - GRE theo hóa đơn 00056287</t>
  </si>
  <si>
    <t>BH2212/9689</t>
  </si>
  <si>
    <t>acm0007</t>
  </si>
  <si>
    <t>ACM - NAM</t>
  </si>
  <si>
    <t>Bán hàng ACM - NAM theo hóa đơn 00056236</t>
  </si>
  <si>
    <t>BH2212/9688</t>
  </si>
  <si>
    <t>acm0006</t>
  </si>
  <si>
    <t>ACM - HL6</t>
  </si>
  <si>
    <t>Bán hàng ACM - HL6 theo hóa đơn 00056571</t>
  </si>
  <si>
    <t>Quận 6</t>
  </si>
  <si>
    <t>Huỳnh Quốc Phong</t>
  </si>
  <si>
    <t>SG004</t>
  </si>
  <si>
    <t>BH2212/9594</t>
  </si>
  <si>
    <t>acm0014</t>
  </si>
  <si>
    <t>ACM - PHU</t>
  </si>
  <si>
    <t>Bán hàng ACM - PHU theo hóa đơn 00056190</t>
  </si>
  <si>
    <t>Quận Tân Bình</t>
  </si>
  <si>
    <t>Thái Quang Hải</t>
  </si>
  <si>
    <t>SG005</t>
  </si>
  <si>
    <t>BH2212/9590</t>
  </si>
  <si>
    <t>Bán hàng ACM – HL7 theo hóa đơn 00056144</t>
  </si>
  <si>
    <t>BH2212/9587</t>
  </si>
  <si>
    <t>Bán hàng ACM - TRO theo hóa đơn 00056124</t>
  </si>
  <si>
    <t>BH2212/9353</t>
  </si>
  <si>
    <t>acm0017</t>
  </si>
  <si>
    <t>ACM – RES11</t>
  </si>
  <si>
    <t>Bán hàng ACM – RES11 theo hóa đơn 00056570</t>
  </si>
  <si>
    <t>Quận 11</t>
  </si>
  <si>
    <t>BH2212/2702</t>
  </si>
  <si>
    <t>Bán hàng ACM – HL7 theo hóa đơn 00055890</t>
  </si>
  <si>
    <t>BH2212/2687</t>
  </si>
  <si>
    <t>acm0010</t>
  </si>
  <si>
    <t>ACM - HUN</t>
  </si>
  <si>
    <t>Bán hàng ACM - HUN theo hóa đơn 00055892</t>
  </si>
  <si>
    <t>BH2212/2667</t>
  </si>
  <si>
    <t>Bán hàng ACM - PHU theo hóa đơn 00055456</t>
  </si>
  <si>
    <t>BH2212/2636</t>
  </si>
  <si>
    <t>AEON CITI MART New Saigon</t>
  </si>
  <si>
    <t>Bán hàng AEON CITI MART New Saigon theo hóa đơn 00055405</t>
  </si>
  <si>
    <t>BH2212/2574</t>
  </si>
  <si>
    <t>acm0003</t>
  </si>
  <si>
    <t>AEON CITI MART ACM - BCA</t>
  </si>
  <si>
    <t>Bán hàng AEON CITI MART ACM - BCA theo hóa đơn 00055369</t>
  </si>
  <si>
    <t>Phường An Khánh</t>
  </si>
  <si>
    <t>BH2212/2413</t>
  </si>
  <si>
    <t>acm0001</t>
  </si>
  <si>
    <t>AEON CITI MART ACM - SOM</t>
  </si>
  <si>
    <t>Bán hàng AEON CITI MART ACM - SOM theo hóa đơn 00055344</t>
  </si>
  <si>
    <t>Quận 1</t>
  </si>
  <si>
    <t>BH2212/2133</t>
  </si>
  <si>
    <t>acm0016</t>
  </si>
  <si>
    <t>AEON CITI MART B&amp;B Conic</t>
  </si>
  <si>
    <t>Bán hàng AEON CITI MART B&amp;B Conic theo hóa đơn 00055278</t>
  </si>
  <si>
    <t>Huyện Bình Chánh</t>
  </si>
  <si>
    <t>BH2212/2114</t>
  </si>
  <si>
    <t>AEON CITI MART Phúc Yên</t>
  </si>
  <si>
    <t>Bán hàng AEON CITI MART Phúc Yên theo hóa đơn 00055258</t>
  </si>
  <si>
    <t>BH2212/1860</t>
  </si>
  <si>
    <t>AEON CITI MART ACM - CAO</t>
  </si>
  <si>
    <t>Bán hàng AEON CITI MART ACM - CAO theo hóa đơn 00055199</t>
  </si>
  <si>
    <t>BH2212/1421</t>
  </si>
  <si>
    <t>AEON CITI MART ACM - TRO</t>
  </si>
  <si>
    <t>Bán hàng AEON CITI MART ACM - TRO theo hóa đơn 00054992</t>
  </si>
  <si>
    <t>BH2212/1228</t>
  </si>
  <si>
    <t>Bán hàng AEON CITI MART New Saigon theo hóa đơn 00055292</t>
  </si>
  <si>
    <t>BH2212/1086</t>
  </si>
  <si>
    <t>AEON CITI MART ACM - GRE</t>
  </si>
  <si>
    <t>Bán hàng AEON CITI MART ACM - GRE theo hóa đơn 00054495</t>
  </si>
  <si>
    <t>Đã lập 1 phần</t>
  </si>
  <si>
    <t>BH2212/0777</t>
  </si>
  <si>
    <t>Bán hàng AEON CITI MART ACM - TRO theo hóa đơn 00054391</t>
  </si>
  <si>
    <t>BH2212/0766</t>
  </si>
  <si>
    <t>acm0018</t>
  </si>
  <si>
    <t>AEON CITI MART Bình Dương</t>
  </si>
  <si>
    <t>Bán hàng AEON CITI MART Bình Dương theo hóa đơn 00054482</t>
  </si>
  <si>
    <t>Bình Dương</t>
  </si>
  <si>
    <t>BH2212/0361</t>
  </si>
  <si>
    <t>AEON CITIMART B&amp;B Him Lam 7</t>
  </si>
  <si>
    <t>Bán hàng AEON CITIMART B&amp;B Him Lam 7 theo hóa đơn 00054268</t>
  </si>
  <si>
    <t>BH2212/0276</t>
  </si>
  <si>
    <t>AEON CITI MART Garden Plaza</t>
  </si>
  <si>
    <t>Bán hàng AEON CITI MART Garden Plaza theo hóa đơn 00053960</t>
  </si>
  <si>
    <t>BH2212/0173</t>
  </si>
  <si>
    <t>AEON CITI MART B&amp;B Hưng Vượng</t>
  </si>
  <si>
    <t>Bán hàng AEON CITI MART B&amp;B Hưng Vượng theo hóa đơn 00053959</t>
  </si>
  <si>
    <t>BH2211/4058</t>
  </si>
  <si>
    <t>Bán hàng AEON CITI MART ACM - CAO theo hóa đơn 00053202</t>
  </si>
  <si>
    <t>BH2211/3559</t>
  </si>
  <si>
    <t>AEON CITI MART B&amp;B Him Lam 6</t>
  </si>
  <si>
    <t>Bán hàng AEON CITI MART B&amp;B Him Lam 6 theo hóa đơn 00052704</t>
  </si>
  <si>
    <t>BH2211/3528</t>
  </si>
  <si>
    <t>Bán hàng AEON CITI MART B&amp;B Conic theo hóa đơn 00052129</t>
  </si>
  <si>
    <t>BH2211/3236</t>
  </si>
  <si>
    <t>AEON CITIMART Res 11</t>
  </si>
  <si>
    <t>Bán hàng AEON CITIMART Res 11 theo hóa đơn 00052045</t>
  </si>
  <si>
    <t>BH2211/2678</t>
  </si>
  <si>
    <t>Bán hàng AEON CITIMART Res 11 theo hóa đơn 00051639</t>
  </si>
  <si>
    <t>BH2211/2677</t>
  </si>
  <si>
    <t>Bán hàng AEON CITI MART Garden Plaza theo hóa đơn 00051728</t>
  </si>
  <si>
    <t>BH2211/2531</t>
  </si>
  <si>
    <t>Bán hàng AEON CITI MART Phúc Yên theo hóa đơn 00051273</t>
  </si>
  <si>
    <t>BH2211/2067</t>
  </si>
  <si>
    <t>Bán hàng AEON CITIMART B&amp;B Him Lam 7 theo hóa đơn 00051031</t>
  </si>
  <si>
    <t>BH2211/1834</t>
  </si>
  <si>
    <t>Bán hàng AEON CITI MART Bình Dương theo hóa đơn 00051013</t>
  </si>
  <si>
    <t>BH2211/1818</t>
  </si>
  <si>
    <t>AEON CITI MART B&amp;B BCA</t>
  </si>
  <si>
    <t>Bán hàng AEON CITI MART B&amp;B BCA theo hóa đơn 00051088</t>
  </si>
  <si>
    <t>BH2211/1817</t>
  </si>
  <si>
    <t>AEON CITI MART B&amp;B Nam Long</t>
  </si>
  <si>
    <t>Bán hàng AEON CITI MART B&amp;B Nam Long theo hóa đơn 00051032</t>
  </si>
  <si>
    <t>BH2211/1799</t>
  </si>
  <si>
    <t>AEON CITI MART Tropic Garden</t>
  </si>
  <si>
    <t>Bán hàng AEON CITI MART Tropic Garden theo hóa đơn 00050991</t>
  </si>
  <si>
    <t>BH2211/1068</t>
  </si>
  <si>
    <t>Bán hàng AEON CITI MART B&amp;B Conic theo hóa đơn 00050682</t>
  </si>
  <si>
    <t>BH2211/0957</t>
  </si>
  <si>
    <t>Bán hàng AEON CITI MART New Saigon theo hóa đơn 00050733</t>
  </si>
  <si>
    <t>BH2211/0949</t>
  </si>
  <si>
    <t>AEON CITI MART B&amp;B Somerset</t>
  </si>
  <si>
    <t>Bán hàng AEON CITI MART B&amp;B Somerset theo hóa đơn 00050812</t>
  </si>
  <si>
    <t>BH2211/0948</t>
  </si>
  <si>
    <t>Bán hàng AEON CITIMART B&amp;B Him Lam 7 theo hóa đơn 00050730</t>
  </si>
  <si>
    <t>BH2211/0872</t>
  </si>
  <si>
    <t>Bán hàng AEON CITI MART B&amp;B Hưng Vượng theo hóa đơn 00050732</t>
  </si>
  <si>
    <t>BH2211/0444</t>
  </si>
  <si>
    <t>AEON CITI MART Cao Thắng</t>
  </si>
  <si>
    <t>Bán hàng AEON CITI MART Cao Thắng theo hóa đơn 00050583</t>
  </si>
  <si>
    <t>BH2211/0443</t>
  </si>
  <si>
    <t>Bán hàng AEON CITI MART Phúc Yên theo hóa đơn 00050553</t>
  </si>
  <si>
    <t>BH2211/0358</t>
  </si>
  <si>
    <t>Bán hàng AEON CITI MART Tropic Garden theo hóa đơn 00050091</t>
  </si>
  <si>
    <t>BH2211/0256</t>
  </si>
  <si>
    <t>Bán hàng AEON CITI MART Bình Dương theo hóa đơn 00049746</t>
  </si>
  <si>
    <t>BH2210/3565</t>
  </si>
  <si>
    <t>Bán hàng AEON CITI MART Phúc Yên theo hóa đơn 00049578</t>
  </si>
  <si>
    <t>BH2210/3564</t>
  </si>
  <si>
    <t>AEON CITI MART B&amp;B Green View</t>
  </si>
  <si>
    <t>Bán hàng AEON CITI MART B&amp;B Green View theo hóa đơn 00049602</t>
  </si>
  <si>
    <t>BH2210/3555</t>
  </si>
  <si>
    <t>Bán hàng AEON CITI MART B&amp;B BCA theo hóa đơn 00049565</t>
  </si>
  <si>
    <t>BH2210/3481</t>
  </si>
  <si>
    <t>Bán hàng AEON CITIMART B&amp;B Him Lam 7 theo hóa đơn 00049492</t>
  </si>
  <si>
    <t>BH2210/3221</t>
  </si>
  <si>
    <t>Bán hàng AEON CITI MART New Saigon theo hóa đơn 00049390</t>
  </si>
  <si>
    <t>BH2210/3122</t>
  </si>
  <si>
    <t>Bán hàng AEON CITI MART Garden Plaza theo hóa đơn 00049335</t>
  </si>
  <si>
    <t>BH2210/2997</t>
  </si>
  <si>
    <t>Bán hàng AEON CITI MART B&amp;B Hưng Vượng theo hóa đơn 00048920</t>
  </si>
  <si>
    <t>BH2210/2862</t>
  </si>
  <si>
    <t>Bán hàng AEON CITI MART B&amp;B Green View theo hóa đơn 00048869</t>
  </si>
  <si>
    <t>BH2210/2609</t>
  </si>
  <si>
    <t>Bán hàng AEON CITIMART B&amp;B Him Lam 7 theo hóa đơn 00048746</t>
  </si>
  <si>
    <t>BH2210/2547</t>
  </si>
  <si>
    <t>Bán hàng AEON CITI MART Cao Thắng theo hóa đơn 00048729</t>
  </si>
  <si>
    <t>BH2210/2500</t>
  </si>
  <si>
    <t>Bán hàng AEON CITI MART B&amp;B BCA theo hóa đơn 00048676</t>
  </si>
  <si>
    <t>BH2210/2436</t>
  </si>
  <si>
    <t>Bán hàng AEON CITI MART Bình Dương theo hóa đơn 00048725</t>
  </si>
  <si>
    <t>BH2210/2317</t>
  </si>
  <si>
    <t>Bán hàng AEON CITI MART B&amp;B Him Lam 6 theo hóa đơn 00048515</t>
  </si>
  <si>
    <t>BH2210/2194</t>
  </si>
  <si>
    <t>Bán hàng AEON CITI MART B&amp;B Green View theo hóa đơn 00048064</t>
  </si>
  <si>
    <t>BH2210/2003</t>
  </si>
  <si>
    <t>Bán hàng AEON CITI MART Tropic Garden theo hóa đơn 00048038</t>
  </si>
  <si>
    <t>BH2210/1966</t>
  </si>
  <si>
    <t>Bán hàng AEON CITIMART B&amp;B Him Lam 7 theo hóa đơn 00047996</t>
  </si>
  <si>
    <t>BH2210/1871</t>
  </si>
  <si>
    <t>Bán hàng AEON CITI MART B&amp;B Somerset theo hóa đơn 00047892</t>
  </si>
  <si>
    <t>BH2210/1764</t>
  </si>
  <si>
    <t>Bán hàng AEON CITI MART Garden Plaza theo hóa đơn 00047831</t>
  </si>
  <si>
    <t>BH2210/1763</t>
  </si>
  <si>
    <t>Bán hàng AEON CITI MART B&amp;B Nam Long theo hóa đơn 00047830</t>
  </si>
  <si>
    <t>BH2210/1761</t>
  </si>
  <si>
    <t>Bán hàng AEON CITI MART B&amp;B Hưng Vượng theo hóa đơn 00047829</t>
  </si>
  <si>
    <t>BH2210/1519</t>
  </si>
  <si>
    <t>Bán hàng AEON CITIMART Res 11 theo hóa đơn 00047758</t>
  </si>
  <si>
    <t>BH2210/1462</t>
  </si>
  <si>
    <t>Bán hàng AEON CITI MART B&amp;B Conic theo hóa đơn 00047729</t>
  </si>
  <si>
    <t>BH2210/1433</t>
  </si>
  <si>
    <t>Bán hàng AEON CITI MART Phúc Yên theo hóa đơn 00047707</t>
  </si>
  <si>
    <t>BH2210/1275</t>
  </si>
  <si>
    <t>Bán hàng AEON CITI MART Cao Thắng theo hóa đơn 00047109</t>
  </si>
  <si>
    <t>BH2210/0971</t>
  </si>
  <si>
    <t>Bán hàng AEON CITIMART B&amp;B Him Lam 7 theo hóa đơn 00046927</t>
  </si>
  <si>
    <t>BH2210/0847</t>
  </si>
  <si>
    <t>Bán hàng AEON CITI MART B&amp;B BCA theo hóa đơn 00046916</t>
  </si>
  <si>
    <t>BH2210/0718</t>
  </si>
  <si>
    <t>Bán hàng AEON CITI MART Garden Plaza theo hóa đơn 00046603</t>
  </si>
  <si>
    <t>BH2210/0627</t>
  </si>
  <si>
    <t>Bán hàng AEON CITIMART Res 11 theo hóa đơn 00046577</t>
  </si>
  <si>
    <t>BH2210/0595</t>
  </si>
  <si>
    <t>Bán hàng AEON CITI MART B&amp;B Somerset theo hóa đơn 00046596</t>
  </si>
  <si>
    <t>BH2210/0503</t>
  </si>
  <si>
    <t>Bán hàng AEON CITI MART B&amp;B Him Lam 6 theo hóa đơn 00046137</t>
  </si>
  <si>
    <t>BH2210/0184</t>
  </si>
  <si>
    <t>Bán hàng AEON CITI MART Bình Dương theo hóa đơn 00045810</t>
  </si>
  <si>
    <t>BH2210/0100</t>
  </si>
  <si>
    <t>Bán hàng AEON CITI MART Tropic Garden theo hóa đơn 00045750</t>
  </si>
  <si>
    <t>BH2210/0099</t>
  </si>
  <si>
    <t>Bán hàng AEON CITI MART B&amp;B Somerset theo hóa đơn 00045793</t>
  </si>
  <si>
    <t>BH2210/0098</t>
  </si>
  <si>
    <t>Bán hàng AEON CITIMART Res 11 theo hóa đơn 00045824</t>
  </si>
  <si>
    <t>BH2210/0097</t>
  </si>
  <si>
    <t>Bán hàng AEON CITI MART Phúc Yên theo hóa đơn 00045763</t>
  </si>
  <si>
    <t>BH2210/0096</t>
  </si>
  <si>
    <t>Bán hàng AEON CITI MART New Saigon theo hóa đơn 00045759</t>
  </si>
  <si>
    <t>BH2210/0095</t>
  </si>
  <si>
    <t>Bán hàng AEON CITI MART B&amp;B Nam Long theo hóa đơn 00045760</t>
  </si>
  <si>
    <t>BH2210/0094</t>
  </si>
  <si>
    <t>Bán hàng AEON CITI MART B&amp;B Hưng Vượng theo hóa đơn 00045758</t>
  </si>
  <si>
    <t>BH2210/0093</t>
  </si>
  <si>
    <t>Bán hàng AEON CITI MART B&amp;B Green View theo hóa đơn 00045757</t>
  </si>
  <si>
    <t>BH2210/0092</t>
  </si>
  <si>
    <t>Bán hàng AEON CITI MART B&amp;B Conic theo hóa đơn 00045825</t>
  </si>
  <si>
    <t>BH2210/0091</t>
  </si>
  <si>
    <t>Bán hàng AEON CITI MART Cao Thắng theo hóa đơn 00045752</t>
  </si>
  <si>
    <t>BH2210/0090</t>
  </si>
  <si>
    <t>Bán hàng AEON CITI MART B&amp;B BCA theo hóa đơn 00045751</t>
  </si>
  <si>
    <t>BH2210/0078</t>
  </si>
  <si>
    <t>Bán hàng AEON CITI MART B&amp;B Hưng Vượng theo hóa đơn 00045734</t>
  </si>
  <si>
    <t>BH2209/6454</t>
  </si>
  <si>
    <t>AEON CITIMART B&amp;B Nam Long</t>
  </si>
  <si>
    <t>Bán hàng AEON CITIMART B&amp;B Nam Long theo hóa đơn 00045701</t>
  </si>
  <si>
    <t>BH2209/6333</t>
  </si>
  <si>
    <t>AEON CITIMART B&amp;B Him Lam 6</t>
  </si>
  <si>
    <t>Bán hàng AEON CITIMART B&amp;B Him Lam 6 theo hóa đơn 00045652</t>
  </si>
  <si>
    <t>BH2209/6433</t>
  </si>
  <si>
    <t>Bán hàng AEON CITIMART B&amp;B Him Lam 7 theo hóa đơn 00045527</t>
  </si>
  <si>
    <t>BH2209/6331</t>
  </si>
  <si>
    <t>Bán hàng AEON CITI MART New Saigon theo hóa đơn 00045528</t>
  </si>
  <si>
    <t>BH2209/5894</t>
  </si>
  <si>
    <t>AEONCITIMART B&amp;B Green View</t>
  </si>
  <si>
    <t>Bán hàng AEONCITIMART B&amp;B Green View theo hóa đơn 00044298</t>
  </si>
  <si>
    <t>BH2209/5893</t>
  </si>
  <si>
    <t>Bán hàng AEON CITIMART Res 11 theo hóa đơn 00044297</t>
  </si>
  <si>
    <t>BH2209/5864</t>
  </si>
  <si>
    <t>AEON CITIMART Garden Plaza</t>
  </si>
  <si>
    <t>Bán hàng AEON CITIMART Garden Plaza theo hóa đơn 00044289</t>
  </si>
  <si>
    <t>BH2209/5862</t>
  </si>
  <si>
    <t>Bán hàng AEON CITI MART Phúc Yên theo hóa đơn 00044288</t>
  </si>
  <si>
    <t>BH2209/5818</t>
  </si>
  <si>
    <t>Bán hàng AEON CITIMART B&amp;B Him Lam 7 theo hóa đơn 00044269</t>
  </si>
  <si>
    <t>BH2209/5631</t>
  </si>
  <si>
    <t>AEON CITIMART B&amp;B Somerset</t>
  </si>
  <si>
    <t>Bán hàng AEON CITIMART B&amp;B Somerset theo hóa đơn 00044139</t>
  </si>
  <si>
    <t>BH2209/4777</t>
  </si>
  <si>
    <t>Bán hàng AEON CITIMART B&amp;B Him Lam 7 theo hóa đơn 00042460</t>
  </si>
  <si>
    <t>BH2209/4774</t>
  </si>
  <si>
    <t>AEON CITIMART Tropic Garden</t>
  </si>
  <si>
    <t>Bán hàng AEON CITIMART Tropic Garden theo hóa đơn 00042457</t>
  </si>
  <si>
    <t>BH2209/4758</t>
  </si>
  <si>
    <t>Bán hàng CÔNG TY TNHH MỘT THÀNH VIÊN HỘI NHẬP PHÁT TRIỂN ĐÔNG HƯNG theo hóa đơn 00042444</t>
  </si>
  <si>
    <t>BH2209/4043</t>
  </si>
  <si>
    <t>Bán hàng AEON CITIMART Res 11 theo hóa đơn 00042385</t>
  </si>
  <si>
    <t>BH2209/3802</t>
  </si>
  <si>
    <t>AEON CITIMART B&amp;B Hưng Vượng</t>
  </si>
  <si>
    <t>Bán hàng AEON CITIMART B&amp;B Hưng Vượng theo hóa đơn 00042313</t>
  </si>
  <si>
    <t>BH2209/3796</t>
  </si>
  <si>
    <t>Bán hàng AEONCITIMART B&amp;B Green View theo hóa đơn 00042302</t>
  </si>
  <si>
    <t>BH2209/3548</t>
  </si>
  <si>
    <t>ACM-001</t>
  </si>
  <si>
    <t>Bán hàng CHI NHÁNH CÔNG TY TNHH MỘT THÀNH VIÊN HỘI NHẬP PHÁT TRIỂN ĐÔNG HƯNG TẠI BÌNH DƯƠNG theo hóa đơn 00042447</t>
  </si>
  <si>
    <t>BH2209/3528</t>
  </si>
  <si>
    <t>AEON CITIMART B&amp;B BCA</t>
  </si>
  <si>
    <t>Bán hàng AEON CITIMART B&amp;B BCA theo hóa đơn 00042052</t>
  </si>
  <si>
    <t>BH2209/3362</t>
  </si>
  <si>
    <t>AEON CITIMART Cao Thắng</t>
  </si>
  <si>
    <t>Bán hàng AEON CITIMART Cao Thắng theo hóa đơn 00041702</t>
  </si>
  <si>
    <t>BH2209/2974</t>
  </si>
  <si>
    <t>Bán hàng CÔNG TY TNHH MỘT THÀNH VIÊN HỘI NHẬP PHÁT TRIỂN ĐÔNG HƯNG theo hóa đơn 00040248</t>
  </si>
  <si>
    <t>BH2209/2973</t>
  </si>
  <si>
    <t>Bán hàng AEON CITIMART B&amp;B Hưng Vượng theo hóa đơn 00040246</t>
  </si>
  <si>
    <t>BH2209/2153</t>
  </si>
  <si>
    <t>Bán hàng CÔNG TY TNHH MỘT THÀNH VIÊN HỘI NHẬP PHÁT TRIỂN ĐÔNG HƯNG theo hóa đơn 00040165</t>
  </si>
  <si>
    <t>BH2209/1898</t>
  </si>
  <si>
    <t>Bán hàng CÔNG TY TNHH MỘT THÀNH VIÊN HỘI NHẬP PHÁT TRIỂN ĐÔNG HƯNG theo hóa đơn 00039896</t>
  </si>
  <si>
    <t>BH2209/1732</t>
  </si>
  <si>
    <t>Bán hàng CÔNG TY TNHH MỘT THÀNH VIÊN HỘI NHẬP PHÁT TRIỂN ĐÔNG HƯNG theo hóa đơn 00039085</t>
  </si>
  <si>
    <t>BH2209/1474</t>
  </si>
  <si>
    <t>Bán hàng CÔNG TY TNHH MỘT THÀNH VIÊN HỘI NHẬP PHÁT TRIỂN ĐÔNG HƯNG theo hóa đơn 00038468</t>
  </si>
  <si>
    <t>BH2209/1424</t>
  </si>
  <si>
    <t>Bán hàng CÔNG TY TNHH MỘT THÀNH VIÊN HỘI NHẬP PHÁT TRIỂN ĐÔNG HƯNG theo hóa đơn 00038438</t>
  </si>
  <si>
    <t>BH2209/0909</t>
  </si>
  <si>
    <t>Bán hàng CÔNG TY TNHH MỘT THÀNH VIÊN HỘI NHẬP PHÁT TRIỂN ĐÔNG HƯNG theo hóa đơn 00037371</t>
  </si>
  <si>
    <t>BH2209/0908</t>
  </si>
  <si>
    <t>Bán hàng CÔNG TY TNHH MỘT THÀNH VIÊN HỘI NHẬP PHÁT TRIỂN ĐÔNG HƯNG theo hóa đơn 00037370</t>
  </si>
  <si>
    <t>BH2209/0397</t>
  </si>
  <si>
    <t>Bán hàng CÔNG TY TNHH MỘT THÀNH VIÊN HỘI NHẬP PHÁT TRIỂN ĐÔNG HƯNG theo hóa đơn 00037283</t>
  </si>
  <si>
    <t>BH2209/0326</t>
  </si>
  <si>
    <t>Bán hàng CÔNG TY TNHH MỘT THÀNH VIÊN HỘI NHẬP PHÁT TRIỂN ĐÔNG HƯNG theo hóa đơn 00037206</t>
  </si>
  <si>
    <t>BH2209/0324</t>
  </si>
  <si>
    <t>Bán hàng CÔNG TY TNHH MỘT THÀNH VIÊN HỘI NHẬP PHÁT TRIỂN ĐÔNG HƯNG theo hóa đơn 00037204</t>
  </si>
  <si>
    <t>BH2209/0318</t>
  </si>
  <si>
    <t>Bán hàng CÔNG TY TNHH MỘT THÀNH VIÊN HỘI NHẬP PHÁT TRIỂN ĐÔNG HƯNG theo hóa đơn 00037194</t>
  </si>
  <si>
    <t>BH2208/4275</t>
  </si>
  <si>
    <t>Bán hàng CÔNG TY TNHH MỘT THÀNH VIÊN HỘI NHẬP PHÁT TRIỂN ĐÔNG HƯNG theo hóa đơn 00037159</t>
  </si>
  <si>
    <t>BH2208/4157</t>
  </si>
  <si>
    <t>Bán hàng CÔNG TY TNHH MỘT THÀNH VIÊN HỘI NHẬP PHÁT TRIỂN ĐÔNG HƯNG theo hóa đơn 00037170</t>
  </si>
  <si>
    <t>BH2208/4156</t>
  </si>
  <si>
    <t>Bán hàng CÔNG TY TNHH MỘT THÀNH VIÊN HỘI NHẬP PHÁT TRIỂN ĐÔNG HƯNG theo hóa đơn 00037169</t>
  </si>
  <si>
    <t>BH2208/4020</t>
  </si>
  <si>
    <t>Bán hàng CÔNG TY TNHH MỘT THÀNH VIÊN HỘI NHẬP PHÁT TRIỂN ĐÔNG HƯNG theo hóa đơn 00036429</t>
  </si>
  <si>
    <t>BH2208/4015</t>
  </si>
  <si>
    <t>Bán hàng CÔNG TY TNHH MỘT THÀNH VIÊN HỘI NHẬP PHÁT TRIỂN ĐÔNG HƯNG theo hóa đơn 00036426</t>
  </si>
  <si>
    <t>BH2208/4004</t>
  </si>
  <si>
    <t>Bán hàng CÔNG TY TNHH MỘT THÀNH VIÊN HỘI NHẬP PHÁT TRIỂN ĐÔNG HƯNG theo hóa đơn 00036418</t>
  </si>
  <si>
    <t>BH2208/3793</t>
  </si>
  <si>
    <t>Bán hàng CÔNG TY TNHH MỘT THÀNH VIÊN HỘI NHẬP PHÁT TRIỂN ĐÔNG HƯNG theo hóa đơn 00036347</t>
  </si>
  <si>
    <t>BH2208/3779</t>
  </si>
  <si>
    <t>Bán hàng CÔNG TY TNHH MỘT THÀNH VIÊN HỘI NHẬP PHÁT TRIỂN ĐÔNG HƯNG theo hóa đơn 00036331</t>
  </si>
  <si>
    <t>BH2208/3258</t>
  </si>
  <si>
    <t>Bán hàng CÔNG TY TNHH MỘT THÀNH VIÊN HỘI NHẬP PHÁT TRIỂN ĐÔNG HƯNG theo hóa đơn 00035399</t>
  </si>
  <si>
    <t>BH2208/3249</t>
  </si>
  <si>
    <t>Bán hàng CÔNG TY TNHH MỘT THÀNH VIÊN HỘI NHẬP PHÁT TRIỂN ĐÔNG HƯNG theo hóa đơn 00035339</t>
  </si>
  <si>
    <t>BH2208/3238</t>
  </si>
  <si>
    <t>Bán hàng CÔNG TY TNHH MỘT THÀNH VIÊN HỘI NHẬP PHÁT TRIỂN ĐÔNG HƯNG theo hóa đơn 00034983</t>
  </si>
  <si>
    <t>BH2208/3214</t>
  </si>
  <si>
    <t>Bán hàng CÔNG TY TNHH MỘT THÀNH VIÊN HỘI NHẬP PHÁT TRIỂN ĐÔNG HƯNG theo hóa đơn 00034869</t>
  </si>
  <si>
    <t>BH2208/3070</t>
  </si>
  <si>
    <t>Bán hàng CÔNG TY TNHH MỘT THÀNH VIÊN HỘI NHẬP PHÁT TRIỂN ĐÔNG HƯNG theo hóa đơn 00034310</t>
  </si>
  <si>
    <t>BH2208/3016</t>
  </si>
  <si>
    <t>Bán hàng CÔNG TY TNHH MỘT THÀNH VIÊN HỘI NHẬP PHÁT TRIỂN ĐÔNG HƯNG theo hóa đơn 00034279</t>
  </si>
  <si>
    <t>BH2208/3003</t>
  </si>
  <si>
    <t>Bán hàng CÔNG TY TNHH MỘT THÀNH VIÊN HỘI NHẬP PHÁT TRIỂN ĐÔNG HƯNG theo hóa đơn 00034258</t>
  </si>
  <si>
    <t>Nguyễn Diễm My</t>
  </si>
  <si>
    <t>Z002</t>
  </si>
  <si>
    <t>BH2208/2958</t>
  </si>
  <si>
    <t>Bán hàng CÔNG TY TNHH MỘT THÀNH VIÊN HỘI NHẬP PHÁT TRIỂN ĐÔNG HƯNG theo hóa đơn 00034212</t>
  </si>
  <si>
    <t>BH2208/2956</t>
  </si>
  <si>
    <t>Bán hàng CÔNG TY TNHH MỘT THÀNH VIÊN HỘI NHẬP PHÁT TRIỂN ĐÔNG HƯNG theo hóa đơn 00034211</t>
  </si>
  <si>
    <t>BH2208/2955</t>
  </si>
  <si>
    <t>Bán hàng CÔNG TY TNHH MỘT THÀNH VIÊN HỘI NHẬP PHÁT TRIỂN ĐÔNG HƯNG theo hóa đơn 00034209</t>
  </si>
  <si>
    <t>BH2208/2954</t>
  </si>
  <si>
    <t>Bán hàng CÔNG TY TNHH MỘT THÀNH VIÊN HỘI NHẬP PHÁT TRIỂN ĐÔNG HƯNG theo hóa đơn 00034208</t>
  </si>
  <si>
    <t>BH2208/2336</t>
  </si>
  <si>
    <t>Bán hàng CÔNG TY TNHH MỘT THÀNH VIÊN HỘI NHẬP PHÁT TRIỂN ĐÔNG HƯNG theo hóa đơn 00031691</t>
  </si>
  <si>
    <t>BH2208/2251</t>
  </si>
  <si>
    <t>Bán hàng CÔNG TY TNHH MỘT THÀNH VIÊN HỘI NHẬP PHÁT TRIỂN ĐÔNG HƯNG theo hóa đơn 00031652</t>
  </si>
  <si>
    <t>BH2208/2206</t>
  </si>
  <si>
    <t>Bán hàng CÔNG TY TNHH MỘT THÀNH VIÊN HỘI NHẬP PHÁT TRIỂN ĐÔNG HƯNG theo hóa đơn 00031621</t>
  </si>
  <si>
    <t>BH2208/2117</t>
  </si>
  <si>
    <t>Bán hàng CÔNG TY TNHH MỘT THÀNH VIÊN HỘI NHẬP PHÁT TRIỂN ĐÔNG HƯNG theo hóa đơn 00031521</t>
  </si>
  <si>
    <t>BH2208/2115</t>
  </si>
  <si>
    <t>Bán hàng CÔNG TY TNHH MỘT THÀNH VIÊN HỘI NHẬP PHÁT TRIỂN ĐÔNG HƯNG theo hóa đơn 00031518</t>
  </si>
  <si>
    <t>BH2208/1643</t>
  </si>
  <si>
    <t>Bán hàng CÔNG TY TNHH MỘT THÀNH VIÊN HỘI NHẬP PHÁT TRIỂN ĐÔNG HƯNG theo hóa đơn 00029769</t>
  </si>
  <si>
    <t>BH2208/1568</t>
  </si>
  <si>
    <t>Bán hàng CÔNG TY TNHH MỘT THÀNH VIÊN HỘI NHẬP PHÁT TRIỂN ĐÔNG HƯNG theo hóa đơn 00029724</t>
  </si>
  <si>
    <t>BH2208/1555</t>
  </si>
  <si>
    <t>Bán hàng CÔNG TY TNHH MỘT THÀNH VIÊN HỘI NHẬP PHÁT TRIỂN ĐÔNG HƯNG theo hóa đơn 00029710</t>
  </si>
  <si>
    <t>BH2208/1536</t>
  </si>
  <si>
    <t>Bán hàng CÔNG TY TNHH MỘT THÀNH VIÊN HỘI NHẬP PHÁT TRIỂN ĐÔNG HƯNG theo hóa đơn 00029696</t>
  </si>
  <si>
    <t>BH2208/1490</t>
  </si>
  <si>
    <t>Bán hàng CÔNG TY TNHH MỘT THÀNH VIÊN HỘI NHẬP PHÁT TRIỂN ĐÔNG HƯNG theo hóa đơn 00029628</t>
  </si>
  <si>
    <t>BH2208/1372</t>
  </si>
  <si>
    <t>Bán hàng AEON CITI MART Cao Thắng theo hóa đơn 00029651</t>
  </si>
  <si>
    <t>BH2208/0850</t>
  </si>
  <si>
    <t>Bán hàng CÔNG TY TNHH MỘT THÀNH VIÊN HỘI NHẬP PHÁT TRIỂN ĐÔNG HƯNG theo hóa đơn 00029512</t>
  </si>
  <si>
    <t>BH2208/0825</t>
  </si>
  <si>
    <t>Bán hàng CÔNG TY TNHH MỘT THÀNH VIÊN HỘI NHẬP PHÁT TRIỂN ĐÔNG HƯNG theo hóa đơn 00029494</t>
  </si>
  <si>
    <t>BH2208/0797</t>
  </si>
  <si>
    <t>Bán hàng AEON CITI MART Phúc Yên theo hóa đơn 00029473</t>
  </si>
  <si>
    <t>BH2208/0791</t>
  </si>
  <si>
    <t>Bán hàng CÔNG TY TNHH MỘT THÀNH VIÊN HỘI NHẬP PHÁT TRIỂN ĐÔNG HƯNG theo hóa đơn 00029468</t>
  </si>
  <si>
    <t>BH2208/0790</t>
  </si>
  <si>
    <t>Bán hàng CÔNG TY TNHH MỘT THÀNH VIÊN HỘI NHẬP PHÁT TRIỂN ĐÔNG HƯNG theo hóa đơn 00029467</t>
  </si>
  <si>
    <t>BH2208/0658</t>
  </si>
  <si>
    <t>Bán hàng CÔNG TY TNHH MỘT THÀNH VIÊN HỘI NHẬP PHÁT TRIỂN ĐÔNG HƯNG theo hóa đơn 00029382</t>
  </si>
  <si>
    <t>BH2208/0639</t>
  </si>
  <si>
    <t>Bán hàng CÔNG TY TNHH MỘT THÀNH VIÊN HỘI NHẬP PHÁT TRIỂN ĐÔNG HƯNG theo hóa đơn 00029369</t>
  </si>
  <si>
    <t>BH2208/0619</t>
  </si>
  <si>
    <t>Bán hàng CÔNG TY TNHH MỘT THÀNH VIÊN HỘI NHẬP PHÁT TRIỂN ĐÔNG HƯNG theo hóa đơn 00029269</t>
  </si>
  <si>
    <t>BH2208/0617</t>
  </si>
  <si>
    <t>Bán hàng CÔNG TY TNHH MỘT THÀNH VIÊN HỘI NHẬP PHÁT TRIỂN ĐÔNG HƯNG theo hóa đơn 00029268</t>
  </si>
  <si>
    <t>BH2208/0615</t>
  </si>
  <si>
    <t>Bán hàng CÔNG TY TNHH MỘT THÀNH VIÊN HỘI NHẬP PHÁT TRIỂN ĐÔNG HƯNG theo hóa đơn 00029266</t>
  </si>
  <si>
    <t>BH2208/0014</t>
  </si>
  <si>
    <t>Bán hàng CÔNG TY TNHH MỘT THÀNH VIÊN HỘI NHẬP PHÁT TRIỂN ĐÔNG HƯNG theo hóa đơn 00028973</t>
  </si>
  <si>
    <t>BH2206-05795</t>
  </si>
  <si>
    <t>ACM</t>
  </si>
  <si>
    <t>BH2206-05779</t>
  </si>
  <si>
    <t>Bán hàng CHI NHÁNH CÔNG TY TNHH MỘT THÀNH VIÊN HỘI NHẬP PHÁT TRIỂN ĐÔNG HƯNG TẠI BÌNH DƯƠNG theo hóa đơn 00027527</t>
  </si>
  <si>
    <t>BH2206-05592</t>
  </si>
  <si>
    <t>BH2206-05242</t>
  </si>
  <si>
    <t>ACM - BCA</t>
  </si>
  <si>
    <t>BH2206-05241</t>
  </si>
  <si>
    <t>BH2206-05240</t>
  </si>
  <si>
    <t>BH2206-05181</t>
  </si>
  <si>
    <t>BH2206-04995</t>
  </si>
  <si>
    <t>BH2206-04788</t>
  </si>
  <si>
    <t>Bán hàng CÔNG TY TNHH MỘT THÀNH VIÊN HỘI NHẬP PHÁT TRIỂN ĐÔNG HƯNG theo hóa đơn 00027273</t>
  </si>
  <si>
    <t>BH2206-04498</t>
  </si>
  <si>
    <t>Bán hàng CÔNG TY TNHH MỘT THÀNH VIÊN HỘI NHẬP PHÁT TRIỂN ĐÔNG HƯNG theo hóa đơn 00026348</t>
  </si>
  <si>
    <t>BH2206-04492</t>
  </si>
  <si>
    <t>Bán hàng CÔNG TY TNHH MỘT THÀNH VIÊN HỘI NHẬP PHÁT TRIỂN ĐÔNG HƯNG theo hóa đơn 00026245</t>
  </si>
  <si>
    <t>BH2206-04489</t>
  </si>
  <si>
    <t>Bán hàng CÔNG TY TNHH MỘT THÀNH VIÊN HỘI NHẬP PHÁT TRIỂN ĐÔNG HƯNG theo hóa đơn 00026242</t>
  </si>
  <si>
    <t>BH2206-04447</t>
  </si>
  <si>
    <t>Bán hàng CHI NHÁNH CÔNG TY TNHH MỘT THÀNH VIÊN HỘI NHẬP PHÁT TRIỂN ĐÔNG HƯNG TẠI BÌNH DƯƠNG theo hóa đơn 00026155</t>
  </si>
  <si>
    <t>BH2206-04359</t>
  </si>
  <si>
    <t>Bán hàng CÔNG TY TNHH MỘT THÀNH VIÊN HỘI NHẬP PHÁT TRIỂN ĐÔNG HƯNG theo hóa đơn 00026064</t>
  </si>
  <si>
    <t>BH2206-04353</t>
  </si>
  <si>
    <t>Bán hàng CÔNG TY TNHH MỘT THÀNH VIÊN HỘI NHẬP PHÁT TRIỂN ĐÔNG HƯNG theo hóa đơn 00026058</t>
  </si>
  <si>
    <t>BH2206-04147</t>
  </si>
  <si>
    <t>Bán hàng CÔNG TY TNHH MỘT THÀNH VIÊN HỘI NHẬP PHÁT TRIỂN ĐÔNG HƯNG theo hóa đơn 00025964</t>
  </si>
  <si>
    <t>BH2206-03634</t>
  </si>
  <si>
    <t>BH2206-03633</t>
  </si>
  <si>
    <t>BH2206-03632</t>
  </si>
  <si>
    <t>BH2206-03579</t>
  </si>
  <si>
    <t>BH2206-03438</t>
  </si>
  <si>
    <t>BH2206-03437</t>
  </si>
  <si>
    <t>BH2206-03420</t>
  </si>
  <si>
    <t>BH2206-02922</t>
  </si>
  <si>
    <t>Bán hàng CÔNG TY TNHH MỘT THÀNH VIÊN HỘI NHẬP PHÁT TRIỂN ĐÔNG HƯNG theo hóa đơn 00023685</t>
  </si>
  <si>
    <t>BH2206-02688</t>
  </si>
  <si>
    <t>Bán hàng CÔNG TY TNHH MỘT THÀNH VIÊN HỘI NHẬP PHÁT TRIỂN ĐÔNG HƯNG theo hóa đơn 00023469</t>
  </si>
  <si>
    <t>BH2206-02685</t>
  </si>
  <si>
    <t>Bán hàng CÔNG TY TNHH MỘT THÀNH VIÊN HỘI NHẬP PHÁT TRIỂN ĐÔNG HƯNG theo hóa đơn 00023466</t>
  </si>
  <si>
    <t>BH2206-02671</t>
  </si>
  <si>
    <t>Bán hàng CÔNG TY TNHH MỘT THÀNH VIÊN HỘI NHẬP PHÁT TRIỂN ĐÔNG HƯNG theo hóa đơn 00023419</t>
  </si>
  <si>
    <t>BH2206-02670</t>
  </si>
  <si>
    <t>Bán hàng CÔNG TY TNHH MỘT THÀNH VIÊN HỘI NHẬP PHÁT TRIỂN ĐÔNG HƯNG theo hóa đơn 00023405</t>
  </si>
  <si>
    <t>BH2206-02620</t>
  </si>
  <si>
    <t>Bán hàng CÔNG TY TNHH MỘT THÀNH VIÊN HỘI NHẬP PHÁT TRIỂN ĐÔNG HƯNG theo hóa đơn 00023082</t>
  </si>
  <si>
    <t>BH2206-02618</t>
  </si>
  <si>
    <t>Bán hàng CN CÔNG TY TNHH MTV HỘI NHẬP PHÁT TRIỂN ĐÔNG HƯNG TẠI BÌNH DƯƠNG theo hóa đơn 00023052</t>
  </si>
  <si>
    <t>BH2206-02533</t>
  </si>
  <si>
    <t>Bán hàng CÔNG TY TNHH MỘT THÀNH VIÊN HỘI NHẬP PHÁT TRIỂN ĐÔNG HƯNG theo hóa đơn 00022715</t>
  </si>
  <si>
    <t>BH2206-02427</t>
  </si>
  <si>
    <t>ACM-032</t>
  </si>
  <si>
    <t>CN CÔNG TY TNHH MTV HỘI NHẬP PHÁT TRIỂN ĐÔNG HƯNG</t>
  </si>
  <si>
    <t>Bán hàng CN CÔNG TY TNHH MTV HỘI NHẬP PHÁT TRIỂN ĐÔNG HƯNG theo hóa đơn 00022386</t>
  </si>
  <si>
    <t>Thành phố Thủ Đức (Hết HL)</t>
  </si>
  <si>
    <t>BH2206-02325</t>
  </si>
  <si>
    <t>Bán hàng CÔNG TY TNHH MỘT THÀNH VIÊN HỘI NHẬP PHÁT TRIỂN ĐÔNG HƯNG theo hóa đơn 00022103</t>
  </si>
  <si>
    <t>BH2206-02130</t>
  </si>
  <si>
    <t>Bán hàng CÔNG TY TNHH MỘT THÀNH VIÊN HỘI NHẬP PHÁT TRIỂN ĐÔNG HƯNG theo hóa đơn 00021726</t>
  </si>
  <si>
    <t>BH2206-02092</t>
  </si>
  <si>
    <t>Bán hàng CÔNG TY TNHH MỘT THÀNH VIÊN HỘI NHẬP PHÁT TRIỂN ĐÔNG HƯNG theo hóa đơn 00021296</t>
  </si>
  <si>
    <t>BH2206-02081</t>
  </si>
  <si>
    <t>Bán hàng CÔNG TY TNHH MỘT THÀNH VIÊN HỘI NHẬP PHÁT TRIỂN ĐÔNG HƯNG theo hóa đơn 00021287</t>
  </si>
  <si>
    <t>BH2206-02039</t>
  </si>
  <si>
    <t>Bán hàng CÔNG TY TNHH MỘT THÀNH VIÊN HỘI NHẬP PHÁT TRIỂN ĐÔNG HƯNG theo hóa đơn 00021130</t>
  </si>
  <si>
    <t>BH2206-02002</t>
  </si>
  <si>
    <t>Bán hàng CÔNG TY TNHH MỘT THÀNH VIÊN HỘI NHẬP PHÁT TRIỂN ĐÔNG HƯNG theo hóa đơn 00020853</t>
  </si>
  <si>
    <t>BH2206-02001</t>
  </si>
  <si>
    <t>Bán hàng CÔNG TY TNHH MỘT THÀNH VIÊN HỘI NHẬP PHÁT TRIỂN ĐÔNG HƯNG theo hóa đơn 00020852</t>
  </si>
  <si>
    <t>BH2206-01947</t>
  </si>
  <si>
    <t>Bán hàng CÔNG TY TNHH MỘT THÀNH VIÊN HỘI NHẬP PHÁT TRIỂN ĐÔNG HƯNG theo hóa đơn 00020620</t>
  </si>
  <si>
    <t>BH2206-01940</t>
  </si>
  <si>
    <t>Bán hàng CÔNG TY TNHH MỘT THÀNH VIÊN HỘI NHẬP PHÁT TRIỂN ĐÔNG HƯNG theo hóa đơn 00020613</t>
  </si>
  <si>
    <t>BH2206-01934</t>
  </si>
  <si>
    <t>Bán hàng CÔNG TY TNHH MỘT THÀNH VIÊN HỘI NHẬP PHÁT TRIỂN ĐÔNG HƯNG theo hóa đơn 00020606</t>
  </si>
  <si>
    <t>BH2206-01907</t>
  </si>
  <si>
    <t>Bán hàng CÔNG TY TNHH MỘT THÀNH VIÊN HỘI NHẬP PHÁT TRIỂN ĐÔNG HƯNG theo hóa đơn 00020398</t>
  </si>
  <si>
    <t>BH2206-01617</t>
  </si>
  <si>
    <t>1656742</t>
  </si>
  <si>
    <t>BH2206-01585</t>
  </si>
  <si>
    <t>Bán hàng CÔNG TY TNHH MỘT THÀNH VIÊN HỘI NHẬP PHÁT TRIỂN ĐÔNG HƯNG theo hóa đơn 00019420</t>
  </si>
  <si>
    <t>BH2206-01583</t>
  </si>
  <si>
    <t>Bán hàng CÔNG TY TNHH MỘT THÀNH VIÊN HỘI NHẬP PHÁT TRIỂN ĐÔNG HƯNG theo hóa đơn 00019418</t>
  </si>
  <si>
    <t>BH2206-01543</t>
  </si>
  <si>
    <t>Bán hàng CÔNG TY TNHH MỘT THÀNH VIÊN HỘI NHẬP PHÁT TRIỂN ĐÔNG HƯNG theo hóa đơn 00019638</t>
  </si>
  <si>
    <t>BH2206-01450</t>
  </si>
  <si>
    <t>Bán hàng CÔNG TY TNHH MỘT THÀNH VIÊN HỘI NHẬP PHÁT TRIỂN ĐÔNG HƯNG theo hóa đơn 00019078</t>
  </si>
  <si>
    <t>BH2206-01446</t>
  </si>
  <si>
    <t>Bán hàng CÔNG TY TNHH MỘT THÀNH VIÊN HỘI NHẬP PHÁT TRIỂN ĐÔNG HƯNG theo hóa đơn 00019073</t>
  </si>
  <si>
    <t>BH2206-01411</t>
  </si>
  <si>
    <t>Bán hàng CÔNG TY TNHH MỘT THÀNH VIÊN HỘI NHẬP PHÁT TRIỂN ĐÔNG HƯNG theo hóa đơn 00018626</t>
  </si>
  <si>
    <t>BH2206-01273</t>
  </si>
  <si>
    <t>Bán hàng CÔNG TY TNHH MỘT THÀNH VIÊN HỘI NHẬP PHÁT TRIỂN ĐÔNG HƯNG theo hóa đơn 00018359</t>
  </si>
  <si>
    <t>BH2206-01239</t>
  </si>
  <si>
    <t>Bán hàng CÔNG TY TNHH MỘT THÀNH VIÊN HỘI NHẬP PHÁT TRIỂN ĐÔNG HƯNG theo hóa đơn 00018263</t>
  </si>
  <si>
    <t>BH2206-01238</t>
  </si>
  <si>
    <t>Bán hàng CÔNG TY TNHH MỘT THÀNH VIÊN HỘI NHẬP PHÁT TRIỂN ĐÔNG HƯNG theo hóa đơn 00018262</t>
  </si>
  <si>
    <t>BH2206-01194</t>
  </si>
  <si>
    <t>Bán hàng CÔNG TY TNHH MỘT THÀNH VIÊN HỘI NHẬP PHÁT TRIỂN ĐÔNG HƯNG theo hóa đơn 00018145</t>
  </si>
  <si>
    <t>BH2206-01166</t>
  </si>
  <si>
    <t>Bán hàng CN CÔNG TY TNHH MTV HỘI NHẬP PHÁT TRIỂN ĐÔNG HƯNG TẠI BÌNH DƯƠNG theo hóa đơn 00018122</t>
  </si>
  <si>
    <t>BH2206-00837</t>
  </si>
  <si>
    <t>Bán hàng CÔNG TY TNHH MỘT THÀNH VIÊN HỘI NHẬP PHÁT TRIỂN ĐÔNG HƯNG theo hóa đơn 00017715</t>
  </si>
  <si>
    <t>BH2206-00786</t>
  </si>
  <si>
    <t>Bán hàng CÔNG TY TNHH MỘT THÀNH VIÊN HỘI NHẬP PHÁT TRIỂN ĐÔNG HƯNG theo hóa đơn 00017610</t>
  </si>
  <si>
    <t>BH2206-00783</t>
  </si>
  <si>
    <t>Bán hàng CÔNG TY TNHH MỘT THÀNH VIÊN HỘI NHẬP PHÁT TRIỂN ĐÔNG HƯNG theo hóa đơn 00017600</t>
  </si>
  <si>
    <t>BH2206-00781</t>
  </si>
  <si>
    <t>Bán hàng CÔNG TY TNHH MỘT THÀNH VIÊN HỘI NHẬP PHÁT TRIỂN ĐÔNG HƯNG theo hóa đơn 00017598</t>
  </si>
  <si>
    <t>BH2206-00643</t>
  </si>
  <si>
    <t>Bán hàng CÔNG TY TNHH MỘT THÀNH VIÊN HỘI NHẬP PHÁT TRIỂN ĐÔNG HƯNG theo hóa đơn 00017147</t>
  </si>
  <si>
    <t>BH2206-00551</t>
  </si>
  <si>
    <t>Bán hàng CÔNG TY TNHH MỘT THÀNH VIÊN HỘI NHẬP PHÁT TRIỂN ĐÔNG HƯNG theo hóa đơn 00016706</t>
  </si>
  <si>
    <t>BH2206-00549</t>
  </si>
  <si>
    <t>Bán hàng CÔNG TY TNHH MỘT THÀNH VIÊN HỘI NHẬP PHÁT TRIỂN ĐÔNG HƯNG theo hóa đơn 00016704</t>
  </si>
  <si>
    <t>BH2206-00548</t>
  </si>
  <si>
    <t>Bán hàng CÔNG TY TNHH MỘT THÀNH VIÊN HỘI NHẬP PHÁT TRIỂN ĐÔNG HƯNG theo hóa đơn 00016703</t>
  </si>
  <si>
    <t>BH2206-00502</t>
  </si>
  <si>
    <t>Bán hàng CÔNG TY TNHH MỘT THÀNH VIÊN HỘI NHẬP PHÁT TRIỂN ĐÔNG HƯNG theo hóa đơn 00016556</t>
  </si>
  <si>
    <t>BH2206-00410</t>
  </si>
  <si>
    <t>Bán hàng CÔNG TY TNHH MỘT THÀNH VIÊN HỘI NHẬP PHÁT TRIỂN ĐÔNG HƯNG theo hóa đơn 00016473</t>
  </si>
  <si>
    <t>BH2206-00177</t>
  </si>
  <si>
    <t>Bán hàng CÔNG TY TNHH MỘT THÀNH VIÊN HỘI NHẬP PHÁT TRIỂN ĐÔNG HƯNG theo hóa đơn 00016148</t>
  </si>
  <si>
    <t>BH2206-00110</t>
  </si>
  <si>
    <t>Bán hàng CÔNG TY TNHH MỘT THÀNH VIÊN HỘI NHẬP PHÁT TRIỂN ĐÔNG HƯNG theo hóa đơn 00015755</t>
  </si>
  <si>
    <t>BH2206-00098</t>
  </si>
  <si>
    <t>Bán hàng CÔNG TY TNHH MỘT THÀNH VIÊN HỘI NHẬP PHÁT TRIỂN ĐÔNG HƯNG theo hóa đơn 00015707</t>
  </si>
  <si>
    <t>BH2206-00056</t>
  </si>
  <si>
    <t>Bán hàng CÔNG TY TNHH MỘT THÀNH VIÊN HỘI NHẬP PHÁT TRIỂN ĐÔNG HƯNG theo hóa đơn 00015238</t>
  </si>
  <si>
    <t>BH2205-1722</t>
  </si>
  <si>
    <t>Bán hàng CÔNG TY TNHH MỘT THÀNH VIÊN HỘI NHẬP PHÁT TRIỂN ĐÔNG HƯNG theo hóa đơn 00014751</t>
  </si>
  <si>
    <t>BH2205-1714</t>
  </si>
  <si>
    <t>Bán hàng CÔNG TY TNHH MỘT THÀNH VIÊN HỘI NHẬP PHÁT TRIỂN ĐÔNG HƯNG theo hóa đơn 00014744</t>
  </si>
  <si>
    <t>BH2205-1643</t>
  </si>
  <si>
    <t>Bán hàng CÔNG TY TNHH MỘT THÀNH VIÊN HỘI NHẬP PHÁT TRIỂN ĐÔNG HƯNG theo hóa đơn 00014699</t>
  </si>
  <si>
    <t>BH2205-1538</t>
  </si>
  <si>
    <t>Bán hàng CÔNG TY TNHH MỘT THÀNH VIÊN HỘI NHẬP PHÁT TRIỂN ĐÔNG HƯNG theo hóa đơn 00014420</t>
  </si>
  <si>
    <t>BH2205-1533</t>
  </si>
  <si>
    <t>Bán hàng CN CÔNG TY TNHH MTV HỘI NHẬP PHÁT TRIỂN ĐÔNG HƯNG TẠI BÌNH DƯƠNG theo hóa đơn 00014416</t>
  </si>
  <si>
    <t>BH2205-1453</t>
  </si>
  <si>
    <t>Bán hàng CÔNG TY TNHH MỘT THÀNH VIÊN HỘI NHẬP PHÁT TRIỂN ĐÔNG HƯNG theo hóa đơn 00014181</t>
  </si>
  <si>
    <t>BH2205-1451</t>
  </si>
  <si>
    <t>Bán hàng CÔNG TY TNHH MỘT THÀNH VIÊN HỘI NHẬP PHÁT TRIỂN ĐÔNG HƯNG theo hóa đơn 00014179</t>
  </si>
  <si>
    <t>BH2205-1450</t>
  </si>
  <si>
    <t>Bán hàng CÔNG TY TNHH MỘT THÀNH VIÊN HỘI NHẬP PHÁT TRIỂN ĐÔNG HƯNG theo hóa đơn 00014178</t>
  </si>
  <si>
    <t>BH2205-1226</t>
  </si>
  <si>
    <t>Bán hàng CÔNG TY TNHH MỘT THÀNH VIÊN HỘI NHẬP PHÁT TRIỂN ĐÔNG HƯNG theo hóa đơn 00013747</t>
  </si>
  <si>
    <t>BH2205-1218</t>
  </si>
  <si>
    <t>Bán hàng CÔNG TY TNHH MỘT THÀNH VIÊN HỘI NHẬP PHÁT TRIỂN ĐÔNG HƯNG theo hóa đơn 00013725</t>
  </si>
  <si>
    <t>BH2205-1155</t>
  </si>
  <si>
    <t>AEONCITIMART HƯNG VƯỢNG</t>
  </si>
  <si>
    <t>BH2205-1132</t>
  </si>
  <si>
    <t>Bán hàng CÔNG TY TNHH MỘT THÀNH VIÊN HỘI NHẬP PHÁT TRIỂN ĐÔNG HƯNG theo hóa đơn 00013493</t>
  </si>
  <si>
    <t>BH2205-1056</t>
  </si>
  <si>
    <t>Bán hàng CÔNG TY TNHH MỘT THÀNH VIÊN HỘI NHẬP PHÁT TRIỂN ĐÔNG HƯNG theo hóa đơn 00013436</t>
  </si>
  <si>
    <t>BH2205-1051</t>
  </si>
  <si>
    <t>Bán hàng CÔNG TY TNHH MỘT THÀNH VIÊN HỘI NHẬP PHÁT TRIỂN ĐÔNG HƯNG theo hóa đơn 00013434</t>
  </si>
  <si>
    <t>BH2205-1048</t>
  </si>
  <si>
    <t>Bán hàng CÔNG TY TNHH MỘT THÀNH VIÊN HỘI NHẬP PHÁT TRIỂN ĐÔNG HƯNG theo hóa đơn 00013431</t>
  </si>
  <si>
    <t>BH2205-0893</t>
  </si>
  <si>
    <t>Bán hàng CÔNG TY TNHH MỘT THÀNH VIÊN HỘI NHẬP PHÁT TRIỂN ĐÔNG HƯNG theo hóa đơn 00013292</t>
  </si>
  <si>
    <t>BH2205-0884</t>
  </si>
  <si>
    <t>Bán hàng CÔNG TY TNHH MỘT THÀNH VIÊN HỘI NHẬP PHÁT TRIỂN ĐÔNG HƯNG theo hóa đơn 00013277</t>
  </si>
  <si>
    <t>BH2205-0713</t>
  </si>
  <si>
    <t>Bán hàng CÔNG TY TNHH MỘT THÀNH VIÊN HỘI NHẬP PHÁT TRIỂN ĐÔNG HƯNG theo hóa đơn 00013119</t>
  </si>
  <si>
    <t>BH2205-0619</t>
  </si>
  <si>
    <t>Bán hàng CN CÔNG TY TNHH MTV HỘI NHẬP PHÁT TRIỂN ĐÔNG HƯNG TẠI BÌNH DƯƠNG theo hóa đơn 00012946</t>
  </si>
  <si>
    <t>BH2205-0558</t>
  </si>
  <si>
    <t>Bán hàng CÔNG TY TNHH MỘT THÀNH VIÊN HỘI NHẬP PHÁT TRIỂN ĐÔNG HƯNG theo hóa đơn 00012469</t>
  </si>
  <si>
    <t>BH2205-0498</t>
  </si>
  <si>
    <t>Bán hàng CÔNG TY TNHH MỘT THÀNH VIÊN HỘI NHẬP PHÁT TRIỂN ĐÔNG HƯNG theo hóa đơn 00012394</t>
  </si>
  <si>
    <t>BH2205-0487</t>
  </si>
  <si>
    <t>Bán hàng CÔNG TY TNHH MỘT THÀNH VIÊN HỘI NHẬP PHÁT TRIỂN ĐÔNG HƯNG theo hóa đơn 00012384</t>
  </si>
  <si>
    <t>BH2205-0124</t>
  </si>
  <si>
    <t>Bán hàng CÔNG TY TNHH MỘT THÀNH VIÊN HỘI NHẬP PHÁT TRIỂN ĐÔNG HƯNG theo hóa đơn 00012086</t>
  </si>
  <si>
    <t>BH2205-0106</t>
  </si>
  <si>
    <t>Bán hàng CÔNG TY TNHH MỘT THÀNH VIÊN HỘI NHẬP PHÁT TRIỂN ĐÔNG HƯNG theo hóa đơn 00011943</t>
  </si>
  <si>
    <t>BH2205-0088</t>
  </si>
  <si>
    <t>Bán hàng CÔNG TY TNHH MỘT THÀNH VIÊN HỘI NHẬP PHÁT TRIỂN ĐÔNG HƯNG theo hóa đơn 00011685</t>
  </si>
  <si>
    <t>BH2205-0028</t>
  </si>
  <si>
    <t>Bán hàng CÔNG TY TNHH MỘT THÀNH VIÊN HỘI NHẬP PHÁT TRIỂN ĐÔNG HƯNG theo hóa đơn 00011599</t>
  </si>
  <si>
    <t>BH2205-0027</t>
  </si>
  <si>
    <t>Bán hàng CÔNG TY TNHH MỘT THÀNH VIÊN HỘI NHẬP PHÁT TRIỂN ĐÔNG HƯNG theo hóa đơn 00011598</t>
  </si>
  <si>
    <t>BH22/05-00905</t>
  </si>
  <si>
    <t>Bán hàng CÔNG TY TNHH MỘT THÀNH VIÊN HỘI NHẬP PHÁT TRIỂN ĐÔNG HƯNG theo hóa đơn 00011402</t>
  </si>
  <si>
    <t>CÔNG TY TNHH MTV THƯƠNG MẠI VÀ DỊCH VỤ NGỌC THƠM</t>
  </si>
  <si>
    <t>BH22/05-00886</t>
  </si>
  <si>
    <t>Bán hàng CÔNG TY TNHH MỘT THÀNH VIÊN HỘI NHẬP PHÁT TRIỂN ĐÔNG HƯNG theo hóa đơn 00011397</t>
  </si>
  <si>
    <t>BH22/05-00884</t>
  </si>
  <si>
    <t>Bán hàng CÔNG TY TNHH MỘT THÀNH VIÊN HỘI NHẬP PHÁT TRIỂN ĐÔNG HƯNG theo hóa đơn 00011396</t>
  </si>
  <si>
    <t>BH22/05-00882</t>
  </si>
  <si>
    <t>Bán hàng CÔNG TY TNHH MỘT THÀNH VIÊN HỘI NHẬP PHÁT TRIỂN ĐÔNG HƯNG theo hóa đơn 00011395</t>
  </si>
  <si>
    <t>BH22/04-05780</t>
  </si>
  <si>
    <t>Bán hàng CÔNG TY TNHH MỘT THÀNH VIÊN HỘI NHẬP PHÁT TRIỂN ĐÔNG HƯNG theo hóa đơn 00010544</t>
  </si>
  <si>
    <t>BH22/04-05656</t>
  </si>
  <si>
    <t>Bán hàng CÔNG TY TNHH MỘT THÀNH VIÊN HỘI NHẬP PHÁT TRIỂN ĐÔNG HƯNG theo hóa đơn 00010420</t>
  </si>
  <si>
    <t>BH22/04-05655</t>
  </si>
  <si>
    <t>Bán hàng CÔNG TY TNHH MỘT THÀNH VIÊN HỘI NHẬP PHÁT TRIỂN ĐÔNG HƯNG theo hóa đơn 00010419</t>
  </si>
  <si>
    <t>BH22/04-05652</t>
  </si>
  <si>
    <t>Bán hàng CÔNG TY TNHH MỘT THÀNH VIÊN HỘI NHẬP PHÁT TRIỂN ĐÔNG HƯNG theo hóa đơn 00010416</t>
  </si>
  <si>
    <t>BH22/04-05651</t>
  </si>
  <si>
    <t>Bán hàng CÔNG TY TNHH MỘT THÀNH VIÊN HỘI NHẬP PHÁT TRIỂN ĐÔNG HƯNG theo hóa đơn 00010415</t>
  </si>
  <si>
    <t>BH22/04-05650</t>
  </si>
  <si>
    <t>Bán hàng CÔNG TY TNHH MỘT THÀNH VIÊN HỘI NHẬP PHÁT TRIỂN ĐÔNG HƯNG theo hóa đơn 00010414</t>
  </si>
  <si>
    <t>BH22/04-05642</t>
  </si>
  <si>
    <t>Bán hàng CN CÔNG TY TNHH MTV HỘI NHẬP PHÁT TRIỂN ĐÔNG HƯNG TẠI BÌNH DƯƠNG theo hóa đơn 00010406</t>
  </si>
  <si>
    <t>BH22/04-05472</t>
  </si>
  <si>
    <t>Bán hàng CÔNG TY TNHH MỘT THÀNH VIÊN HỘI NHẬP PHÁT TRIỂN ĐÔNG HƯNG theo hóa đơn 00010236</t>
  </si>
  <si>
    <t>BH22/04-05471</t>
  </si>
  <si>
    <t>Bán hàng CÔNG TY TNHH MỘT THÀNH VIÊN HỘI NHẬP PHÁT TRIỂN ĐÔNG HƯNG theo hóa đơn 00010235</t>
  </si>
  <si>
    <t>BH22/04-05136</t>
  </si>
  <si>
    <t>Bán hàng CÔNG TY TNHH MỘT THÀNH VIÊN HỘI NHẬP PHÁT TRIỂN ĐÔNG HƯNG theo hóa đơn 00009902</t>
  </si>
  <si>
    <t>BH22/04-05135</t>
  </si>
  <si>
    <t>Bán hàng CÔNG TY TNHH MỘT THÀNH VIÊN HỘI NHẬP PHÁT TRIỂN ĐÔNG HƯNG theo hóa đơn 00009901</t>
  </si>
  <si>
    <t>BH22/04-05134</t>
  </si>
  <si>
    <t>Bán hàng CÔNG TY TNHH MỘT THÀNH VIÊN HỘI NHẬP PHÁT TRIỂN ĐÔNG HƯNG theo hóa đơn 00009900</t>
  </si>
  <si>
    <t>BH22/04-04848</t>
  </si>
  <si>
    <t>Bán hàng CÔNG TY TNHH MỘT THÀNH VIÊN HỘI NHẬP PHÁT TRIỂN ĐÔNG HƯNG theo hóa đơn 00009504</t>
  </si>
  <si>
    <t>BH22/04-04510</t>
  </si>
  <si>
    <t>Bán hàng CÔNG TY TNHH MỘT THÀNH VIÊN HỘI NHẬP PHÁT TRIỂN ĐÔNG HƯNG theo hóa đơn 00009268</t>
  </si>
  <si>
    <t>BH22/04-04503</t>
  </si>
  <si>
    <t>Bán hàng CÔNG TY TNHH MỘT THÀNH VIÊN HỘI NHẬP PHÁT TRIỂN ĐÔNG HƯNG theo hóa đơn 00009261</t>
  </si>
  <si>
    <t>BH22/04-04402</t>
  </si>
  <si>
    <t>Bán hàng CÔNG TY TNHH MỘT THÀNH VIÊN HỘI NHẬP PHÁT TRIỂN ĐÔNG HƯNG theo hóa đơn 00009168</t>
  </si>
  <si>
    <t>BH22/04-04114</t>
  </si>
  <si>
    <t>Bán hàng CÔNG TY TNHH MỘT THÀNH VIÊN HỘI NHẬP PHÁT TRIỂN ĐÔNG HƯNG theo hóa đơn 00008827</t>
  </si>
  <si>
    <t>BH22/04-03683</t>
  </si>
  <si>
    <t>Bán hàng CÔNG TY TNHH MỘT THÀNH VIÊN HỘI NHẬP PHÁT TRIỂN ĐÔNG HƯNG theo hóa đơn 00008449</t>
  </si>
  <si>
    <t>BH22/04-02549</t>
  </si>
  <si>
    <t>Bán hàng CN CÔNG TY TNHH MTV HỘI NHẬP PHÁT TRIỂN ĐÔNG HƯNG TẠI BÌNH DƯƠNG theo hóa đơn 00007303</t>
  </si>
  <si>
    <t>BH22/04-02315</t>
  </si>
  <si>
    <t>Bán hàng CÔNG TY TNHH MỘT THÀNH VIÊN HỘI NHẬP PHÁT TRIỂN ĐÔNG HƯNG theo hóa đơn 00007081</t>
  </si>
  <si>
    <t>BH22/04-02277</t>
  </si>
  <si>
    <t>00006853</t>
  </si>
  <si>
    <t>ACM-023</t>
  </si>
  <si>
    <t>Chi Nhánh  Công Ty TNHH MTV Hội Nhập Phát Triển Đông Hưng Tại Hưng Yên</t>
  </si>
  <si>
    <t>Bán hàng Chi Nhánh  Công Ty TNHH MTV Hội Nhập Phát Triển Đông Hưng Tại Hưng Yên theo hóa đơn 00006853</t>
  </si>
  <si>
    <t>Hưng Yên</t>
  </si>
  <si>
    <t>BH22/04-02111</t>
  </si>
  <si>
    <t>Bán hàng CÔNG TY TNHH MỘT THÀNH VIÊN HỘI NHẬP PHÁT TRIỂN ĐÔNG HƯNG theo hóa đơn 00006743</t>
  </si>
  <si>
    <t>BH22/04-01671</t>
  </si>
  <si>
    <t>Bán hàng CÔNG TY TNHH MỘT THÀNH VIÊN HỘI NHẬP PHÁT TRIỂN ĐÔNG HƯNG theo hóa đơn 00006262</t>
  </si>
  <si>
    <t>BH22/04-01450</t>
  </si>
  <si>
    <t>Bán hàng CÔNG TY TNHH MỘT THÀNH VIÊN HỘI NHẬP PHÁT TRIỂN ĐÔNG HƯNG theo hóa đơn 00006209</t>
  </si>
  <si>
    <t>BH22/04-01258</t>
  </si>
  <si>
    <t>Bán hàng CÔNG TY TNHH MỘT THÀNH VIÊN HỘI NHẬP PHÁT TRIỂN ĐÔNG HƯNG theo hóa đơn 00006023</t>
  </si>
  <si>
    <t>BH22/04-01250</t>
  </si>
  <si>
    <t>Bán hàng CÔNG TY TNHH MỘT THÀNH VIÊN HỘI NHẬP PHÁT TRIỂN ĐÔNG HƯNG theo hóa đơn 00006015</t>
  </si>
  <si>
    <t>BH22/04-01248</t>
  </si>
  <si>
    <t>Bán hàng CÔNG TY TNHH MỘT THÀNH VIÊN HỘI NHẬP PHÁT TRIỂN ĐÔNG HƯNG theo hóa đơn 00006013</t>
  </si>
  <si>
    <t>BH22/04-00517</t>
  </si>
  <si>
    <t>Bán hàng CÔNG TY TNHH MỘT THÀNH VIÊN HỘI NHẬP PHÁT TRIỂN ĐÔNG HƯNG theo hóa đơn 00005280</t>
  </si>
  <si>
    <t>BH22/04-00516</t>
  </si>
  <si>
    <t>Bán hàng CÔNG TY TNHH MỘT THÀNH VIÊN HỘI NHẬP PHÁT TRIỂN ĐÔNG HƯNG theo hóa đơn 00005279</t>
  </si>
  <si>
    <t>BH22/04-00441</t>
  </si>
  <si>
    <t>Bán hàng CÔNG TY TNHH MỘT THÀNH VIÊN HỘI NHẬP PHÁT TRIỂN ĐÔNG HƯNG theo hóa đơn 00005101</t>
  </si>
  <si>
    <t>BH22/04-00318</t>
  </si>
  <si>
    <t>Bán hàng CÔNG TY TNHH MỘT THÀNH VIÊN HỘI NHẬP PHÁT TRIỂN ĐÔNG HƯNG theo hóa đơn 00005080</t>
  </si>
  <si>
    <t>BH18209441</t>
  </si>
  <si>
    <t>Bán hàng CÔNG TY TNHH MỘT THÀNH VIÊN HỘI NHẬP PHÁT TRIỂN ĐÔNG HƯNG theo hóa đơn 00004668</t>
  </si>
  <si>
    <t>BH18209266</t>
  </si>
  <si>
    <t>Bán hàng CÔNG TY TNHH MỘT THÀNH VIÊN HỘI NHẬP PHÁT TRIỂN ĐÔNG HƯNG theo hóa đơn 00004490</t>
  </si>
  <si>
    <t>BH18209257</t>
  </si>
  <si>
    <t>Bán hàng CÔNG TY TNHH MỘT THÀNH VIÊN HỘI NHẬP PHÁT TRIỂN ĐÔNG HƯNG theo hóa đơn 00004493</t>
  </si>
  <si>
    <t>BH18209206</t>
  </si>
  <si>
    <t>Bán hàng CÔNG TY TNHH MỘT THÀNH VIÊN HỘI NHẬP PHÁT TRIỂN ĐÔNG HƯNG theo hóa đơn 00004441</t>
  </si>
  <si>
    <t>BH18209195</t>
  </si>
  <si>
    <t>Bán hàng CÔNG TY TNHH MỘT THÀNH VIÊN HỘI NHẬP PHÁT TRIỂN ĐÔNG HƯNG theo hóa đơn 00004372</t>
  </si>
  <si>
    <t>BH18208866</t>
  </si>
  <si>
    <t>Bán hàng CN CÔNG TY TNHH MTV HỘI NHẬP PHÁT TRIỂN ĐÔNG HƯNG TẠI BÌNH DƯƠNG theo hóa đơn 00004106</t>
  </si>
  <si>
    <t>BH18208059</t>
  </si>
  <si>
    <t>Bán hàng CÔNG TY TNHH MỘT THÀNH VIÊN HỘI NHẬP PHÁT TRIỂN ĐÔNG HƯNG theo hóa đơn 00003262</t>
  </si>
  <si>
    <t>BH18208055</t>
  </si>
  <si>
    <t>Bán hàng CÔNG TY TNHH MỘT THÀNH VIÊN HỘI NHẬP PHÁT TRIỂN ĐÔNG HƯNG theo hóa đơn 00003260</t>
  </si>
  <si>
    <t>BH18208047</t>
  </si>
  <si>
    <t>Bán hàng CÔNG TY TNHH MỘT THÀNH VIÊN HỘI NHẬP PHÁT TRIỂN ĐÔNG HƯNG theo hóa đơn 00003258</t>
  </si>
  <si>
    <t>BH18208046</t>
  </si>
  <si>
    <t>Bán hàng CÔNG TY TNHH MỘT THÀNH VIÊN HỘI NHẬP PHÁT TRIỂN ĐÔNG HƯNG theo hóa đơn 00003257</t>
  </si>
  <si>
    <t>BH18208016</t>
  </si>
  <si>
    <t>Bán hàng CÔNG TY TNHH MỘT THÀNH VIÊN HỘI NHẬP PHÁT TRIỂN ĐÔNG HƯNG theo hóa đơn 00003248</t>
  </si>
  <si>
    <t>BH18206599</t>
  </si>
  <si>
    <t>Bán hàng CÔNG TY TNHH MỘT THÀNH VIÊN HỘI NHẬP PHÁT TRIỂN ĐÔNG HƯNG theo hóa đơn 00001855</t>
  </si>
  <si>
    <t>BH18206527</t>
  </si>
  <si>
    <t>Bán hàng CÔNG TY TNHH MỘT THÀNH VIÊN HỘI NHẬP PHÁT TRIỂN ĐÔNG HƯNG theo hóa đơn 00001782</t>
  </si>
  <si>
    <t>BH18206520</t>
  </si>
  <si>
    <t>Bán hàng CÔNG TY TNHH MỘT THÀNH VIÊN HỘI NHẬP PHÁT TRIỂN ĐÔNG HƯNG theo hóa đơn 00001775</t>
  </si>
  <si>
    <t>BH18206494</t>
  </si>
  <si>
    <t>Bán hàng CÔNG TY TNHH MỘT THÀNH VIÊN HỘI NHẬP PHÁT TRIỂN ĐÔNG HƯNG theo hóa đơn 00001723</t>
  </si>
  <si>
    <t>BH18206449</t>
  </si>
  <si>
    <t>Bán hàng CÔNG TY TNHH MỘT THÀNH VIÊN HỘI NHẬP PHÁT TRIỂN ĐÔNG HƯNG theo hóa đơn 00001704</t>
  </si>
  <si>
    <t>BH18206447</t>
  </si>
  <si>
    <t>Bán hàng CÔNG TY TNHH MỘT THÀNH VIÊN HỘI NHẬP PHÁT TRIỂN ĐÔNG HƯNG theo hóa đơn 00001702</t>
  </si>
  <si>
    <t>BH18206446</t>
  </si>
  <si>
    <t>Bán hàng CÔNG TY TNHH MỘT THÀNH VIÊN HỘI NHẬP PHÁT TRIỂN ĐÔNG HƯNG theo hóa đơn 00001701</t>
  </si>
  <si>
    <t>BH18205803</t>
  </si>
  <si>
    <t>Bán hàng CN CÔNG TY TNHH MTV HỘI NHẬP PHÁT TRIỂN ĐÔNG HƯNG TẠI BÌNH DƯƠNG theo hóa đơn 00000936</t>
  </si>
  <si>
    <t>BH18205671</t>
  </si>
  <si>
    <t>Bán hàng CÔNG TY TNHH MỘT THÀNH VIÊN HỘI NHẬP PHÁT TRIỂN ĐÔNG HƯNG theo hóa đơn 00000916</t>
  </si>
  <si>
    <t>BH18205662</t>
  </si>
  <si>
    <t>Bán hàng CÔNG TY TNHH MỘT THÀNH VIÊN HỘI NHẬP PHÁT TRIỂN ĐÔNG HƯNG theo hóa đơn 00000914</t>
  </si>
  <si>
    <t>BH18205649</t>
  </si>
  <si>
    <t>Bán hàng CÔNG TY TNHH MỘT THÀNH VIÊN HỘI NHẬP PHÁT TRIỂN ĐÔNG HƯNG theo hóa đơn 00000909</t>
  </si>
  <si>
    <t>BH18205177</t>
  </si>
  <si>
    <t>00000469</t>
  </si>
  <si>
    <t>ACM-002</t>
  </si>
  <si>
    <t>CHI NHÁNH CÔNG TY TNHH MỘT THÀNH VIÊN HỘI NHẬP PHÁT TRIỂN ĐÔNG HƯNG TẠI TP.HÀ NỘI</t>
  </si>
  <si>
    <t>Bán hàng CHI NHÁNH CÔNG TY TNHH MỘT THÀNH VIÊN HỘI NHẬP PHÁT TRIỂN ĐÔNG HƯNG TẠI TP.HÀ NỘI theo hóa đơn 00000469</t>
  </si>
  <si>
    <t>Quận Hoàn Kiếm</t>
  </si>
  <si>
    <t>Hà Nội</t>
  </si>
  <si>
    <t>BH18204968</t>
  </si>
  <si>
    <t>Bán hàng CÔNG TY TNHH MỘT THÀNH VIÊN HỘI NHẬP PHÁT TRIỂN ĐÔNG HƯNG theo hóa đơn 00000255</t>
  </si>
  <si>
    <t>BH18204967</t>
  </si>
  <si>
    <t>Bán hàng CÔNG TY TNHH MỘT THÀNH VIÊN HỘI NHẬP PHÁT TRIỂN ĐÔNG HƯNG theo hóa đơn 00000254</t>
  </si>
  <si>
    <t>BH18204952</t>
  </si>
  <si>
    <t>Bán hàng CÔNG TY TNHH MỘT THÀNH VIÊN HỘI NHẬP PHÁT TRIỂN ĐÔNG HƯNG theo hóa đơn 00000246</t>
  </si>
  <si>
    <t>BH18204743</t>
  </si>
  <si>
    <t>Bán hàng CÔNG TY TNHH MỘT THÀNH VIÊN HỘI NHẬP PHÁT TRIỂN ĐÔNG HƯNG theo hóa đơn 00000030</t>
  </si>
  <si>
    <t>BH18204551</t>
  </si>
  <si>
    <t>Bán hàng CÔNG TY TNHH MỘT THÀNH VIÊN HỘI NHẬP PHÁT TRIỂN ĐÔNG HƯNG theo hóa đơn 0014883</t>
  </si>
  <si>
    <t>BH18204400</t>
  </si>
  <si>
    <t>Bán hàng CÔNG TY TNHH MỘT THÀNH VIÊN HỘI NHẬP PHÁT TRIỂN ĐÔNG HƯNG theo hóa đơn 0014351</t>
  </si>
  <si>
    <t>BH18204178</t>
  </si>
  <si>
    <t>Bán hàng CÔNG TY TNHH MỘT THÀNH VIÊN HỘI NHẬP PHÁT TRIỂN ĐÔNG HƯNG theo hóa đơn 0014320</t>
  </si>
  <si>
    <t>BH18204172</t>
  </si>
  <si>
    <t>Bán hàng CÔNG TY TNHH MỘT THÀNH VIÊN HỘI NHẬP PHÁT TRIỂN ĐÔNG HƯNG theo hóa đơn 0014314</t>
  </si>
  <si>
    <t>BH18204171</t>
  </si>
  <si>
    <t>Bán hàng CÔNG TY TNHH MỘT THÀNH VIÊN HỘI NHẬP PHÁT TRIỂN ĐÔNG HƯNG theo hóa đơn 0014313</t>
  </si>
  <si>
    <t>BH18203753</t>
  </si>
  <si>
    <t>Bán hàng CÔNG TY TNHH MỘT THÀNH VIÊN HỘI NHẬP PHÁT TRIỂN ĐÔNG HƯNG theo hóa đơn 0013847</t>
  </si>
  <si>
    <t>BH18203750</t>
  </si>
  <si>
    <t>Bán hàng CÔNG TY TNHH MỘT THÀNH VIÊN HỘI NHẬP PHÁT TRIỂN ĐÔNG HƯNG theo hóa đơn 0013846</t>
  </si>
  <si>
    <t>BH18203739</t>
  </si>
  <si>
    <t>Bán hàng CÔNG TY TNHH MỘT THÀNH VIÊN HỘI NHẬP PHÁT TRIỂN ĐÔNG HƯNG theo hóa đơn 0013842</t>
  </si>
  <si>
    <t>BH18203670</t>
  </si>
  <si>
    <t>Bán hàng CN CÔNG TY TNHH MTV HỘI NHẬP PHÁT TRIỂN ĐÔNG HƯNG TẠI BÌNH DƯƠNG theo hóa đơn 0013838</t>
  </si>
  <si>
    <t>BH18202970</t>
  </si>
  <si>
    <t>Bán hàng CÔNG TY TNHH MỘT THÀNH VIÊN HỘI NHẬP PHÁT TRIỂN ĐÔNG HƯNG theo hóa đơn 0013306</t>
  </si>
  <si>
    <t>BH18202963</t>
  </si>
  <si>
    <t>Bán hàng CÔNG TY TNHH MỘT THÀNH VIÊN HỘI NHẬP PHÁT TRIỂN ĐÔNG HƯNG theo hóa đơn 0013299</t>
  </si>
  <si>
    <t>BH18202912</t>
  </si>
  <si>
    <t>0013248</t>
  </si>
  <si>
    <t>Bán hàng CÔNG TY TNHH MỘT THÀNH VIÊN HỘI NHẬP PHÁT TRIỂN ĐÔNG HƯNG theo hóa đơn 0013248</t>
  </si>
  <si>
    <t>BH18202909</t>
  </si>
  <si>
    <t>Bán hàng CÔNG TY TNHH MỘT THÀNH VIÊN HỘI NHẬP PHÁT TRIỂN ĐÔNG HƯNG theo hóa đơn 0013246</t>
  </si>
  <si>
    <t>BH18202753</t>
  </si>
  <si>
    <t>Bán hàng CÔNG TY TNHH MỘT THÀNH VIÊN HỘI NHẬP PHÁT TRIỂN ĐÔNG HƯNG theo hóa đơn 0013083</t>
  </si>
  <si>
    <t>BH18202573</t>
  </si>
  <si>
    <t>Bán hàng CÔNG TY TNHH MỘT THÀNH VIÊN HỘI NHẬP PHÁT TRIỂN ĐÔNG HƯNG theo hóa đơn 0012834</t>
  </si>
  <si>
    <t>BH18202567</t>
  </si>
  <si>
    <t>Bán hàng CÔNG TY TNHH MỘT THÀNH VIÊN HỘI NHẬP PHÁT TRIỂN ĐÔNG HƯNG theo hóa đơn 0012828</t>
  </si>
  <si>
    <t>BH18202461</t>
  </si>
  <si>
    <t>Bán hàng Chi Nhánh CÔNG TY TNHH MTV HỘI NHẬP PHÁT TRIỂN ĐÔNG HƯNG TẠI BÌNH DƯƠNG theo hóa đơn 0012797</t>
  </si>
  <si>
    <t>BH18202438</t>
  </si>
  <si>
    <t>Bán hàng CÔNG TY TNHH MỘT THÀNH VIÊN HỘI NHẬP PHÁT TRIỂN ĐÔNG HƯNG theo hóa đơn 0012774</t>
  </si>
  <si>
    <t>BH18202377</t>
  </si>
  <si>
    <t>Bán hàng CÔNG TY TNHH MỘT THÀNH VIÊN HỘI NHẬP PHÁT TRIỂN ĐÔNG HƯNG theo hóa đơn 0012713</t>
  </si>
  <si>
    <t>BH18201178</t>
  </si>
  <si>
    <t>Bán hàng CÔNG TY TNHH MỘT THÀNH VIÊN HỘI NHẬP PHÁT TRIỂN ĐÔNG HƯNG theo hóa đơn 0011487</t>
  </si>
  <si>
    <t>BH18200908</t>
  </si>
  <si>
    <t>Bán hàng CÔNG TY TNHH MỘT THÀNH VIÊN HỘI NHẬP PHÁT TRIỂN ĐÔNG HƯNG theo hóa đơn 0011247</t>
  </si>
  <si>
    <t>BH18200892</t>
  </si>
  <si>
    <t>0010777</t>
  </si>
  <si>
    <t>Chi Nhánh Công Ty TNHH MTV Hội Nhập Phát Triển Đông Hưng Tại Hưng Yên</t>
  </si>
  <si>
    <t>Bán hàng Chi Nhánh Công Ty TNHH MTV Hội Nhập Phát Triển Đông Hưng Tại Hưng Yên theo hóa đơn 0010777</t>
  </si>
  <si>
    <t>BH18200792</t>
  </si>
  <si>
    <t>Bán hàng CÔNG TY TNHH MỘT THÀNH VIÊN HỘI NHẬP PHÁT TRIỂN ĐÔNG HƯNG theo hóa đơn 0010756</t>
  </si>
  <si>
    <t>BH18200755</t>
  </si>
  <si>
    <t>0010722</t>
  </si>
  <si>
    <t>Bán hàng CHI NHÁNH CÔNG TY TNHH MỘT THÀNH VIÊN HỘI NHẬP PHÁT TRIỂN ĐÔNG HƯNG TẠI TP.HÀ NỘI theo hóa đơn 0010722</t>
  </si>
  <si>
    <t>BH18200728</t>
  </si>
  <si>
    <t>Bán hàng CÔNG TY TNHH MỘT THÀNH VIÊN HỘI NHẬP PHÁT TRIỂN ĐÔNG HƯNG theo hóa đơn 0010681</t>
  </si>
  <si>
    <t>BH18200724</t>
  </si>
  <si>
    <t>Bán hàng CÔNG TY TNHH MỘT THÀNH VIÊN HỘI NHẬP PHÁT TRIỂN ĐÔNG HƯNG theo hóa đơn 0010685</t>
  </si>
  <si>
    <t>BH18200719</t>
  </si>
  <si>
    <t>Bán hàng CÔNG TY TNHH MỘT THÀNH VIÊN HỘI NHẬP PHÁT TRIỂN ĐÔNG HƯNG theo hóa đơn 0010690</t>
  </si>
  <si>
    <t>BH18200686</t>
  </si>
  <si>
    <t>Bán hàng CÔNG TY TNHH MỘT THÀNH VIÊN HỘI NHẬP PHÁT TRIỂN ĐÔNG HƯNG theo hóa đơn 0010652</t>
  </si>
  <si>
    <t>BH18200680</t>
  </si>
  <si>
    <t>Bán hàng CÔNG TY TNHH MỘT THÀNH VIÊN HỘI NHẬP PHÁT TRIỂN ĐÔNG HƯNG theo hóa đơn 0010657</t>
  </si>
  <si>
    <t>BH18200628</t>
  </si>
  <si>
    <t>Bán hàng CÔNG TY TNHH MỘT THÀNH VIÊN HỘI NHẬP PHÁT TRIỂN ĐÔNG HƯNG theo hóa đơn 0010486</t>
  </si>
  <si>
    <t>BH18200620</t>
  </si>
  <si>
    <t>Bán hàng CÔNG TY TNHH MỘT THÀNH VIÊN HỘI NHẬP PHÁT TRIỂN ĐÔNG HƯNG theo hóa đơn 0010478</t>
  </si>
  <si>
    <t>BH18200613</t>
  </si>
  <si>
    <t>Bán hàng CÔNG TY TNHH MỘT THÀNH VIÊN HỘI NHẬP PHÁT TRIỂN ĐÔNG HƯNG theo hóa đơn 0010471</t>
  </si>
  <si>
    <t>BH18200601</t>
  </si>
  <si>
    <t>Bán hàng CÔNG TY TNHH MỘT THÀNH VIÊN HỘI NHẬP PHÁT TRIỂN ĐÔNG HƯNG theo hóa đơn 0010460</t>
  </si>
  <si>
    <t>BH18200562</t>
  </si>
  <si>
    <t>Bán hàng CÔNG TY TNHH MỘT THÀNH VIÊN HỘI NHẬP PHÁT TRIỂN ĐÔNG HƯNG theo hóa đơn 0010433</t>
  </si>
  <si>
    <t>BH18200560</t>
  </si>
  <si>
    <t>Bán hàng CÔNG TY TNHH MỘT THÀNH VIÊN HỘI NHẬP PHÁT TRIỂN ĐÔNG HƯNG theo hóa đơn 0010432</t>
  </si>
  <si>
    <t>BH18200438</t>
  </si>
  <si>
    <t>Bán hàng CÔNG TY TNHH MỘT THÀNH VIÊN HỘI NHẬP PHÁT TRIỂN ĐÔNG HƯNG theo hóa đơn 0010407</t>
  </si>
  <si>
    <t>BH18200174</t>
  </si>
  <si>
    <t>Bán hàng CÔNG TY TNHH MỘT THÀNH VIÊN HỘI NHẬP PHÁT TRIỂN ĐÔNG HƯNG theo hóa đơn 0010354</t>
  </si>
  <si>
    <t>BH18200160</t>
  </si>
  <si>
    <t>Bán hàng CÔNG TY TNHH MỘT THÀNH VIÊN HỘI NHẬP PHÁT TRIỂN ĐÔNG HƯNG theo hóa đơn 0010348</t>
  </si>
  <si>
    <t>BH18200153</t>
  </si>
  <si>
    <t>Bán hàng CN CÔNG TY TNHH MTV HỘI NHẬP PHÁT TRIỂN ĐÔNG HƯNG TẠI BÌNH DƯƠNG theo hóa đơn 0010347</t>
  </si>
  <si>
    <t>BH18199973</t>
  </si>
  <si>
    <t>0010304</t>
  </si>
  <si>
    <t>Bán hàng CHI NHÁNH CÔNG TY TNHH MỘT THÀNH VIÊN HỘI NHẬP PHÁT TRIỂN ĐÔNG HƯNG TẠI TP.HÀ NỘI theo hóa đơn 0010304</t>
  </si>
  <si>
    <t>BH18199915</t>
  </si>
  <si>
    <t>Bán hàng CÔNG TY TNHH MỘT THÀNH VIÊN HỘI NHẬP PHÁT TRIỂN ĐÔNG HƯNG theo hóa đơn 0010247</t>
  </si>
  <si>
    <t>BH18199896</t>
  </si>
  <si>
    <t>Bán hàng CN CÔNG TY TNHH MTV HỘI NHẬP PHÁT TRIỂN ĐÔNG HƯNG TẠI BÌNH DƯƠNG theo hóa đơn 0010219</t>
  </si>
  <si>
    <t>BH18199649</t>
  </si>
  <si>
    <t>Bán hàng CÔNG TY TNHH MỘT THÀNH VIÊN HỘI NHẬP PHÁT TRIỂN ĐÔNG HƯNG theo hóa đơn 0009720</t>
  </si>
  <si>
    <t>BH18199605</t>
  </si>
  <si>
    <t>Bán hàng CÔNG TY TNHH MỘT THÀNH VIÊN HỘI NHẬP PHÁT TRIỂN ĐÔNG HƯNG theo hóa đơn 0009713</t>
  </si>
  <si>
    <t>BH18199599</t>
  </si>
  <si>
    <t>Bán hàng CÔNG TY TNHH MỘT THÀNH VIÊN HỘI NHẬP PHÁT TRIỂN ĐÔNG HƯNG theo hóa đơn 0009712</t>
  </si>
  <si>
    <t>BH18199448</t>
  </si>
  <si>
    <t>0009704</t>
  </si>
  <si>
    <t>Bán hàng CHI NHÁNH CÔNG TY TNHH MỘT THÀNH VIÊN HỘI NHẬP PHÁT TRIỂN ĐÔNG HƯNG TẠI TP.HÀ NỘI theo hóa đơn 0009704</t>
  </si>
  <si>
    <t>BH18198816</t>
  </si>
  <si>
    <t>Bán hàng CÔNG TY TNHH MỘT THÀNH VIÊN HỘI NHẬP PHÁT TRIỂN ĐÔNG HƯNG theo hóa đơn 0008935</t>
  </si>
  <si>
    <t>BH18198814</t>
  </si>
  <si>
    <t>Bán hàng CÔNG TY TNHH MỘT THÀNH VIÊN HỘI NHẬP PHÁT TRIỂN ĐÔNG HƯNG theo hóa đơn 0008933</t>
  </si>
  <si>
    <t>BH18198668</t>
  </si>
  <si>
    <t>Bán hàng CÔNG TY TNHH MỘT THÀNH VIÊN HỘI NHẬP PHÁT TRIỂN ĐÔNG HƯNG theo hóa đơn 0008879</t>
  </si>
  <si>
    <t>BH18198667</t>
  </si>
  <si>
    <t>Bán hàng CÔNG TY TNHH MỘT THÀNH VIÊN HỘI NHẬP PHÁT TRIỂN ĐÔNG HƯNG theo hóa đơn 0008878</t>
  </si>
  <si>
    <t>BH18198356</t>
  </si>
  <si>
    <t>Bán hàng CÔNG TY TNHH MỘT THÀNH VIÊN HỘI NHẬP PHÁT TRIỂN ĐÔNG HƯNG theo hóa đơn 0008637</t>
  </si>
  <si>
    <t>BH18198342</t>
  </si>
  <si>
    <t>Bán hàng CÔNG TY TNHH MỘT THÀNH VIÊN HỘI NHẬP PHÁT TRIỂN ĐÔNG HƯNG theo hóa đơn 0008632</t>
  </si>
  <si>
    <t>BH18197421</t>
  </si>
  <si>
    <t>Bán hàng CÔNG TY TNHH MỘT THÀNH VIÊN HỘI NHẬP PHÁT TRIỂN ĐÔNG HƯNG theo hóa đơn 0007700</t>
  </si>
  <si>
    <t>BH18197108</t>
  </si>
  <si>
    <t>Bán hàng CÔNG TY TNHH MỘT THÀNH VIÊN HỘI NHẬP PHÁT TRIỂN ĐÔNG HƯNG theo hóa đơn 0007452</t>
  </si>
  <si>
    <t>BH18197107</t>
  </si>
  <si>
    <t>Bán hàng CÔNG TY TNHH MỘT THÀNH VIÊN HỘI NHẬP PHÁT TRIỂN ĐÔNG HƯNG theo hóa đơn 0007451</t>
  </si>
  <si>
    <t>BH18197096</t>
  </si>
  <si>
    <t>Bán hàng CN CÔNG TY TNHH MTV HỘI NHẬP PHÁT TRIỂN ĐÔNG HƯNG TẠI BÌNH DƯƠNG theo hóa đơn 0007440</t>
  </si>
  <si>
    <t>BH18196998</t>
  </si>
  <si>
    <t>0007178</t>
  </si>
  <si>
    <t>Bán hàng CHI NHÁNH CÔNG TY TNHH MỘT THÀNH VIÊN HỘI NHẬP PHÁT TRIỂN ĐÔNG HƯNG TẠI TP.HÀ NỘI theo hóa đơn 0007178</t>
  </si>
  <si>
    <t>BH18196953</t>
  </si>
  <si>
    <t>Bán hàng CÔNG TY TNHH MỘT THÀNH VIÊN HỘI NHẬP PHÁT TRIỂN ĐÔNG HƯNG theo hóa đơn 0007174</t>
  </si>
  <si>
    <t>BH18196939</t>
  </si>
  <si>
    <t>Bán hàng CÔNG TY TNHH MỘT THÀNH VIÊN HỘI NHẬP PHÁT TRIỂN ĐÔNG HƯNG theo hóa đơn 0007170</t>
  </si>
  <si>
    <t>BH18196937</t>
  </si>
  <si>
    <t>Bán hàng CÔNG TY TNHH MỘT THÀNH VIÊN HỘI NHẬP PHÁT TRIỂN ĐÔNG HƯNG theo hóa đơn 0007169</t>
  </si>
  <si>
    <t>BH18196921</t>
  </si>
  <si>
    <t>Bán hàng CÔNG TY TNHH MỘT THÀNH VIÊN HỘI NHẬP PHÁT TRIỂN ĐÔNG HƯNG theo hóa đơn 0007167</t>
  </si>
  <si>
    <t>BH18196911</t>
  </si>
  <si>
    <t>Bán hàng CÔNG TY TNHH MỘT THÀNH VIÊN HỘI NHẬP PHÁT TRIỂN ĐÔNG HƯNG theo hóa đơn 0007162</t>
  </si>
  <si>
    <t>BH18196670</t>
  </si>
  <si>
    <t>0007014</t>
  </si>
  <si>
    <t>Bán hàng Chi Nhánh  Công Ty TNHH MTV Hội Nhập Phát Triển Đông Hưng Tại Hưng Yên theo hóa đơn 0007014</t>
  </si>
  <si>
    <t>BH18196562</t>
  </si>
  <si>
    <t>Bán hàng CÔNG TY TNHH MỘT THÀNH VIÊN HỘI NHẬP PHÁT TRIỂN ĐÔNG HƯNG theo hóa đơn 0006903</t>
  </si>
  <si>
    <t>BH18196560</t>
  </si>
  <si>
    <t>Bán hàng CÔNG TY TNHH MỘT THÀNH VIÊN HỘI NHẬP PHÁT TRIỂN ĐÔNG HƯNG theo hóa đơn 0006902</t>
  </si>
  <si>
    <t>BH18196473</t>
  </si>
  <si>
    <t>Bán hàng CÔNG TY TNHH MỘT THÀNH VIÊN HỘI NHẬP PHÁT TRIỂN ĐÔNG HƯNG theo hóa đơn 0006708</t>
  </si>
  <si>
    <t>BH18196448</t>
  </si>
  <si>
    <t>Bán hàng CÔNG TY TNHH MỘT THÀNH VIÊN HỘI NHẬP PHÁT TRIỂN ĐÔNG HƯNG theo hóa đơn 0006684</t>
  </si>
  <si>
    <t>BH18195914</t>
  </si>
  <si>
    <t>Bán hàng CÔNG TY TNHH MỘT THÀNH VIÊN HỘI NHẬP PHÁT TRIỂN ĐÔNG HƯNG theo hóa đơn 0006262</t>
  </si>
  <si>
    <t>Số dòng = 446</t>
  </si>
  <si>
    <t>DANH SÁCH TRẢ LẠI HÀNG BÁN</t>
  </si>
  <si>
    <t>Loại chứng từ</t>
  </si>
  <si>
    <t>Kiêm phiếu nhập</t>
  </si>
  <si>
    <t>HBTL2211/771</t>
  </si>
  <si>
    <t>31991</t>
  </si>
  <si>
    <t>Hàng trả</t>
  </si>
  <si>
    <t>Hàng bán bị trả lại - Giảm trừ công nợ</t>
  </si>
  <si>
    <t>HBTL2212/514</t>
  </si>
  <si>
    <t>125494</t>
  </si>
  <si>
    <t>HÀNG TRẢ</t>
  </si>
  <si>
    <t>HT22/000643</t>
  </si>
  <si>
    <t>28550</t>
  </si>
  <si>
    <t>HT22/000620</t>
  </si>
  <si>
    <t>27159</t>
  </si>
  <si>
    <t>HT22/000502</t>
  </si>
  <si>
    <t>43676</t>
  </si>
  <si>
    <t>HT22/000403</t>
  </si>
  <si>
    <t>10927</t>
  </si>
  <si>
    <t>HT22/000342</t>
  </si>
  <si>
    <t>35037</t>
  </si>
  <si>
    <t>HT22/000310</t>
  </si>
  <si>
    <t>9979</t>
  </si>
  <si>
    <t>HT22/000309</t>
  </si>
  <si>
    <t>23605</t>
  </si>
  <si>
    <t>HT22/000308</t>
  </si>
  <si>
    <t>9980</t>
  </si>
  <si>
    <t>HT22/000262</t>
  </si>
  <si>
    <t>33486</t>
  </si>
  <si>
    <t>HT22/000240</t>
  </si>
  <si>
    <t>38331</t>
  </si>
  <si>
    <t>HT22/000223</t>
  </si>
  <si>
    <t>79427</t>
  </si>
  <si>
    <t>HT22/000137</t>
  </si>
  <si>
    <t>52040</t>
  </si>
  <si>
    <t>HT22/000132</t>
  </si>
  <si>
    <t>9198</t>
  </si>
  <si>
    <t>HT22/000124</t>
  </si>
  <si>
    <t>16569</t>
  </si>
  <si>
    <t>HT22/000059</t>
  </si>
  <si>
    <t>15175</t>
  </si>
  <si>
    <t>HBTL2211/0350</t>
  </si>
  <si>
    <t>00026244</t>
  </si>
  <si>
    <t>Hàng trả HD26244</t>
  </si>
  <si>
    <t>HBTL2211/0349</t>
  </si>
  <si>
    <t>00045375</t>
  </si>
  <si>
    <t>Hàng trả HD45375</t>
  </si>
  <si>
    <t>HBTL2211/0352</t>
  </si>
  <si>
    <t>00012109</t>
  </si>
  <si>
    <t>Hàng trả HD12109</t>
  </si>
  <si>
    <t>HBTL2212/866</t>
  </si>
  <si>
    <t>57860</t>
  </si>
  <si>
    <t>HBTL0201278aT032022</t>
  </si>
  <si>
    <t>004322</t>
  </si>
  <si>
    <t>HBTL0201303aT032022</t>
  </si>
  <si>
    <t>0003638</t>
  </si>
  <si>
    <t>HBTL2211/0347</t>
  </si>
  <si>
    <t>0029416</t>
  </si>
  <si>
    <t>Hàng trả HD29416</t>
  </si>
  <si>
    <t>HBTL2211/0354</t>
  </si>
  <si>
    <t>00006190</t>
  </si>
  <si>
    <t>Hàng trả HD00006190</t>
  </si>
  <si>
    <t>HBTL0208309T032022</t>
  </si>
  <si>
    <t>026440</t>
  </si>
  <si>
    <t>HBTL0191928T022022</t>
  </si>
  <si>
    <t>00001429</t>
  </si>
  <si>
    <t>Hàng bán trả lại HD: 00001429</t>
  </si>
  <si>
    <t>HBTL0182033T012022</t>
  </si>
  <si>
    <t>5540</t>
  </si>
  <si>
    <t>HBTL2211/0353</t>
  </si>
  <si>
    <t>00000312</t>
  </si>
  <si>
    <t>Hàng trả HD00000312</t>
  </si>
  <si>
    <t>Số dòng =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</si>
</sst>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dd/mm/yyyy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6" fillId="0" borderId="0" xfId="0" applyNumberFormat="1" applyFont="1" applyAlignment="1">
      <alignment vertical="center"/>
    </xf>
    <xf numFmtId="164" fontId="1" fillId="0" borderId="0" xfId="1" applyNumberFormat="1" applyFont="1"/>
    <xf numFmtId="165" fontId="3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4" fillId="0" borderId="1" xfId="0" quotePrefix="1" applyFont="1" applyBorder="1" applyAlignment="1">
      <alignment vertical="center" wrapText="1"/>
    </xf>
    <xf numFmtId="0" fontId="0" fillId="0" borderId="1" xfId="0" applyBorder="1"/>
    <xf numFmtId="165" fontId="0" fillId="0" borderId="0" xfId="0" applyNumberFormat="1" applyAlignment="1">
      <alignment horizontal="center"/>
    </xf>
    <xf numFmtId="37" fontId="0" fillId="0" borderId="0" xfId="0" applyNumberFormat="1"/>
    <xf numFmtId="165" fontId="0" fillId="0" borderId="1" xfId="0" applyNumberFormat="1" applyBorder="1" applyAlignment="1">
      <alignment horizontal="center"/>
    </xf>
    <xf numFmtId="37" fontId="9" fillId="0" borderId="1" xfId="0" applyNumberFormat="1" applyFont="1" applyBorder="1"/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1" xfId="1" applyNumberFormat="1" applyFont="1" applyBorder="1"/>
    <xf numFmtId="0" fontId="7" fillId="0" borderId="1" xfId="0" applyFont="1" applyBorder="1" applyAlignment="1">
      <alignment horizontal="left"/>
    </xf>
    <xf numFmtId="164" fontId="12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64" fontId="8" fillId="3" borderId="1" xfId="1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left" vertical="center"/>
    </xf>
    <xf numFmtId="164" fontId="8" fillId="3" borderId="1" xfId="1" applyNumberFormat="1" applyFont="1" applyFill="1" applyBorder="1"/>
    <xf numFmtId="0" fontId="8" fillId="3" borderId="1" xfId="0" applyFont="1" applyFill="1" applyBorder="1"/>
    <xf numFmtId="16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4" fontId="13" fillId="3" borderId="1" xfId="1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/>
    <xf numFmtId="164" fontId="14" fillId="4" borderId="1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14" fontId="12" fillId="0" borderId="0" xfId="0" quotePrefix="1" applyNumberFormat="1" applyFont="1" applyAlignment="1">
      <alignment horizontal="center" vertical="center"/>
    </xf>
    <xf numFmtId="14" fontId="12" fillId="0" borderId="0" xfId="0" quotePrefix="1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4" fontId="12" fillId="0" borderId="0" xfId="1" applyNumberFormat="1" applyFont="1" applyBorder="1" applyAlignment="1">
      <alignment horizontal="right" vertical="center"/>
    </xf>
    <xf numFmtId="14" fontId="7" fillId="0" borderId="0" xfId="0" applyNumberFormat="1" applyFont="1"/>
    <xf numFmtId="0" fontId="7" fillId="0" borderId="0" xfId="0" applyFont="1" applyAlignment="1">
      <alignment horizontal="center"/>
    </xf>
    <xf numFmtId="164" fontId="4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/>
    <xf numFmtId="37" fontId="16" fillId="0" borderId="1" xfId="0" applyNumberFormat="1" applyFont="1" applyBorder="1" applyAlignment="1">
      <alignment horizontal="right" vertical="center" wrapText="1"/>
    </xf>
    <xf numFmtId="164" fontId="17" fillId="0" borderId="1" xfId="1" applyNumberFormat="1" applyFont="1" applyBorder="1" applyAlignment="1">
      <alignment horizontal="center"/>
    </xf>
    <xf numFmtId="164" fontId="7" fillId="0" borderId="0" xfId="0" applyNumberFormat="1" applyFont="1"/>
    <xf numFmtId="14" fontId="10" fillId="0" borderId="0" xfId="0" applyNumberFormat="1" applyFont="1" applyAlignment="1">
      <alignment horizontal="center"/>
    </xf>
    <xf numFmtId="14" fontId="8" fillId="3" borderId="3" xfId="0" applyNumberFormat="1" applyFont="1" applyFill="1" applyBorder="1" applyAlignment="1">
      <alignment horizontal="center"/>
    </xf>
    <xf numFmtId="14" fontId="8" fillId="3" borderId="5" xfId="0" applyNumberFormat="1" applyFont="1" applyFill="1" applyBorder="1" applyAlignment="1">
      <alignment horizontal="center"/>
    </xf>
    <xf numFmtId="14" fontId="14" fillId="4" borderId="3" xfId="0" quotePrefix="1" applyNumberFormat="1" applyFont="1" applyFill="1" applyBorder="1" applyAlignment="1">
      <alignment horizontal="center" vertical="center"/>
    </xf>
    <xf numFmtId="14" fontId="14" fillId="4" borderId="4" xfId="0" quotePrefix="1" applyNumberFormat="1" applyFont="1" applyFill="1" applyBorder="1" applyAlignment="1">
      <alignment horizontal="center" vertical="center"/>
    </xf>
    <xf numFmtId="14" fontId="14" fillId="4" borderId="5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6" fontId="19" fillId="5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38" fontId="19" fillId="5" borderId="6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38" fontId="19" fillId="0" borderId="7" xfId="0" applyNumberFormat="1" applyFont="1" applyBorder="1" applyAlignment="1">
      <alignment horizontal="right" vertical="center"/>
    </xf>
    <xf numFmtId="166" fontId="20" fillId="6" borderId="7" xfId="0" applyNumberFormat="1" applyFont="1" applyFill="1" applyBorder="1" applyAlignment="1">
      <alignment horizontal="left" vertical="center"/>
    </xf>
    <xf numFmtId="166" fontId="0" fillId="0" borderId="0" xfId="0" applyNumberFormat="1"/>
    <xf numFmtId="38" fontId="20" fillId="6" borderId="7" xfId="0" applyNumberFormat="1" applyFont="1" applyFill="1" applyBorder="1" applyAlignment="1">
      <alignment horizontal="right" vertical="center"/>
    </xf>
    <xf numFmtId="38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EEBD-77F3-47C2-992A-D31B87AD9C56}">
  <sheetPr>
    <outlinePr summaryBelow="0"/>
  </sheetPr>
  <dimension ref="A1:M35"/>
  <sheetViews>
    <sheetView tabSelected="1" topLeftCell="A8" zoomScaleNormal="100" workbookViewId="0">
      <selection activeCell="E26" sqref="E26"/>
    </sheetView>
  </sheetViews>
  <sheetFormatPr defaultColWidth="8.88671875" defaultRowHeight="15.05" x14ac:dyDescent="0.3"/>
  <cols>
    <col min="1" max="1" width="11.109375" style="76" customWidth="1"/>
    <col min="2" max="2" width="10.5546875" style="76" customWidth="1"/>
    <col min="3" max="4" width="12.21875" customWidth="1"/>
    <col min="5" max="5" width="18.21875" customWidth="1"/>
    <col min="6" max="6" width="23.33203125" customWidth="1"/>
    <col min="7" max="10" width="13.33203125" style="78" customWidth="1"/>
    <col min="11" max="11" width="20" customWidth="1"/>
    <col min="12" max="12" width="14.44140625" customWidth="1"/>
    <col min="13" max="13" width="18.88671875" customWidth="1"/>
  </cols>
  <sheetData>
    <row r="1" spans="1:13" ht="17.55" x14ac:dyDescent="0.3">
      <c r="A1" s="68" t="s">
        <v>1543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4.4" customHeight="1" x14ac:dyDescent="0.3">
      <c r="A2" s="69" t="s">
        <v>651</v>
      </c>
      <c r="B2" s="69" t="s">
        <v>652</v>
      </c>
      <c r="C2" s="70" t="s">
        <v>653</v>
      </c>
      <c r="D2" s="70" t="s">
        <v>1</v>
      </c>
      <c r="E2" s="70" t="s">
        <v>655</v>
      </c>
      <c r="F2" s="70" t="s">
        <v>656</v>
      </c>
      <c r="G2" s="71" t="s">
        <v>6</v>
      </c>
      <c r="H2" s="71" t="s">
        <v>7</v>
      </c>
      <c r="I2" s="71" t="s">
        <v>659</v>
      </c>
      <c r="J2" s="71" t="s">
        <v>10</v>
      </c>
      <c r="K2" s="70" t="s">
        <v>1544</v>
      </c>
      <c r="L2" s="70" t="s">
        <v>1545</v>
      </c>
      <c r="M2" s="70" t="s">
        <v>664</v>
      </c>
    </row>
    <row r="3" spans="1:13" x14ac:dyDescent="0.3">
      <c r="A3" s="72">
        <v>44925</v>
      </c>
      <c r="B3" s="72">
        <v>44925</v>
      </c>
      <c r="C3" s="73" t="s">
        <v>1546</v>
      </c>
      <c r="D3" s="73" t="s">
        <v>1547</v>
      </c>
      <c r="E3" s="73" t="s">
        <v>13</v>
      </c>
      <c r="F3" s="73" t="s">
        <v>1548</v>
      </c>
      <c r="G3" s="74">
        <v>1228336</v>
      </c>
      <c r="H3" s="74">
        <v>0</v>
      </c>
      <c r="I3" s="74">
        <v>98267</v>
      </c>
      <c r="J3" s="74">
        <v>1326603</v>
      </c>
      <c r="K3" s="73" t="s">
        <v>1549</v>
      </c>
      <c r="L3" s="73" t="b">
        <v>0</v>
      </c>
      <c r="M3" s="73" t="s">
        <v>674</v>
      </c>
    </row>
    <row r="4" spans="1:13" x14ac:dyDescent="0.3">
      <c r="A4" s="72">
        <v>44921</v>
      </c>
      <c r="B4" s="72">
        <v>44921</v>
      </c>
      <c r="C4" s="73" t="s">
        <v>1550</v>
      </c>
      <c r="D4" s="73" t="s">
        <v>1551</v>
      </c>
      <c r="E4" s="73" t="s">
        <v>13</v>
      </c>
      <c r="F4" s="73" t="s">
        <v>1552</v>
      </c>
      <c r="G4" s="74">
        <v>1236371</v>
      </c>
      <c r="H4" s="74">
        <v>0</v>
      </c>
      <c r="I4" s="74">
        <v>98909</v>
      </c>
      <c r="J4" s="74">
        <v>1335280</v>
      </c>
      <c r="K4" s="73" t="s">
        <v>1549</v>
      </c>
      <c r="L4" s="73" t="b">
        <v>0</v>
      </c>
      <c r="M4" s="73" t="s">
        <v>674</v>
      </c>
    </row>
    <row r="5" spans="1:13" x14ac:dyDescent="0.3">
      <c r="A5" s="72">
        <v>44825</v>
      </c>
      <c r="B5" s="72">
        <v>44825</v>
      </c>
      <c r="C5" s="73" t="s">
        <v>1553</v>
      </c>
      <c r="D5" s="73" t="s">
        <v>1554</v>
      </c>
      <c r="E5" s="73" t="s">
        <v>13</v>
      </c>
      <c r="F5" s="73" t="s">
        <v>1548</v>
      </c>
      <c r="G5" s="74">
        <v>235660</v>
      </c>
      <c r="H5" s="74">
        <v>0</v>
      </c>
      <c r="I5" s="74">
        <v>18853</v>
      </c>
      <c r="J5" s="74">
        <v>254513</v>
      </c>
      <c r="K5" s="73" t="s">
        <v>1549</v>
      </c>
      <c r="L5" s="73" t="b">
        <v>0</v>
      </c>
      <c r="M5" s="73" t="s">
        <v>674</v>
      </c>
    </row>
    <row r="6" spans="1:13" x14ac:dyDescent="0.3">
      <c r="A6" s="72">
        <v>44823</v>
      </c>
      <c r="B6" s="72">
        <v>44823</v>
      </c>
      <c r="C6" s="73" t="s">
        <v>1555</v>
      </c>
      <c r="D6" s="73" t="s">
        <v>1556</v>
      </c>
      <c r="E6" s="73" t="s">
        <v>13</v>
      </c>
      <c r="F6" s="73" t="s">
        <v>1548</v>
      </c>
      <c r="G6" s="74">
        <v>764194</v>
      </c>
      <c r="H6" s="74">
        <v>0</v>
      </c>
      <c r="I6" s="74">
        <v>61136</v>
      </c>
      <c r="J6" s="74">
        <v>825330</v>
      </c>
      <c r="K6" s="73" t="s">
        <v>1549</v>
      </c>
      <c r="L6" s="73" t="b">
        <v>0</v>
      </c>
      <c r="M6" s="73" t="s">
        <v>674</v>
      </c>
    </row>
    <row r="7" spans="1:13" x14ac:dyDescent="0.3">
      <c r="A7" s="72">
        <v>44795</v>
      </c>
      <c r="B7" s="72">
        <v>44795</v>
      </c>
      <c r="C7" s="73" t="s">
        <v>1557</v>
      </c>
      <c r="D7" s="73" t="s">
        <v>1558</v>
      </c>
      <c r="E7" s="73" t="s">
        <v>13</v>
      </c>
      <c r="F7" s="73" t="s">
        <v>608</v>
      </c>
      <c r="G7" s="74">
        <v>294037</v>
      </c>
      <c r="H7" s="74">
        <v>0</v>
      </c>
      <c r="I7" s="74">
        <v>23523</v>
      </c>
      <c r="J7" s="74">
        <v>317560</v>
      </c>
      <c r="K7" s="73" t="s">
        <v>1549</v>
      </c>
      <c r="L7" s="73" t="b">
        <v>1</v>
      </c>
      <c r="M7" s="73" t="s">
        <v>674</v>
      </c>
    </row>
    <row r="8" spans="1:13" x14ac:dyDescent="0.3">
      <c r="A8" s="72">
        <v>44780</v>
      </c>
      <c r="B8" s="72">
        <v>44780</v>
      </c>
      <c r="C8" s="73" t="s">
        <v>1559</v>
      </c>
      <c r="D8" s="73" t="s">
        <v>1560</v>
      </c>
      <c r="E8" s="73" t="s">
        <v>13</v>
      </c>
      <c r="F8" s="73" t="s">
        <v>608</v>
      </c>
      <c r="G8" s="74">
        <v>478992</v>
      </c>
      <c r="H8" s="74">
        <v>0</v>
      </c>
      <c r="I8" s="74">
        <v>38319</v>
      </c>
      <c r="J8" s="74">
        <v>517311</v>
      </c>
      <c r="K8" s="73" t="s">
        <v>1549</v>
      </c>
      <c r="L8" s="73" t="b">
        <v>1</v>
      </c>
      <c r="M8" s="73" t="s">
        <v>674</v>
      </c>
    </row>
    <row r="9" spans="1:13" x14ac:dyDescent="0.3">
      <c r="A9" s="72">
        <v>44770</v>
      </c>
      <c r="B9" s="72">
        <v>44770</v>
      </c>
      <c r="C9" s="73" t="s">
        <v>1561</v>
      </c>
      <c r="D9" s="73" t="s">
        <v>1562</v>
      </c>
      <c r="E9" s="73" t="s">
        <v>13</v>
      </c>
      <c r="F9" s="73" t="s">
        <v>608</v>
      </c>
      <c r="G9" s="74">
        <v>1371968</v>
      </c>
      <c r="H9" s="74">
        <v>0</v>
      </c>
      <c r="I9" s="74">
        <v>109759</v>
      </c>
      <c r="J9" s="74">
        <v>1481727</v>
      </c>
      <c r="K9" s="73" t="s">
        <v>1549</v>
      </c>
      <c r="L9" s="73" t="b">
        <v>1</v>
      </c>
      <c r="M9" s="73" t="s">
        <v>674</v>
      </c>
    </row>
    <row r="10" spans="1:13" x14ac:dyDescent="0.3">
      <c r="A10" s="72">
        <v>44763</v>
      </c>
      <c r="B10" s="72">
        <v>44763</v>
      </c>
      <c r="C10" s="73" t="s">
        <v>1563</v>
      </c>
      <c r="D10" s="73" t="s">
        <v>1564</v>
      </c>
      <c r="E10" s="73" t="s">
        <v>13</v>
      </c>
      <c r="F10" s="73" t="s">
        <v>608</v>
      </c>
      <c r="G10" s="74">
        <v>1060470</v>
      </c>
      <c r="H10" s="74">
        <v>0</v>
      </c>
      <c r="I10" s="74">
        <v>84838</v>
      </c>
      <c r="J10" s="74">
        <v>1145308</v>
      </c>
      <c r="K10" s="73" t="s">
        <v>1549</v>
      </c>
      <c r="L10" s="73" t="b">
        <v>1</v>
      </c>
      <c r="M10" s="73" t="s">
        <v>674</v>
      </c>
    </row>
    <row r="11" spans="1:13" x14ac:dyDescent="0.3">
      <c r="A11" s="72">
        <v>44763</v>
      </c>
      <c r="B11" s="72">
        <v>44763</v>
      </c>
      <c r="C11" s="73" t="s">
        <v>1565</v>
      </c>
      <c r="D11" s="73" t="s">
        <v>1566</v>
      </c>
      <c r="E11" s="73" t="s">
        <v>13</v>
      </c>
      <c r="F11" s="73" t="s">
        <v>608</v>
      </c>
      <c r="G11" s="74">
        <v>290232</v>
      </c>
      <c r="H11" s="74">
        <v>0</v>
      </c>
      <c r="I11" s="74">
        <v>23219</v>
      </c>
      <c r="J11" s="74">
        <v>313451</v>
      </c>
      <c r="K11" s="73" t="s">
        <v>1549</v>
      </c>
      <c r="L11" s="73" t="b">
        <v>1</v>
      </c>
      <c r="M11" s="73" t="s">
        <v>674</v>
      </c>
    </row>
    <row r="12" spans="1:13" x14ac:dyDescent="0.3">
      <c r="A12" s="72">
        <v>44763</v>
      </c>
      <c r="B12" s="72">
        <v>44763</v>
      </c>
      <c r="C12" s="73" t="s">
        <v>1567</v>
      </c>
      <c r="D12" s="73" t="s">
        <v>1568</v>
      </c>
      <c r="E12" s="73" t="s">
        <v>13</v>
      </c>
      <c r="F12" s="73" t="s">
        <v>608</v>
      </c>
      <c r="G12" s="74">
        <v>100072</v>
      </c>
      <c r="H12" s="74">
        <v>0</v>
      </c>
      <c r="I12" s="74">
        <v>8006</v>
      </c>
      <c r="J12" s="74">
        <v>108078</v>
      </c>
      <c r="K12" s="73" t="s">
        <v>1549</v>
      </c>
      <c r="L12" s="73" t="b">
        <v>1</v>
      </c>
      <c r="M12" s="73" t="s">
        <v>674</v>
      </c>
    </row>
    <row r="13" spans="1:13" x14ac:dyDescent="0.3">
      <c r="A13" s="72">
        <v>44756</v>
      </c>
      <c r="B13" s="72">
        <v>44756</v>
      </c>
      <c r="C13" s="73" t="s">
        <v>1569</v>
      </c>
      <c r="D13" s="73" t="s">
        <v>1570</v>
      </c>
      <c r="E13" s="73" t="s">
        <v>13</v>
      </c>
      <c r="F13" s="73" t="s">
        <v>608</v>
      </c>
      <c r="G13" s="74">
        <v>859702</v>
      </c>
      <c r="H13" s="74">
        <v>0</v>
      </c>
      <c r="I13" s="74">
        <v>68776</v>
      </c>
      <c r="J13" s="74">
        <v>928478</v>
      </c>
      <c r="K13" s="73" t="s">
        <v>1549</v>
      </c>
      <c r="L13" s="73" t="b">
        <v>1</v>
      </c>
      <c r="M13" s="73" t="s">
        <v>674</v>
      </c>
    </row>
    <row r="14" spans="1:13" x14ac:dyDescent="0.3">
      <c r="A14" s="72">
        <v>44755</v>
      </c>
      <c r="B14" s="72">
        <v>44755</v>
      </c>
      <c r="C14" s="73" t="s">
        <v>1571</v>
      </c>
      <c r="D14" s="73" t="s">
        <v>1572</v>
      </c>
      <c r="E14" s="73" t="s">
        <v>13</v>
      </c>
      <c r="F14" s="73" t="s">
        <v>608</v>
      </c>
      <c r="G14" s="74">
        <v>396528</v>
      </c>
      <c r="H14" s="74">
        <v>0</v>
      </c>
      <c r="I14" s="74">
        <v>31722</v>
      </c>
      <c r="J14" s="74">
        <v>428250</v>
      </c>
      <c r="K14" s="73" t="s">
        <v>1549</v>
      </c>
      <c r="L14" s="73" t="b">
        <v>1</v>
      </c>
      <c r="M14" s="73" t="s">
        <v>674</v>
      </c>
    </row>
    <row r="15" spans="1:13" x14ac:dyDescent="0.3">
      <c r="A15" s="72">
        <v>44753</v>
      </c>
      <c r="B15" s="72">
        <v>44753</v>
      </c>
      <c r="C15" s="73" t="s">
        <v>1573</v>
      </c>
      <c r="D15" s="73" t="s">
        <v>1574</v>
      </c>
      <c r="E15" s="73" t="s">
        <v>13</v>
      </c>
      <c r="F15" s="73" t="s">
        <v>608</v>
      </c>
      <c r="G15" s="74">
        <v>335612</v>
      </c>
      <c r="H15" s="74">
        <v>0</v>
      </c>
      <c r="I15" s="74">
        <v>26849</v>
      </c>
      <c r="J15" s="74">
        <v>362461</v>
      </c>
      <c r="K15" s="73" t="s">
        <v>1549</v>
      </c>
      <c r="L15" s="73" t="b">
        <v>1</v>
      </c>
      <c r="M15" s="73" t="s">
        <v>674</v>
      </c>
    </row>
    <row r="16" spans="1:13" x14ac:dyDescent="0.3">
      <c r="A16" s="72">
        <v>44742</v>
      </c>
      <c r="B16" s="72">
        <v>44742</v>
      </c>
      <c r="C16" s="73" t="s">
        <v>1575</v>
      </c>
      <c r="D16" s="73" t="s">
        <v>1576</v>
      </c>
      <c r="E16" s="73" t="s">
        <v>13</v>
      </c>
      <c r="F16" s="73" t="s">
        <v>608</v>
      </c>
      <c r="G16" s="74">
        <v>333906</v>
      </c>
      <c r="H16" s="74">
        <v>0</v>
      </c>
      <c r="I16" s="74">
        <v>26712</v>
      </c>
      <c r="J16" s="74">
        <v>360618</v>
      </c>
      <c r="K16" s="73" t="s">
        <v>1549</v>
      </c>
      <c r="L16" s="73" t="b">
        <v>1</v>
      </c>
      <c r="M16" s="73" t="s">
        <v>674</v>
      </c>
    </row>
    <row r="17" spans="1:13" x14ac:dyDescent="0.3">
      <c r="A17" s="72">
        <v>44741</v>
      </c>
      <c r="B17" s="72">
        <v>44741</v>
      </c>
      <c r="C17" s="73" t="s">
        <v>1577</v>
      </c>
      <c r="D17" s="73" t="s">
        <v>1578</v>
      </c>
      <c r="E17" s="73" t="s">
        <v>13</v>
      </c>
      <c r="F17" s="73" t="s">
        <v>1548</v>
      </c>
      <c r="G17" s="74">
        <v>560393</v>
      </c>
      <c r="H17" s="74">
        <v>0</v>
      </c>
      <c r="I17" s="74">
        <v>44831</v>
      </c>
      <c r="J17" s="74">
        <v>605224</v>
      </c>
      <c r="K17" s="73" t="s">
        <v>1549</v>
      </c>
      <c r="L17" s="73" t="b">
        <v>1</v>
      </c>
      <c r="M17" s="73" t="s">
        <v>674</v>
      </c>
    </row>
    <row r="18" spans="1:13" x14ac:dyDescent="0.3">
      <c r="A18" s="72">
        <v>44740</v>
      </c>
      <c r="B18" s="72">
        <v>44740</v>
      </c>
      <c r="C18" s="73" t="s">
        <v>1579</v>
      </c>
      <c r="D18" s="73" t="s">
        <v>1580</v>
      </c>
      <c r="E18" s="73" t="s">
        <v>13</v>
      </c>
      <c r="F18" s="73" t="s">
        <v>608</v>
      </c>
      <c r="G18" s="74">
        <v>776072</v>
      </c>
      <c r="H18" s="74">
        <v>0</v>
      </c>
      <c r="I18" s="74">
        <v>62085</v>
      </c>
      <c r="J18" s="74">
        <v>838157</v>
      </c>
      <c r="K18" s="73" t="s">
        <v>1549</v>
      </c>
      <c r="L18" s="73" t="b">
        <v>1</v>
      </c>
      <c r="M18" s="73" t="s">
        <v>674</v>
      </c>
    </row>
    <row r="19" spans="1:13" x14ac:dyDescent="0.3">
      <c r="A19" s="72">
        <v>44726</v>
      </c>
      <c r="B19" s="72">
        <v>44726</v>
      </c>
      <c r="C19" s="73" t="s">
        <v>1581</v>
      </c>
      <c r="D19" s="73" t="s">
        <v>1582</v>
      </c>
      <c r="E19" s="73" t="s">
        <v>13</v>
      </c>
      <c r="F19" s="73" t="s">
        <v>608</v>
      </c>
      <c r="G19" s="74">
        <v>117830</v>
      </c>
      <c r="H19" s="74">
        <v>0</v>
      </c>
      <c r="I19" s="74">
        <v>9426</v>
      </c>
      <c r="J19" s="74">
        <v>127256</v>
      </c>
      <c r="K19" s="73" t="s">
        <v>1549</v>
      </c>
      <c r="L19" s="73" t="b">
        <v>1</v>
      </c>
      <c r="M19" s="73" t="s">
        <v>674</v>
      </c>
    </row>
    <row r="20" spans="1:13" x14ac:dyDescent="0.3">
      <c r="A20" s="72">
        <v>44697</v>
      </c>
      <c r="B20" s="72">
        <v>44697</v>
      </c>
      <c r="C20" s="73" t="s">
        <v>1583</v>
      </c>
      <c r="D20" s="73" t="s">
        <v>1584</v>
      </c>
      <c r="E20" s="73" t="s">
        <v>13</v>
      </c>
      <c r="F20" s="73" t="s">
        <v>1585</v>
      </c>
      <c r="G20" s="74">
        <v>132176</v>
      </c>
      <c r="H20" s="74">
        <v>0</v>
      </c>
      <c r="I20" s="74">
        <v>10574</v>
      </c>
      <c r="J20" s="74">
        <v>142750</v>
      </c>
      <c r="K20" s="73" t="s">
        <v>1549</v>
      </c>
      <c r="L20" s="73" t="b">
        <v>0</v>
      </c>
      <c r="M20" s="73" t="s">
        <v>1266</v>
      </c>
    </row>
    <row r="21" spans="1:13" x14ac:dyDescent="0.3">
      <c r="A21" s="72">
        <v>44680</v>
      </c>
      <c r="B21" s="72">
        <v>44680</v>
      </c>
      <c r="C21" s="73" t="s">
        <v>1586</v>
      </c>
      <c r="D21" s="73" t="s">
        <v>1587</v>
      </c>
      <c r="E21" s="73" t="s">
        <v>13</v>
      </c>
      <c r="F21" s="73" t="s">
        <v>1588</v>
      </c>
      <c r="G21" s="74">
        <v>3521183</v>
      </c>
      <c r="H21" s="74">
        <v>0</v>
      </c>
      <c r="I21" s="74">
        <v>281694</v>
      </c>
      <c r="J21" s="74">
        <v>3802877</v>
      </c>
      <c r="K21" s="73" t="s">
        <v>1549</v>
      </c>
      <c r="L21" s="73" t="b">
        <v>0</v>
      </c>
      <c r="M21" s="73" t="s">
        <v>1266</v>
      </c>
    </row>
    <row r="22" spans="1:13" x14ac:dyDescent="0.3">
      <c r="A22" s="72">
        <v>44677</v>
      </c>
      <c r="B22" s="72">
        <v>44677</v>
      </c>
      <c r="C22" s="73" t="s">
        <v>1589</v>
      </c>
      <c r="D22" s="73" t="s">
        <v>1590</v>
      </c>
      <c r="E22" s="73" t="s">
        <v>13</v>
      </c>
      <c r="F22" s="73" t="s">
        <v>1591</v>
      </c>
      <c r="G22" s="74">
        <v>353274</v>
      </c>
      <c r="H22" s="74">
        <v>0</v>
      </c>
      <c r="I22" s="74">
        <v>28261</v>
      </c>
      <c r="J22" s="74">
        <v>381535</v>
      </c>
      <c r="K22" s="73" t="s">
        <v>1549</v>
      </c>
      <c r="L22" s="73" t="b">
        <v>0</v>
      </c>
      <c r="M22" s="73" t="s">
        <v>1266</v>
      </c>
    </row>
    <row r="23" spans="1:13" x14ac:dyDescent="0.3">
      <c r="A23" s="72">
        <v>44671</v>
      </c>
      <c r="B23" s="72">
        <v>44671</v>
      </c>
      <c r="C23" s="73" t="s">
        <v>1592</v>
      </c>
      <c r="D23" s="73" t="s">
        <v>1593</v>
      </c>
      <c r="E23" s="73" t="s">
        <v>13</v>
      </c>
      <c r="F23" s="73" t="s">
        <v>1548</v>
      </c>
      <c r="G23" s="74">
        <v>99952</v>
      </c>
      <c r="H23" s="74">
        <v>0</v>
      </c>
      <c r="I23" s="74">
        <v>7996</v>
      </c>
      <c r="J23" s="74">
        <v>107948</v>
      </c>
      <c r="K23" s="73" t="s">
        <v>1549</v>
      </c>
      <c r="L23" s="73" t="b">
        <v>0</v>
      </c>
      <c r="M23" s="73" t="s">
        <v>674</v>
      </c>
    </row>
    <row r="24" spans="1:13" x14ac:dyDescent="0.3">
      <c r="A24" s="72">
        <v>44669</v>
      </c>
      <c r="B24" s="72">
        <v>44669</v>
      </c>
      <c r="C24" s="73" t="s">
        <v>1594</v>
      </c>
      <c r="D24" s="73" t="s">
        <v>1595</v>
      </c>
      <c r="E24" s="73" t="s">
        <v>1386</v>
      </c>
      <c r="F24" s="73" t="s">
        <v>608</v>
      </c>
      <c r="G24" s="74">
        <v>433924</v>
      </c>
      <c r="H24" s="74">
        <v>0</v>
      </c>
      <c r="I24" s="74">
        <v>34714</v>
      </c>
      <c r="J24" s="74">
        <v>468638</v>
      </c>
      <c r="K24" s="73" t="s">
        <v>1549</v>
      </c>
      <c r="L24" s="73" t="b">
        <v>1</v>
      </c>
      <c r="M24" s="73" t="s">
        <v>1266</v>
      </c>
    </row>
    <row r="25" spans="1:13" x14ac:dyDescent="0.3">
      <c r="A25" s="72">
        <v>44652</v>
      </c>
      <c r="B25" s="72">
        <v>44652</v>
      </c>
      <c r="C25" s="73" t="s">
        <v>1596</v>
      </c>
      <c r="D25" s="73" t="s">
        <v>1597</v>
      </c>
      <c r="E25" s="73" t="s">
        <v>1386</v>
      </c>
      <c r="F25" s="73" t="s">
        <v>608</v>
      </c>
      <c r="G25" s="74">
        <v>1470648</v>
      </c>
      <c r="H25" s="74">
        <v>0</v>
      </c>
      <c r="I25" s="74">
        <v>117653</v>
      </c>
      <c r="J25" s="74">
        <v>1588301</v>
      </c>
      <c r="K25" s="73" t="s">
        <v>1549</v>
      </c>
      <c r="L25" s="73" t="b">
        <v>1</v>
      </c>
      <c r="M25" s="73" t="s">
        <v>1266</v>
      </c>
    </row>
    <row r="26" spans="1:13" x14ac:dyDescent="0.3">
      <c r="A26" s="72">
        <v>44650</v>
      </c>
      <c r="B26" s="72">
        <v>44650</v>
      </c>
      <c r="C26" s="73" t="s">
        <v>1598</v>
      </c>
      <c r="D26" s="73" t="s">
        <v>1599</v>
      </c>
      <c r="E26" s="73" t="s">
        <v>13</v>
      </c>
      <c r="F26" s="73" t="s">
        <v>1600</v>
      </c>
      <c r="G26" s="74">
        <v>2378981</v>
      </c>
      <c r="H26" s="74">
        <v>0</v>
      </c>
      <c r="I26" s="74">
        <v>190318</v>
      </c>
      <c r="J26" s="74">
        <v>2569299</v>
      </c>
      <c r="K26" s="73" t="s">
        <v>1549</v>
      </c>
      <c r="L26" s="73" t="b">
        <v>0</v>
      </c>
      <c r="M26" s="73" t="s">
        <v>1266</v>
      </c>
    </row>
    <row r="27" spans="1:13" x14ac:dyDescent="0.3">
      <c r="A27" s="72">
        <v>44646</v>
      </c>
      <c r="B27" s="72">
        <v>44646</v>
      </c>
      <c r="C27" s="73" t="s">
        <v>1601</v>
      </c>
      <c r="D27" s="73" t="s">
        <v>1602</v>
      </c>
      <c r="E27" s="73" t="s">
        <v>13</v>
      </c>
      <c r="F27" s="73" t="s">
        <v>1603</v>
      </c>
      <c r="G27" s="74">
        <v>919818</v>
      </c>
      <c r="H27" s="74">
        <v>0</v>
      </c>
      <c r="I27" s="74">
        <v>73585</v>
      </c>
      <c r="J27" s="74">
        <v>993403</v>
      </c>
      <c r="K27" s="73" t="s">
        <v>1549</v>
      </c>
      <c r="L27" s="73" t="b">
        <v>0</v>
      </c>
      <c r="M27" s="73" t="s">
        <v>1266</v>
      </c>
    </row>
    <row r="28" spans="1:13" x14ac:dyDescent="0.3">
      <c r="A28" s="72">
        <v>44644</v>
      </c>
      <c r="B28" s="72">
        <v>44644</v>
      </c>
      <c r="C28" s="73" t="s">
        <v>1604</v>
      </c>
      <c r="D28" s="73" t="s">
        <v>1605</v>
      </c>
      <c r="E28" s="73" t="s">
        <v>1386</v>
      </c>
      <c r="F28" s="73" t="s">
        <v>608</v>
      </c>
      <c r="G28" s="74">
        <v>466613</v>
      </c>
      <c r="H28" s="74">
        <v>0</v>
      </c>
      <c r="I28" s="74">
        <v>37329</v>
      </c>
      <c r="J28" s="74">
        <v>503942</v>
      </c>
      <c r="K28" s="73" t="s">
        <v>1549</v>
      </c>
      <c r="L28" s="73" t="b">
        <v>1</v>
      </c>
      <c r="M28" s="73" t="s">
        <v>1266</v>
      </c>
    </row>
    <row r="29" spans="1:13" x14ac:dyDescent="0.3">
      <c r="A29" s="72">
        <v>44624</v>
      </c>
      <c r="B29" s="72">
        <v>44624</v>
      </c>
      <c r="C29" s="73" t="s">
        <v>1606</v>
      </c>
      <c r="D29" s="73" t="s">
        <v>1607</v>
      </c>
      <c r="E29" s="73" t="s">
        <v>1386</v>
      </c>
      <c r="F29" s="73" t="s">
        <v>1608</v>
      </c>
      <c r="G29" s="74">
        <v>180656</v>
      </c>
      <c r="H29" s="74">
        <v>0</v>
      </c>
      <c r="I29" s="74">
        <v>14452</v>
      </c>
      <c r="J29" s="74">
        <v>195108</v>
      </c>
      <c r="K29" s="73" t="s">
        <v>1549</v>
      </c>
      <c r="L29" s="73" t="b">
        <v>1</v>
      </c>
      <c r="M29" s="73" t="s">
        <v>1266</v>
      </c>
    </row>
    <row r="30" spans="1:13" x14ac:dyDescent="0.3">
      <c r="A30" s="72">
        <v>44619</v>
      </c>
      <c r="B30" s="72">
        <v>44619</v>
      </c>
      <c r="C30" s="73" t="s">
        <v>1609</v>
      </c>
      <c r="D30" s="73" t="s">
        <v>1610</v>
      </c>
      <c r="E30" s="73" t="s">
        <v>13</v>
      </c>
      <c r="F30" s="73" t="s">
        <v>608</v>
      </c>
      <c r="G30" s="74">
        <v>470065</v>
      </c>
      <c r="H30" s="74">
        <v>0</v>
      </c>
      <c r="I30" s="74">
        <v>37605</v>
      </c>
      <c r="J30" s="74">
        <v>507670</v>
      </c>
      <c r="K30" s="73" t="s">
        <v>1549</v>
      </c>
      <c r="L30" s="73" t="b">
        <v>1</v>
      </c>
      <c r="M30" s="73" t="s">
        <v>1266</v>
      </c>
    </row>
    <row r="31" spans="1:13" x14ac:dyDescent="0.3">
      <c r="A31" s="72">
        <v>44590</v>
      </c>
      <c r="B31" s="72">
        <v>44590</v>
      </c>
      <c r="C31" s="73" t="s">
        <v>1611</v>
      </c>
      <c r="D31" s="73" t="s">
        <v>1612</v>
      </c>
      <c r="E31" s="73" t="s">
        <v>13</v>
      </c>
      <c r="F31" s="73" t="s">
        <v>1613</v>
      </c>
      <c r="G31" s="74">
        <v>225820</v>
      </c>
      <c r="H31" s="74">
        <v>0</v>
      </c>
      <c r="I31" s="74">
        <v>22582</v>
      </c>
      <c r="J31" s="74">
        <v>248402</v>
      </c>
      <c r="K31" s="73" t="s">
        <v>1549</v>
      </c>
      <c r="L31" s="73" t="b">
        <v>0</v>
      </c>
      <c r="M31" s="73" t="s">
        <v>1266</v>
      </c>
    </row>
    <row r="32" spans="1:13" x14ac:dyDescent="0.3">
      <c r="A32" s="75" t="s">
        <v>1614</v>
      </c>
      <c r="G32" s="77">
        <v>21093485</v>
      </c>
      <c r="H32" s="77">
        <v>0</v>
      </c>
      <c r="I32" s="77">
        <v>1691993</v>
      </c>
      <c r="J32" s="77">
        <v>22785478</v>
      </c>
    </row>
    <row r="33" spans="10:10" ht="15.65" x14ac:dyDescent="0.3">
      <c r="J33" s="29">
        <v>-20425482</v>
      </c>
    </row>
    <row r="34" spans="10:10" x14ac:dyDescent="0.3">
      <c r="J34" s="78">
        <f>+J32+J33</f>
        <v>2359996</v>
      </c>
    </row>
    <row r="35" spans="10:10" x14ac:dyDescent="0.3">
      <c r="J35" s="78">
        <f>+J26-J34</f>
        <v>209303</v>
      </c>
    </row>
  </sheetData>
  <autoFilter ref="A2:M34" xr:uid="{00000000-0001-0000-0000-000000000000}"/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575B-50CD-41FF-AFE2-12A4A302E199}">
  <sheetPr>
    <outlinePr summaryBelow="0"/>
  </sheetPr>
  <dimension ref="A1:R404"/>
  <sheetViews>
    <sheetView topLeftCell="J379" zoomScaleNormal="100" workbookViewId="0">
      <selection activeCell="O399" sqref="O399"/>
    </sheetView>
  </sheetViews>
  <sheetFormatPr defaultColWidth="8.88671875" defaultRowHeight="15.05" x14ac:dyDescent="0.3"/>
  <cols>
    <col min="1" max="1" width="11.109375" style="76" customWidth="1"/>
    <col min="2" max="2" width="10.5546875" style="76" customWidth="1"/>
    <col min="3" max="3" width="11.109375" customWidth="1"/>
    <col min="4" max="5" width="8.88671875" customWidth="1"/>
    <col min="6" max="6" width="22.21875" customWidth="1"/>
    <col min="7" max="7" width="30.44140625" customWidth="1"/>
    <col min="8" max="8" width="13" customWidth="1"/>
    <col min="9" max="9" width="10" customWidth="1"/>
    <col min="10" max="12" width="11.109375" style="78" customWidth="1"/>
    <col min="13" max="13" width="15.109375" style="78" customWidth="1"/>
    <col min="14" max="14" width="13.88671875" customWidth="1"/>
    <col min="15" max="15" width="9" customWidth="1"/>
    <col min="16" max="16" width="11.77734375" customWidth="1"/>
    <col min="17" max="17" width="11.109375" customWidth="1"/>
    <col min="18" max="18" width="18.88671875" customWidth="1"/>
  </cols>
  <sheetData>
    <row r="1" spans="1:18" ht="17.55" x14ac:dyDescent="0.3">
      <c r="A1" s="68" t="s">
        <v>650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4.4" customHeight="1" x14ac:dyDescent="0.3">
      <c r="A2" s="69" t="s">
        <v>651</v>
      </c>
      <c r="B2" s="69" t="s">
        <v>652</v>
      </c>
      <c r="C2" s="70" t="s">
        <v>653</v>
      </c>
      <c r="D2" s="70" t="s">
        <v>1</v>
      </c>
      <c r="E2" s="70" t="s">
        <v>654</v>
      </c>
      <c r="F2" s="70" t="s">
        <v>655</v>
      </c>
      <c r="G2" s="70" t="s">
        <v>656</v>
      </c>
      <c r="H2" s="70" t="s">
        <v>657</v>
      </c>
      <c r="I2" s="70" t="s">
        <v>658</v>
      </c>
      <c r="J2" s="71" t="s">
        <v>6</v>
      </c>
      <c r="K2" s="71" t="s">
        <v>7</v>
      </c>
      <c r="L2" s="71" t="s">
        <v>659</v>
      </c>
      <c r="M2" s="71" t="s">
        <v>10</v>
      </c>
      <c r="N2" s="70" t="s">
        <v>660</v>
      </c>
      <c r="O2" s="70" t="s">
        <v>661</v>
      </c>
      <c r="P2" s="70" t="s">
        <v>662</v>
      </c>
      <c r="Q2" s="70" t="s">
        <v>663</v>
      </c>
      <c r="R2" s="70" t="s">
        <v>664</v>
      </c>
    </row>
    <row r="3" spans="1:18" x14ac:dyDescent="0.3">
      <c r="A3" s="72">
        <v>44925</v>
      </c>
      <c r="B3" s="72">
        <v>44925</v>
      </c>
      <c r="C3" s="73" t="s">
        <v>665</v>
      </c>
      <c r="D3" s="73" t="s">
        <v>591</v>
      </c>
      <c r="E3" s="73" t="s">
        <v>666</v>
      </c>
      <c r="F3" s="73" t="s">
        <v>667</v>
      </c>
      <c r="G3" s="73" t="s">
        <v>668</v>
      </c>
      <c r="H3" s="73" t="s">
        <v>669</v>
      </c>
      <c r="I3" s="73" t="s">
        <v>670</v>
      </c>
      <c r="J3" s="74">
        <v>2137069</v>
      </c>
      <c r="K3" s="74">
        <v>185504</v>
      </c>
      <c r="L3" s="74">
        <v>156125</v>
      </c>
      <c r="M3" s="74">
        <v>2107690</v>
      </c>
      <c r="N3" s="73" t="s">
        <v>671</v>
      </c>
      <c r="O3" s="73" t="s">
        <v>672</v>
      </c>
      <c r="P3" s="73" t="s">
        <v>673</v>
      </c>
      <c r="Q3" s="73"/>
      <c r="R3" s="73" t="s">
        <v>674</v>
      </c>
    </row>
    <row r="4" spans="1:18" x14ac:dyDescent="0.3">
      <c r="A4" s="72">
        <v>44923</v>
      </c>
      <c r="B4" s="72">
        <v>44923</v>
      </c>
      <c r="C4" s="73" t="s">
        <v>675</v>
      </c>
      <c r="D4" s="73" t="s">
        <v>590</v>
      </c>
      <c r="E4" s="73" t="s">
        <v>676</v>
      </c>
      <c r="F4" s="73" t="s">
        <v>677</v>
      </c>
      <c r="G4" s="73" t="s">
        <v>678</v>
      </c>
      <c r="H4" s="73" t="s">
        <v>669</v>
      </c>
      <c r="I4" s="73" t="s">
        <v>670</v>
      </c>
      <c r="J4" s="74">
        <v>2021420</v>
      </c>
      <c r="K4" s="74">
        <v>202142</v>
      </c>
      <c r="L4" s="74">
        <v>145542</v>
      </c>
      <c r="M4" s="74">
        <v>1964820</v>
      </c>
      <c r="N4" s="73" t="s">
        <v>671</v>
      </c>
      <c r="O4" s="73" t="s">
        <v>672</v>
      </c>
      <c r="P4" s="73" t="s">
        <v>673</v>
      </c>
      <c r="Q4" s="73"/>
      <c r="R4" s="73" t="s">
        <v>674</v>
      </c>
    </row>
    <row r="5" spans="1:18" x14ac:dyDescent="0.3">
      <c r="A5" s="72">
        <v>44923</v>
      </c>
      <c r="B5" s="72">
        <v>44923</v>
      </c>
      <c r="C5" s="73" t="s">
        <v>679</v>
      </c>
      <c r="D5" s="73" t="s">
        <v>588</v>
      </c>
      <c r="E5" s="73" t="s">
        <v>680</v>
      </c>
      <c r="F5" s="73" t="s">
        <v>681</v>
      </c>
      <c r="G5" s="73" t="s">
        <v>682</v>
      </c>
      <c r="H5" s="73" t="s">
        <v>683</v>
      </c>
      <c r="I5" s="73" t="s">
        <v>684</v>
      </c>
      <c r="J5" s="74">
        <v>1041387</v>
      </c>
      <c r="K5" s="74">
        <v>104139</v>
      </c>
      <c r="L5" s="74">
        <v>74980</v>
      </c>
      <c r="M5" s="74">
        <v>1012228</v>
      </c>
      <c r="N5" s="73" t="s">
        <v>671</v>
      </c>
      <c r="O5" s="73" t="s">
        <v>685</v>
      </c>
      <c r="P5" s="73" t="s">
        <v>673</v>
      </c>
      <c r="Q5" s="73"/>
      <c r="R5" s="73" t="s">
        <v>674</v>
      </c>
    </row>
    <row r="6" spans="1:18" x14ac:dyDescent="0.3">
      <c r="A6" s="72">
        <v>44921</v>
      </c>
      <c r="B6" s="72">
        <v>44921</v>
      </c>
      <c r="C6" s="73" t="s">
        <v>686</v>
      </c>
      <c r="D6" s="73" t="s">
        <v>586</v>
      </c>
      <c r="E6" s="73" t="s">
        <v>687</v>
      </c>
      <c r="F6" s="73" t="s">
        <v>688</v>
      </c>
      <c r="G6" s="73" t="s">
        <v>689</v>
      </c>
      <c r="H6" s="73" t="s">
        <v>690</v>
      </c>
      <c r="I6" s="73" t="s">
        <v>670</v>
      </c>
      <c r="J6" s="74">
        <v>1400658</v>
      </c>
      <c r="K6" s="74">
        <v>140066</v>
      </c>
      <c r="L6" s="74">
        <v>100847</v>
      </c>
      <c r="M6" s="74">
        <v>1361439</v>
      </c>
      <c r="N6" s="73" t="s">
        <v>671</v>
      </c>
      <c r="O6" s="73" t="s">
        <v>672</v>
      </c>
      <c r="P6" s="73" t="s">
        <v>673</v>
      </c>
      <c r="Q6" s="73" t="s">
        <v>691</v>
      </c>
      <c r="R6" s="73" t="s">
        <v>674</v>
      </c>
    </row>
    <row r="7" spans="1:18" x14ac:dyDescent="0.3">
      <c r="A7" s="72">
        <v>44921</v>
      </c>
      <c r="B7" s="72">
        <v>44921</v>
      </c>
      <c r="C7" s="73" t="s">
        <v>692</v>
      </c>
      <c r="D7" s="73" t="s">
        <v>584</v>
      </c>
      <c r="E7" s="73" t="s">
        <v>693</v>
      </c>
      <c r="F7" s="73" t="s">
        <v>694</v>
      </c>
      <c r="G7" s="73" t="s">
        <v>695</v>
      </c>
      <c r="H7" s="73" t="s">
        <v>696</v>
      </c>
      <c r="I7" s="73" t="s">
        <v>670</v>
      </c>
      <c r="J7" s="74">
        <v>1341240</v>
      </c>
      <c r="K7" s="74">
        <v>134124</v>
      </c>
      <c r="L7" s="74">
        <v>96569</v>
      </c>
      <c r="M7" s="74">
        <v>1303685</v>
      </c>
      <c r="N7" s="73" t="s">
        <v>671</v>
      </c>
      <c r="O7" s="73" t="s">
        <v>672</v>
      </c>
      <c r="P7" s="73" t="s">
        <v>673</v>
      </c>
      <c r="Q7" s="73"/>
      <c r="R7" s="73" t="s">
        <v>674</v>
      </c>
    </row>
    <row r="8" spans="1:18" x14ac:dyDescent="0.3">
      <c r="A8" s="72">
        <v>44916</v>
      </c>
      <c r="B8" s="72">
        <v>44916</v>
      </c>
      <c r="C8" s="73" t="s">
        <v>697</v>
      </c>
      <c r="D8" s="73" t="s">
        <v>579</v>
      </c>
      <c r="E8" s="73" t="s">
        <v>666</v>
      </c>
      <c r="F8" s="73" t="s">
        <v>667</v>
      </c>
      <c r="G8" s="73" t="s">
        <v>698</v>
      </c>
      <c r="H8" s="73" t="s">
        <v>669</v>
      </c>
      <c r="I8" s="73" t="s">
        <v>670</v>
      </c>
      <c r="J8" s="74">
        <v>1599184</v>
      </c>
      <c r="K8" s="74">
        <v>108924</v>
      </c>
      <c r="L8" s="74">
        <v>119221</v>
      </c>
      <c r="M8" s="74">
        <v>1609481</v>
      </c>
      <c r="N8" s="73" t="s">
        <v>671</v>
      </c>
      <c r="O8" s="73" t="s">
        <v>672</v>
      </c>
      <c r="P8" s="73" t="s">
        <v>673</v>
      </c>
      <c r="Q8" s="73"/>
      <c r="R8" s="73" t="s">
        <v>674</v>
      </c>
    </row>
    <row r="9" spans="1:18" x14ac:dyDescent="0.3">
      <c r="A9" s="72">
        <v>44916</v>
      </c>
      <c r="B9" s="72">
        <v>44916</v>
      </c>
      <c r="C9" s="73" t="s">
        <v>699</v>
      </c>
      <c r="D9" s="73" t="s">
        <v>581</v>
      </c>
      <c r="E9" s="73" t="s">
        <v>700</v>
      </c>
      <c r="F9" s="73" t="s">
        <v>701</v>
      </c>
      <c r="G9" s="73" t="s">
        <v>702</v>
      </c>
      <c r="H9" s="73" t="s">
        <v>669</v>
      </c>
      <c r="I9" s="73" t="s">
        <v>670</v>
      </c>
      <c r="J9" s="74">
        <v>862059</v>
      </c>
      <c r="K9" s="74">
        <v>86206</v>
      </c>
      <c r="L9" s="74">
        <v>62068</v>
      </c>
      <c r="M9" s="74">
        <v>837921</v>
      </c>
      <c r="N9" s="73" t="s">
        <v>671</v>
      </c>
      <c r="O9" s="73" t="s">
        <v>672</v>
      </c>
      <c r="P9" s="73" t="s">
        <v>673</v>
      </c>
      <c r="Q9" s="73"/>
      <c r="R9" s="73" t="s">
        <v>674</v>
      </c>
    </row>
    <row r="10" spans="1:18" x14ac:dyDescent="0.3">
      <c r="A10" s="72">
        <v>44915</v>
      </c>
      <c r="B10" s="72">
        <v>44915</v>
      </c>
      <c r="C10" s="73" t="s">
        <v>703</v>
      </c>
      <c r="D10" s="73" t="s">
        <v>578</v>
      </c>
      <c r="E10" s="73" t="s">
        <v>704</v>
      </c>
      <c r="F10" s="73" t="s">
        <v>705</v>
      </c>
      <c r="G10" s="73" t="s">
        <v>706</v>
      </c>
      <c r="H10" s="73" t="s">
        <v>669</v>
      </c>
      <c r="I10" s="73" t="s">
        <v>670</v>
      </c>
      <c r="J10" s="74">
        <v>675747</v>
      </c>
      <c r="K10" s="74">
        <v>67575</v>
      </c>
      <c r="L10" s="74">
        <v>48654</v>
      </c>
      <c r="M10" s="74">
        <v>656826</v>
      </c>
      <c r="N10" s="73" t="s">
        <v>671</v>
      </c>
      <c r="O10" s="73" t="s">
        <v>672</v>
      </c>
      <c r="P10" s="73" t="s">
        <v>673</v>
      </c>
      <c r="Q10" s="73"/>
      <c r="R10" s="73" t="s">
        <v>674</v>
      </c>
    </row>
    <row r="11" spans="1:18" x14ac:dyDescent="0.3">
      <c r="A11" s="72">
        <v>44915</v>
      </c>
      <c r="B11" s="72">
        <v>44915</v>
      </c>
      <c r="C11" s="73" t="s">
        <v>707</v>
      </c>
      <c r="D11" s="73" t="s">
        <v>583</v>
      </c>
      <c r="E11" s="73" t="s">
        <v>708</v>
      </c>
      <c r="F11" s="73" t="s">
        <v>709</v>
      </c>
      <c r="G11" s="73" t="s">
        <v>710</v>
      </c>
      <c r="H11" s="73" t="s">
        <v>711</v>
      </c>
      <c r="I11" s="73" t="s">
        <v>712</v>
      </c>
      <c r="J11" s="74">
        <v>1144561</v>
      </c>
      <c r="K11" s="74">
        <v>114457</v>
      </c>
      <c r="L11" s="74">
        <v>82408</v>
      </c>
      <c r="M11" s="74">
        <v>1112512</v>
      </c>
      <c r="N11" s="73" t="s">
        <v>671</v>
      </c>
      <c r="O11" s="73" t="s">
        <v>713</v>
      </c>
      <c r="P11" s="73" t="s">
        <v>673</v>
      </c>
      <c r="Q11" s="73"/>
      <c r="R11" s="73" t="s">
        <v>674</v>
      </c>
    </row>
    <row r="12" spans="1:18" x14ac:dyDescent="0.3">
      <c r="A12" s="72">
        <v>44914</v>
      </c>
      <c r="B12" s="72">
        <v>44914</v>
      </c>
      <c r="C12" s="73" t="s">
        <v>714</v>
      </c>
      <c r="D12" s="73" t="s">
        <v>576</v>
      </c>
      <c r="E12" s="73" t="s">
        <v>715</v>
      </c>
      <c r="F12" s="73" t="s">
        <v>716</v>
      </c>
      <c r="G12" s="73" t="s">
        <v>717</v>
      </c>
      <c r="H12" s="73" t="s">
        <v>718</v>
      </c>
      <c r="I12" s="73" t="s">
        <v>719</v>
      </c>
      <c r="J12" s="74">
        <v>1289600</v>
      </c>
      <c r="K12" s="74">
        <v>128960</v>
      </c>
      <c r="L12" s="74">
        <v>92851</v>
      </c>
      <c r="M12" s="74">
        <v>1253491</v>
      </c>
      <c r="N12" s="73" t="s">
        <v>671</v>
      </c>
      <c r="O12" s="73" t="s">
        <v>720</v>
      </c>
      <c r="P12" s="73" t="s">
        <v>673</v>
      </c>
      <c r="Q12" s="73"/>
      <c r="R12" s="73" t="s">
        <v>674</v>
      </c>
    </row>
    <row r="13" spans="1:18" x14ac:dyDescent="0.3">
      <c r="A13" s="72">
        <v>44914</v>
      </c>
      <c r="B13" s="72">
        <v>44914</v>
      </c>
      <c r="C13" s="73" t="s">
        <v>721</v>
      </c>
      <c r="D13" s="73" t="s">
        <v>575</v>
      </c>
      <c r="E13" s="73" t="s">
        <v>676</v>
      </c>
      <c r="F13" s="73" t="s">
        <v>677</v>
      </c>
      <c r="G13" s="73" t="s">
        <v>722</v>
      </c>
      <c r="H13" s="73" t="s">
        <v>669</v>
      </c>
      <c r="I13" s="73" t="s">
        <v>670</v>
      </c>
      <c r="J13" s="74">
        <v>937740</v>
      </c>
      <c r="K13" s="74">
        <v>65571</v>
      </c>
      <c r="L13" s="74">
        <v>69774</v>
      </c>
      <c r="M13" s="74">
        <v>941943</v>
      </c>
      <c r="N13" s="73" t="s">
        <v>671</v>
      </c>
      <c r="O13" s="73" t="s">
        <v>672</v>
      </c>
      <c r="P13" s="73" t="s">
        <v>673</v>
      </c>
      <c r="Q13" s="73"/>
      <c r="R13" s="73" t="s">
        <v>674</v>
      </c>
    </row>
    <row r="14" spans="1:18" x14ac:dyDescent="0.3">
      <c r="A14" s="72">
        <v>44914</v>
      </c>
      <c r="B14" s="72">
        <v>44914</v>
      </c>
      <c r="C14" s="73" t="s">
        <v>723</v>
      </c>
      <c r="D14" s="73" t="s">
        <v>573</v>
      </c>
      <c r="E14" s="73" t="s">
        <v>687</v>
      </c>
      <c r="F14" s="73" t="s">
        <v>688</v>
      </c>
      <c r="G14" s="73" t="s">
        <v>724</v>
      </c>
      <c r="H14" s="73" t="s">
        <v>690</v>
      </c>
      <c r="I14" s="73" t="s">
        <v>670</v>
      </c>
      <c r="J14" s="74">
        <v>1642790</v>
      </c>
      <c r="K14" s="74">
        <v>164279</v>
      </c>
      <c r="L14" s="74">
        <v>118281</v>
      </c>
      <c r="M14" s="74">
        <v>1596792</v>
      </c>
      <c r="N14" s="73" t="s">
        <v>671</v>
      </c>
      <c r="O14" s="73" t="s">
        <v>672</v>
      </c>
      <c r="P14" s="73" t="s">
        <v>673</v>
      </c>
      <c r="Q14" s="73" t="s">
        <v>691</v>
      </c>
      <c r="R14" s="73" t="s">
        <v>674</v>
      </c>
    </row>
    <row r="15" spans="1:18" x14ac:dyDescent="0.3">
      <c r="A15" s="72">
        <v>44911</v>
      </c>
      <c r="B15" s="72">
        <v>44911</v>
      </c>
      <c r="C15" s="73" t="s">
        <v>725</v>
      </c>
      <c r="D15" s="73" t="s">
        <v>582</v>
      </c>
      <c r="E15" s="73" t="s">
        <v>726</v>
      </c>
      <c r="F15" s="73" t="s">
        <v>727</v>
      </c>
      <c r="G15" s="73" t="s">
        <v>728</v>
      </c>
      <c r="H15" s="73" t="s">
        <v>729</v>
      </c>
      <c r="I15" s="73" t="s">
        <v>712</v>
      </c>
      <c r="J15" s="74">
        <v>1076039</v>
      </c>
      <c r="K15" s="74">
        <v>88801</v>
      </c>
      <c r="L15" s="74">
        <v>78979</v>
      </c>
      <c r="M15" s="74">
        <v>1066217</v>
      </c>
      <c r="N15" s="73" t="s">
        <v>671</v>
      </c>
      <c r="O15" s="73" t="s">
        <v>713</v>
      </c>
      <c r="P15" s="73" t="s">
        <v>673</v>
      </c>
      <c r="Q15" s="73"/>
      <c r="R15" s="73" t="s">
        <v>674</v>
      </c>
    </row>
    <row r="16" spans="1:18" x14ac:dyDescent="0.3">
      <c r="A16" s="72">
        <v>44909</v>
      </c>
      <c r="B16" s="72">
        <v>44909</v>
      </c>
      <c r="C16" s="73" t="s">
        <v>730</v>
      </c>
      <c r="D16" s="73" t="s">
        <v>570</v>
      </c>
      <c r="E16" s="73" t="s">
        <v>676</v>
      </c>
      <c r="F16" s="73" t="s">
        <v>677</v>
      </c>
      <c r="G16" s="73" t="s">
        <v>731</v>
      </c>
      <c r="H16" s="73" t="s">
        <v>669</v>
      </c>
      <c r="I16" s="73" t="s">
        <v>670</v>
      </c>
      <c r="J16" s="74">
        <v>1403355</v>
      </c>
      <c r="K16" s="74">
        <v>140336</v>
      </c>
      <c r="L16" s="74">
        <v>101042</v>
      </c>
      <c r="M16" s="74">
        <v>1364061</v>
      </c>
      <c r="N16" s="73" t="s">
        <v>671</v>
      </c>
      <c r="O16" s="73" t="s">
        <v>672</v>
      </c>
      <c r="P16" s="73" t="s">
        <v>673</v>
      </c>
      <c r="Q16" s="73"/>
      <c r="R16" s="73" t="s">
        <v>674</v>
      </c>
    </row>
    <row r="17" spans="1:18" x14ac:dyDescent="0.3">
      <c r="A17" s="72">
        <v>44909</v>
      </c>
      <c r="B17" s="72">
        <v>44909</v>
      </c>
      <c r="C17" s="73" t="s">
        <v>732</v>
      </c>
      <c r="D17" s="73" t="s">
        <v>572</v>
      </c>
      <c r="E17" s="73" t="s">
        <v>733</v>
      </c>
      <c r="F17" s="73" t="s">
        <v>734</v>
      </c>
      <c r="G17" s="73" t="s">
        <v>735</v>
      </c>
      <c r="H17" s="73" t="s">
        <v>669</v>
      </c>
      <c r="I17" s="73" t="s">
        <v>670</v>
      </c>
      <c r="J17" s="74">
        <v>1798751</v>
      </c>
      <c r="K17" s="74">
        <v>128882</v>
      </c>
      <c r="L17" s="74">
        <v>133590</v>
      </c>
      <c r="M17" s="74">
        <v>1803459</v>
      </c>
      <c r="N17" s="73" t="s">
        <v>671</v>
      </c>
      <c r="O17" s="73" t="s">
        <v>672</v>
      </c>
      <c r="P17" s="73" t="s">
        <v>673</v>
      </c>
      <c r="Q17" s="73"/>
      <c r="R17" s="73" t="s">
        <v>674</v>
      </c>
    </row>
    <row r="18" spans="1:18" x14ac:dyDescent="0.3">
      <c r="A18" s="72">
        <v>44909</v>
      </c>
      <c r="B18" s="72">
        <v>44909</v>
      </c>
      <c r="C18" s="73" t="s">
        <v>736</v>
      </c>
      <c r="D18" s="73" t="s">
        <v>569</v>
      </c>
      <c r="E18" s="73" t="s">
        <v>715</v>
      </c>
      <c r="F18" s="73" t="s">
        <v>716</v>
      </c>
      <c r="G18" s="73" t="s">
        <v>737</v>
      </c>
      <c r="H18" s="73" t="s">
        <v>718</v>
      </c>
      <c r="I18" s="73" t="s">
        <v>719</v>
      </c>
      <c r="J18" s="74">
        <v>1127076</v>
      </c>
      <c r="K18" s="74">
        <v>112708</v>
      </c>
      <c r="L18" s="74">
        <v>81149</v>
      </c>
      <c r="M18" s="74">
        <v>1095517</v>
      </c>
      <c r="N18" s="73" t="s">
        <v>671</v>
      </c>
      <c r="O18" s="73" t="s">
        <v>720</v>
      </c>
      <c r="P18" s="73" t="s">
        <v>673</v>
      </c>
      <c r="Q18" s="73"/>
      <c r="R18" s="73" t="s">
        <v>674</v>
      </c>
    </row>
    <row r="19" spans="1:18" x14ac:dyDescent="0.3">
      <c r="A19" s="72">
        <v>44909</v>
      </c>
      <c r="B19" s="72">
        <v>44909</v>
      </c>
      <c r="C19" s="73" t="s">
        <v>738</v>
      </c>
      <c r="D19" s="73" t="s">
        <v>567</v>
      </c>
      <c r="E19" s="73" t="s">
        <v>693</v>
      </c>
      <c r="F19" s="73" t="s">
        <v>739</v>
      </c>
      <c r="G19" s="73" t="s">
        <v>740</v>
      </c>
      <c r="H19" s="73" t="s">
        <v>696</v>
      </c>
      <c r="I19" s="73" t="s">
        <v>670</v>
      </c>
      <c r="J19" s="74">
        <v>1905416</v>
      </c>
      <c r="K19" s="74">
        <v>139548</v>
      </c>
      <c r="L19" s="74">
        <v>141269</v>
      </c>
      <c r="M19" s="74">
        <v>1907137</v>
      </c>
      <c r="N19" s="73" t="s">
        <v>671</v>
      </c>
      <c r="O19" s="73" t="s">
        <v>672</v>
      </c>
      <c r="P19" s="73" t="s">
        <v>673</v>
      </c>
      <c r="Q19" s="73"/>
      <c r="R19" s="73" t="s">
        <v>674</v>
      </c>
    </row>
    <row r="20" spans="1:18" x14ac:dyDescent="0.3">
      <c r="A20" s="72">
        <v>44908</v>
      </c>
      <c r="B20" s="72">
        <v>44908</v>
      </c>
      <c r="C20" s="73" t="s">
        <v>741</v>
      </c>
      <c r="D20" s="73" t="s">
        <v>566</v>
      </c>
      <c r="E20" s="73" t="s">
        <v>742</v>
      </c>
      <c r="F20" s="73" t="s">
        <v>743</v>
      </c>
      <c r="G20" s="73" t="s">
        <v>744</v>
      </c>
      <c r="H20" s="73" t="s">
        <v>690</v>
      </c>
      <c r="I20" s="73" t="s">
        <v>670</v>
      </c>
      <c r="J20" s="74">
        <v>1368576</v>
      </c>
      <c r="K20" s="74">
        <v>136857</v>
      </c>
      <c r="L20" s="74">
        <v>98538</v>
      </c>
      <c r="M20" s="74">
        <v>1330257</v>
      </c>
      <c r="N20" s="73" t="s">
        <v>671</v>
      </c>
      <c r="O20" s="73" t="s">
        <v>672</v>
      </c>
      <c r="P20" s="73" t="s">
        <v>673</v>
      </c>
      <c r="Q20" s="73" t="s">
        <v>745</v>
      </c>
      <c r="R20" s="73" t="s">
        <v>674</v>
      </c>
    </row>
    <row r="21" spans="1:18" x14ac:dyDescent="0.3">
      <c r="A21" s="72">
        <v>44907</v>
      </c>
      <c r="B21" s="72">
        <v>44907</v>
      </c>
      <c r="C21" s="73" t="s">
        <v>746</v>
      </c>
      <c r="D21" s="73" t="s">
        <v>564</v>
      </c>
      <c r="E21" s="73" t="s">
        <v>747</v>
      </c>
      <c r="F21" s="73" t="s">
        <v>748</v>
      </c>
      <c r="G21" s="73" t="s">
        <v>749</v>
      </c>
      <c r="H21" s="73" t="s">
        <v>750</v>
      </c>
      <c r="I21" s="73" t="s">
        <v>684</v>
      </c>
      <c r="J21" s="74">
        <v>1741596</v>
      </c>
      <c r="K21" s="74">
        <v>174160</v>
      </c>
      <c r="L21" s="74">
        <v>125395</v>
      </c>
      <c r="M21" s="74">
        <v>1692831</v>
      </c>
      <c r="N21" s="73" t="s">
        <v>671</v>
      </c>
      <c r="O21" s="73" t="s">
        <v>685</v>
      </c>
      <c r="P21" s="73" t="s">
        <v>673</v>
      </c>
      <c r="Q21" s="73"/>
      <c r="R21" s="73" t="s">
        <v>674</v>
      </c>
    </row>
    <row r="22" spans="1:18" x14ac:dyDescent="0.3">
      <c r="A22" s="72">
        <v>44905</v>
      </c>
      <c r="B22" s="72">
        <v>44905</v>
      </c>
      <c r="C22" s="73" t="s">
        <v>751</v>
      </c>
      <c r="D22" s="73" t="s">
        <v>561</v>
      </c>
      <c r="E22" s="73" t="s">
        <v>752</v>
      </c>
      <c r="F22" s="73" t="s">
        <v>753</v>
      </c>
      <c r="G22" s="73" t="s">
        <v>754</v>
      </c>
      <c r="H22" s="73" t="s">
        <v>755</v>
      </c>
      <c r="I22" s="73" t="s">
        <v>712</v>
      </c>
      <c r="J22" s="74">
        <v>555290</v>
      </c>
      <c r="K22" s="74">
        <v>55529</v>
      </c>
      <c r="L22" s="74">
        <v>39981</v>
      </c>
      <c r="M22" s="74">
        <v>539742</v>
      </c>
      <c r="N22" s="73" t="s">
        <v>671</v>
      </c>
      <c r="O22" s="73" t="s">
        <v>713</v>
      </c>
      <c r="P22" s="73" t="s">
        <v>673</v>
      </c>
      <c r="Q22" s="73"/>
      <c r="R22" s="73" t="s">
        <v>674</v>
      </c>
    </row>
    <row r="23" spans="1:18" x14ac:dyDescent="0.3">
      <c r="A23" s="72">
        <v>44905</v>
      </c>
      <c r="B23" s="72">
        <v>44905</v>
      </c>
      <c r="C23" s="73" t="s">
        <v>756</v>
      </c>
      <c r="D23" s="73" t="s">
        <v>559</v>
      </c>
      <c r="E23" s="73" t="s">
        <v>715</v>
      </c>
      <c r="F23" s="73" t="s">
        <v>757</v>
      </c>
      <c r="G23" s="73" t="s">
        <v>758</v>
      </c>
      <c r="H23" s="73" t="s">
        <v>718</v>
      </c>
      <c r="I23" s="73" t="s">
        <v>719</v>
      </c>
      <c r="J23" s="74">
        <v>1173355</v>
      </c>
      <c r="K23" s="74">
        <v>117336</v>
      </c>
      <c r="L23" s="74">
        <v>84482</v>
      </c>
      <c r="M23" s="74">
        <v>1140501</v>
      </c>
      <c r="N23" s="73" t="s">
        <v>671</v>
      </c>
      <c r="O23" s="73" t="s">
        <v>720</v>
      </c>
      <c r="P23" s="73" t="s">
        <v>673</v>
      </c>
      <c r="Q23" s="73"/>
      <c r="R23" s="73" t="s">
        <v>674</v>
      </c>
    </row>
    <row r="24" spans="1:18" x14ac:dyDescent="0.3">
      <c r="A24" s="72">
        <v>44904</v>
      </c>
      <c r="B24" s="72">
        <v>44904</v>
      </c>
      <c r="C24" s="73" t="s">
        <v>759</v>
      </c>
      <c r="D24" s="73" t="s">
        <v>557</v>
      </c>
      <c r="E24" s="73" t="s">
        <v>680</v>
      </c>
      <c r="F24" s="73" t="s">
        <v>760</v>
      </c>
      <c r="G24" s="73" t="s">
        <v>761</v>
      </c>
      <c r="H24" s="73" t="s">
        <v>683</v>
      </c>
      <c r="I24" s="73" t="s">
        <v>684</v>
      </c>
      <c r="J24" s="74">
        <v>2256510</v>
      </c>
      <c r="K24" s="74">
        <v>164457</v>
      </c>
      <c r="L24" s="74">
        <v>167364</v>
      </c>
      <c r="M24" s="74">
        <v>2259417</v>
      </c>
      <c r="N24" s="73" t="s">
        <v>671</v>
      </c>
      <c r="O24" s="73" t="s">
        <v>685</v>
      </c>
      <c r="P24" s="73" t="s">
        <v>673</v>
      </c>
      <c r="Q24" s="73"/>
      <c r="R24" s="73" t="s">
        <v>674</v>
      </c>
    </row>
    <row r="25" spans="1:18" x14ac:dyDescent="0.3">
      <c r="A25" s="72">
        <v>44902</v>
      </c>
      <c r="B25" s="72">
        <v>44902</v>
      </c>
      <c r="C25" s="73" t="s">
        <v>762</v>
      </c>
      <c r="D25" s="73" t="s">
        <v>555</v>
      </c>
      <c r="E25" s="73" t="s">
        <v>687</v>
      </c>
      <c r="F25" s="73" t="s">
        <v>763</v>
      </c>
      <c r="G25" s="73" t="s">
        <v>764</v>
      </c>
      <c r="H25" s="73" t="s">
        <v>690</v>
      </c>
      <c r="I25" s="73" t="s">
        <v>670</v>
      </c>
      <c r="J25" s="74">
        <v>1110580</v>
      </c>
      <c r="K25" s="74">
        <v>111058</v>
      </c>
      <c r="L25" s="74">
        <v>79962</v>
      </c>
      <c r="M25" s="74">
        <v>1079484</v>
      </c>
      <c r="N25" s="73" t="s">
        <v>671</v>
      </c>
      <c r="O25" s="73" t="s">
        <v>672</v>
      </c>
      <c r="P25" s="73" t="s">
        <v>673</v>
      </c>
      <c r="Q25" s="73" t="s">
        <v>691</v>
      </c>
      <c r="R25" s="73" t="s">
        <v>674</v>
      </c>
    </row>
    <row r="26" spans="1:18" x14ac:dyDescent="0.3">
      <c r="A26" s="72">
        <v>44901</v>
      </c>
      <c r="B26" s="72">
        <v>44901</v>
      </c>
      <c r="C26" s="73" t="s">
        <v>765</v>
      </c>
      <c r="D26" s="73" t="s">
        <v>563</v>
      </c>
      <c r="E26" s="73" t="s">
        <v>693</v>
      </c>
      <c r="F26" s="73" t="s">
        <v>739</v>
      </c>
      <c r="G26" s="73" t="s">
        <v>766</v>
      </c>
      <c r="H26" s="73" t="s">
        <v>696</v>
      </c>
      <c r="I26" s="73" t="s">
        <v>670</v>
      </c>
      <c r="J26" s="74">
        <v>2952130</v>
      </c>
      <c r="K26" s="74">
        <v>193225</v>
      </c>
      <c r="L26" s="74">
        <v>220712</v>
      </c>
      <c r="M26" s="74">
        <v>2979617</v>
      </c>
      <c r="N26" s="73" t="s">
        <v>671</v>
      </c>
      <c r="O26" s="73" t="s">
        <v>672</v>
      </c>
      <c r="P26" s="73" t="s">
        <v>673</v>
      </c>
      <c r="Q26" s="73"/>
      <c r="R26" s="73" t="s">
        <v>674</v>
      </c>
    </row>
    <row r="27" spans="1:18" x14ac:dyDescent="0.3">
      <c r="A27" s="72">
        <v>44901</v>
      </c>
      <c r="B27" s="72">
        <v>44901</v>
      </c>
      <c r="C27" s="73" t="s">
        <v>767</v>
      </c>
      <c r="D27" s="73" t="s">
        <v>554</v>
      </c>
      <c r="E27" s="73" t="s">
        <v>700</v>
      </c>
      <c r="F27" s="73" t="s">
        <v>768</v>
      </c>
      <c r="G27" s="73" t="s">
        <v>769</v>
      </c>
      <c r="H27" s="73" t="s">
        <v>669</v>
      </c>
      <c r="I27" s="73" t="s">
        <v>670</v>
      </c>
      <c r="J27" s="74">
        <v>1157884</v>
      </c>
      <c r="K27" s="74">
        <v>115789</v>
      </c>
      <c r="L27" s="74">
        <v>83368</v>
      </c>
      <c r="M27" s="74">
        <v>1125463</v>
      </c>
      <c r="N27" s="73" t="s">
        <v>770</v>
      </c>
      <c r="O27" s="73" t="s">
        <v>672</v>
      </c>
      <c r="P27" s="73" t="s">
        <v>673</v>
      </c>
      <c r="Q27" s="73"/>
      <c r="R27" s="73" t="s">
        <v>674</v>
      </c>
    </row>
    <row r="28" spans="1:18" x14ac:dyDescent="0.3">
      <c r="A28" s="72">
        <v>44900</v>
      </c>
      <c r="B28" s="72">
        <v>44900</v>
      </c>
      <c r="C28" s="73" t="s">
        <v>771</v>
      </c>
      <c r="D28" s="73" t="s">
        <v>550</v>
      </c>
      <c r="E28" s="73" t="s">
        <v>687</v>
      </c>
      <c r="F28" s="73" t="s">
        <v>763</v>
      </c>
      <c r="G28" s="73" t="s">
        <v>772</v>
      </c>
      <c r="H28" s="73" t="s">
        <v>690</v>
      </c>
      <c r="I28" s="73" t="s">
        <v>670</v>
      </c>
      <c r="J28" s="74">
        <v>2055268</v>
      </c>
      <c r="K28" s="74">
        <v>205527</v>
      </c>
      <c r="L28" s="74">
        <v>147979</v>
      </c>
      <c r="M28" s="74">
        <v>1997720</v>
      </c>
      <c r="N28" s="73" t="s">
        <v>671</v>
      </c>
      <c r="O28" s="73" t="s">
        <v>672</v>
      </c>
      <c r="P28" s="73" t="s">
        <v>673</v>
      </c>
      <c r="Q28" s="73" t="s">
        <v>691</v>
      </c>
      <c r="R28" s="73" t="s">
        <v>674</v>
      </c>
    </row>
    <row r="29" spans="1:18" x14ac:dyDescent="0.3">
      <c r="A29" s="72">
        <v>44900</v>
      </c>
      <c r="B29" s="72">
        <v>44900</v>
      </c>
      <c r="C29" s="73" t="s">
        <v>773</v>
      </c>
      <c r="D29" s="73" t="s">
        <v>552</v>
      </c>
      <c r="E29" s="73" t="s">
        <v>774</v>
      </c>
      <c r="F29" s="73" t="s">
        <v>775</v>
      </c>
      <c r="G29" s="73" t="s">
        <v>776</v>
      </c>
      <c r="H29" s="73"/>
      <c r="I29" s="73"/>
      <c r="J29" s="74">
        <v>1611367</v>
      </c>
      <c r="K29" s="74">
        <v>132932</v>
      </c>
      <c r="L29" s="74">
        <v>118275</v>
      </c>
      <c r="M29" s="74">
        <v>1596710</v>
      </c>
      <c r="N29" s="73" t="s">
        <v>671</v>
      </c>
      <c r="O29" s="73"/>
      <c r="P29" s="73" t="s">
        <v>777</v>
      </c>
      <c r="Q29" s="73"/>
      <c r="R29" s="73" t="s">
        <v>674</v>
      </c>
    </row>
    <row r="30" spans="1:18" x14ac:dyDescent="0.3">
      <c r="A30" s="72">
        <v>44897</v>
      </c>
      <c r="B30" s="72">
        <v>44897</v>
      </c>
      <c r="C30" s="73" t="s">
        <v>778</v>
      </c>
      <c r="D30" s="73" t="s">
        <v>548</v>
      </c>
      <c r="E30" s="73" t="s">
        <v>676</v>
      </c>
      <c r="F30" s="73" t="s">
        <v>779</v>
      </c>
      <c r="G30" s="73" t="s">
        <v>780</v>
      </c>
      <c r="H30" s="73" t="s">
        <v>669</v>
      </c>
      <c r="I30" s="73" t="s">
        <v>670</v>
      </c>
      <c r="J30" s="74">
        <v>1403355</v>
      </c>
      <c r="K30" s="74">
        <v>140336</v>
      </c>
      <c r="L30" s="74">
        <v>101042</v>
      </c>
      <c r="M30" s="74">
        <v>1364061</v>
      </c>
      <c r="N30" s="73" t="s">
        <v>671</v>
      </c>
      <c r="O30" s="73" t="s">
        <v>672</v>
      </c>
      <c r="P30" s="73" t="s">
        <v>673</v>
      </c>
      <c r="Q30" s="73"/>
      <c r="R30" s="73" t="s">
        <v>674</v>
      </c>
    </row>
    <row r="31" spans="1:18" x14ac:dyDescent="0.3">
      <c r="A31" s="72">
        <v>44897</v>
      </c>
      <c r="B31" s="72">
        <v>44897</v>
      </c>
      <c r="C31" s="73" t="s">
        <v>781</v>
      </c>
      <c r="D31" s="73" t="s">
        <v>547</v>
      </c>
      <c r="E31" s="73" t="s">
        <v>666</v>
      </c>
      <c r="F31" s="73" t="s">
        <v>782</v>
      </c>
      <c r="G31" s="73" t="s">
        <v>783</v>
      </c>
      <c r="H31" s="73" t="s">
        <v>669</v>
      </c>
      <c r="I31" s="73" t="s">
        <v>670</v>
      </c>
      <c r="J31" s="74">
        <v>1451330</v>
      </c>
      <c r="K31" s="74">
        <v>145134</v>
      </c>
      <c r="L31" s="74">
        <v>104496</v>
      </c>
      <c r="M31" s="74">
        <v>1410692</v>
      </c>
      <c r="N31" s="73" t="s">
        <v>671</v>
      </c>
      <c r="O31" s="73" t="s">
        <v>672</v>
      </c>
      <c r="P31" s="73" t="s">
        <v>673</v>
      </c>
      <c r="Q31" s="73"/>
      <c r="R31" s="73" t="s">
        <v>674</v>
      </c>
    </row>
    <row r="32" spans="1:18" x14ac:dyDescent="0.3">
      <c r="A32" s="72">
        <v>44896</v>
      </c>
      <c r="B32" s="72">
        <v>44896</v>
      </c>
      <c r="C32" s="73" t="s">
        <v>784</v>
      </c>
      <c r="D32" s="73" t="s">
        <v>545</v>
      </c>
      <c r="E32" s="73" t="s">
        <v>733</v>
      </c>
      <c r="F32" s="73" t="s">
        <v>785</v>
      </c>
      <c r="G32" s="73" t="s">
        <v>786</v>
      </c>
      <c r="H32" s="73" t="s">
        <v>669</v>
      </c>
      <c r="I32" s="73" t="s">
        <v>670</v>
      </c>
      <c r="J32" s="74">
        <v>1258316</v>
      </c>
      <c r="K32" s="74">
        <v>125832</v>
      </c>
      <c r="L32" s="74">
        <v>90599</v>
      </c>
      <c r="M32" s="74">
        <v>1223083</v>
      </c>
      <c r="N32" s="73" t="s">
        <v>671</v>
      </c>
      <c r="O32" s="73" t="s">
        <v>672</v>
      </c>
      <c r="P32" s="73" t="s">
        <v>673</v>
      </c>
      <c r="Q32" s="73"/>
      <c r="R32" s="73" t="s">
        <v>674</v>
      </c>
    </row>
    <row r="33" spans="1:18" x14ac:dyDescent="0.3">
      <c r="A33" s="72">
        <v>44894</v>
      </c>
      <c r="B33" s="72">
        <v>44894</v>
      </c>
      <c r="C33" s="73" t="s">
        <v>787</v>
      </c>
      <c r="D33" s="73" t="s">
        <v>543</v>
      </c>
      <c r="E33" s="73" t="s">
        <v>680</v>
      </c>
      <c r="F33" s="73" t="s">
        <v>760</v>
      </c>
      <c r="G33" s="73" t="s">
        <v>788</v>
      </c>
      <c r="H33" s="73" t="s">
        <v>683</v>
      </c>
      <c r="I33" s="73" t="s">
        <v>684</v>
      </c>
      <c r="J33" s="74">
        <v>1828075</v>
      </c>
      <c r="K33" s="74">
        <v>84807</v>
      </c>
      <c r="L33" s="74">
        <v>139461</v>
      </c>
      <c r="M33" s="74">
        <v>1882729</v>
      </c>
      <c r="N33" s="73" t="s">
        <v>671</v>
      </c>
      <c r="O33" s="73" t="s">
        <v>685</v>
      </c>
      <c r="P33" s="73" t="s">
        <v>673</v>
      </c>
      <c r="Q33" s="73"/>
      <c r="R33" s="73" t="s">
        <v>674</v>
      </c>
    </row>
    <row r="34" spans="1:18" x14ac:dyDescent="0.3">
      <c r="A34" s="72">
        <v>44889</v>
      </c>
      <c r="B34" s="72">
        <v>44889</v>
      </c>
      <c r="C34" s="73" t="s">
        <v>789</v>
      </c>
      <c r="D34" s="73" t="s">
        <v>541</v>
      </c>
      <c r="E34" s="73" t="s">
        <v>708</v>
      </c>
      <c r="F34" s="73" t="s">
        <v>790</v>
      </c>
      <c r="G34" s="73" t="s">
        <v>791</v>
      </c>
      <c r="H34" s="73" t="s">
        <v>711</v>
      </c>
      <c r="I34" s="73" t="s">
        <v>712</v>
      </c>
      <c r="J34" s="74">
        <v>995876</v>
      </c>
      <c r="K34" s="74">
        <v>99588</v>
      </c>
      <c r="L34" s="74">
        <v>71703</v>
      </c>
      <c r="M34" s="74">
        <v>967991</v>
      </c>
      <c r="N34" s="73" t="s">
        <v>671</v>
      </c>
      <c r="O34" s="73" t="s">
        <v>713</v>
      </c>
      <c r="P34" s="73" t="s">
        <v>673</v>
      </c>
      <c r="Q34" s="73"/>
      <c r="R34" s="73" t="s">
        <v>674</v>
      </c>
    </row>
    <row r="35" spans="1:18" x14ac:dyDescent="0.3">
      <c r="A35" s="72">
        <v>44889</v>
      </c>
      <c r="B35" s="72">
        <v>44889</v>
      </c>
      <c r="C35" s="73" t="s">
        <v>792</v>
      </c>
      <c r="D35" s="73" t="s">
        <v>539</v>
      </c>
      <c r="E35" s="73" t="s">
        <v>752</v>
      </c>
      <c r="F35" s="73" t="s">
        <v>753</v>
      </c>
      <c r="G35" s="73" t="s">
        <v>793</v>
      </c>
      <c r="H35" s="73" t="s">
        <v>755</v>
      </c>
      <c r="I35" s="73" t="s">
        <v>712</v>
      </c>
      <c r="J35" s="74">
        <v>1915326</v>
      </c>
      <c r="K35" s="74">
        <v>135125</v>
      </c>
      <c r="L35" s="74">
        <v>142416</v>
      </c>
      <c r="M35" s="74">
        <v>1922617</v>
      </c>
      <c r="N35" s="73" t="s">
        <v>671</v>
      </c>
      <c r="O35" s="73" t="s">
        <v>713</v>
      </c>
      <c r="P35" s="73" t="s">
        <v>673</v>
      </c>
      <c r="Q35" s="73"/>
      <c r="R35" s="73" t="s">
        <v>674</v>
      </c>
    </row>
    <row r="36" spans="1:18" x14ac:dyDescent="0.3">
      <c r="A36" s="72">
        <v>44887</v>
      </c>
      <c r="B36" s="72">
        <v>44887</v>
      </c>
      <c r="C36" s="73" t="s">
        <v>794</v>
      </c>
      <c r="D36" s="73" t="s">
        <v>537</v>
      </c>
      <c r="E36" s="73" t="s">
        <v>726</v>
      </c>
      <c r="F36" s="73" t="s">
        <v>795</v>
      </c>
      <c r="G36" s="73" t="s">
        <v>796</v>
      </c>
      <c r="H36" s="73" t="s">
        <v>729</v>
      </c>
      <c r="I36" s="73" t="s">
        <v>712</v>
      </c>
      <c r="J36" s="74">
        <v>333174</v>
      </c>
      <c r="K36" s="74">
        <v>33317</v>
      </c>
      <c r="L36" s="74">
        <v>23989</v>
      </c>
      <c r="M36" s="74">
        <v>323846</v>
      </c>
      <c r="N36" s="73" t="s">
        <v>671</v>
      </c>
      <c r="O36" s="73" t="s">
        <v>713</v>
      </c>
      <c r="P36" s="73" t="s">
        <v>673</v>
      </c>
      <c r="Q36" s="73"/>
      <c r="R36" s="73" t="s">
        <v>674</v>
      </c>
    </row>
    <row r="37" spans="1:18" x14ac:dyDescent="0.3">
      <c r="A37" s="72">
        <v>44883</v>
      </c>
      <c r="B37" s="72">
        <v>44883</v>
      </c>
      <c r="C37" s="73" t="s">
        <v>797</v>
      </c>
      <c r="D37" s="73" t="s">
        <v>534</v>
      </c>
      <c r="E37" s="73" t="s">
        <v>726</v>
      </c>
      <c r="F37" s="73" t="s">
        <v>795</v>
      </c>
      <c r="G37" s="73" t="s">
        <v>798</v>
      </c>
      <c r="H37" s="73" t="s">
        <v>729</v>
      </c>
      <c r="I37" s="73" t="s">
        <v>712</v>
      </c>
      <c r="J37" s="74">
        <v>592319</v>
      </c>
      <c r="K37" s="74">
        <v>40429</v>
      </c>
      <c r="L37" s="74">
        <v>44151</v>
      </c>
      <c r="M37" s="74">
        <v>596041</v>
      </c>
      <c r="N37" s="73" t="s">
        <v>671</v>
      </c>
      <c r="O37" s="73" t="s">
        <v>713</v>
      </c>
      <c r="P37" s="73" t="s">
        <v>673</v>
      </c>
      <c r="Q37" s="73"/>
      <c r="R37" s="73" t="s">
        <v>674</v>
      </c>
    </row>
    <row r="38" spans="1:18" x14ac:dyDescent="0.3">
      <c r="A38" s="72">
        <v>44883</v>
      </c>
      <c r="B38" s="72">
        <v>44883</v>
      </c>
      <c r="C38" s="73" t="s">
        <v>799</v>
      </c>
      <c r="D38" s="73" t="s">
        <v>535</v>
      </c>
      <c r="E38" s="73" t="s">
        <v>666</v>
      </c>
      <c r="F38" s="73" t="s">
        <v>782</v>
      </c>
      <c r="G38" s="73" t="s">
        <v>800</v>
      </c>
      <c r="H38" s="73" t="s">
        <v>669</v>
      </c>
      <c r="I38" s="73" t="s">
        <v>670</v>
      </c>
      <c r="J38" s="74">
        <v>1748435</v>
      </c>
      <c r="K38" s="74">
        <v>144247</v>
      </c>
      <c r="L38" s="74">
        <v>128335</v>
      </c>
      <c r="M38" s="74">
        <v>1732523</v>
      </c>
      <c r="N38" s="73" t="s">
        <v>671</v>
      </c>
      <c r="O38" s="73" t="s">
        <v>672</v>
      </c>
      <c r="P38" s="73" t="s">
        <v>673</v>
      </c>
      <c r="Q38" s="73"/>
      <c r="R38" s="73" t="s">
        <v>674</v>
      </c>
    </row>
    <row r="39" spans="1:18" x14ac:dyDescent="0.3">
      <c r="A39" s="72">
        <v>44883</v>
      </c>
      <c r="B39" s="72">
        <v>44883</v>
      </c>
      <c r="C39" s="73" t="s">
        <v>801</v>
      </c>
      <c r="D39" s="73" t="s">
        <v>532</v>
      </c>
      <c r="E39" s="73" t="s">
        <v>715</v>
      </c>
      <c r="F39" s="73" t="s">
        <v>757</v>
      </c>
      <c r="G39" s="73" t="s">
        <v>802</v>
      </c>
      <c r="H39" s="73" t="s">
        <v>718</v>
      </c>
      <c r="I39" s="73" t="s">
        <v>719</v>
      </c>
      <c r="J39" s="74">
        <v>1289600</v>
      </c>
      <c r="K39" s="74">
        <v>128960</v>
      </c>
      <c r="L39" s="74">
        <v>92851</v>
      </c>
      <c r="M39" s="74">
        <v>1253491</v>
      </c>
      <c r="N39" s="73" t="s">
        <v>671</v>
      </c>
      <c r="O39" s="73" t="s">
        <v>720</v>
      </c>
      <c r="P39" s="73" t="s">
        <v>673</v>
      </c>
      <c r="Q39" s="73"/>
      <c r="R39" s="73" t="s">
        <v>674</v>
      </c>
    </row>
    <row r="40" spans="1:18" x14ac:dyDescent="0.3">
      <c r="A40" s="72">
        <v>44881</v>
      </c>
      <c r="B40" s="72">
        <v>44881</v>
      </c>
      <c r="C40" s="73" t="s">
        <v>803</v>
      </c>
      <c r="D40" s="73" t="s">
        <v>528</v>
      </c>
      <c r="E40" s="73" t="s">
        <v>676</v>
      </c>
      <c r="F40" s="73" t="s">
        <v>779</v>
      </c>
      <c r="G40" s="73" t="s">
        <v>804</v>
      </c>
      <c r="H40" s="73" t="s">
        <v>669</v>
      </c>
      <c r="I40" s="73" t="s">
        <v>670</v>
      </c>
      <c r="J40" s="74">
        <v>3036005</v>
      </c>
      <c r="K40" s="74">
        <v>256595</v>
      </c>
      <c r="L40" s="74">
        <v>222353</v>
      </c>
      <c r="M40" s="74">
        <v>3001763</v>
      </c>
      <c r="N40" s="73" t="s">
        <v>671</v>
      </c>
      <c r="O40" s="73" t="s">
        <v>672</v>
      </c>
      <c r="P40" s="73" t="s">
        <v>673</v>
      </c>
      <c r="Q40" s="73"/>
      <c r="R40" s="73" t="s">
        <v>674</v>
      </c>
    </row>
    <row r="41" spans="1:18" x14ac:dyDescent="0.3">
      <c r="A41" s="72">
        <v>44880</v>
      </c>
      <c r="B41" s="72">
        <v>44880</v>
      </c>
      <c r="C41" s="73" t="s">
        <v>805</v>
      </c>
      <c r="D41" s="73" t="s">
        <v>526</v>
      </c>
      <c r="E41" s="73" t="s">
        <v>774</v>
      </c>
      <c r="F41" s="73" t="s">
        <v>775</v>
      </c>
      <c r="G41" s="73" t="s">
        <v>806</v>
      </c>
      <c r="H41" s="73"/>
      <c r="I41" s="73"/>
      <c r="J41" s="74">
        <v>1801188</v>
      </c>
      <c r="K41" s="74">
        <v>180119</v>
      </c>
      <c r="L41" s="74">
        <v>129686</v>
      </c>
      <c r="M41" s="74">
        <v>1750755</v>
      </c>
      <c r="N41" s="73" t="s">
        <v>671</v>
      </c>
      <c r="O41" s="73"/>
      <c r="P41" s="73" t="s">
        <v>777</v>
      </c>
      <c r="Q41" s="73"/>
      <c r="R41" s="73" t="s">
        <v>674</v>
      </c>
    </row>
    <row r="42" spans="1:18" x14ac:dyDescent="0.3">
      <c r="A42" s="72">
        <v>44880</v>
      </c>
      <c r="B42" s="72">
        <v>44880</v>
      </c>
      <c r="C42" s="73" t="s">
        <v>807</v>
      </c>
      <c r="D42" s="73" t="s">
        <v>530</v>
      </c>
      <c r="E42" s="73" t="s">
        <v>742</v>
      </c>
      <c r="F42" s="73" t="s">
        <v>808</v>
      </c>
      <c r="G42" s="73" t="s">
        <v>809</v>
      </c>
      <c r="H42" s="73" t="s">
        <v>690</v>
      </c>
      <c r="I42" s="73" t="s">
        <v>670</v>
      </c>
      <c r="J42" s="74">
        <v>1168349</v>
      </c>
      <c r="K42" s="74">
        <v>116835</v>
      </c>
      <c r="L42" s="74">
        <v>84121</v>
      </c>
      <c r="M42" s="74">
        <v>1135635</v>
      </c>
      <c r="N42" s="73" t="s">
        <v>671</v>
      </c>
      <c r="O42" s="73" t="s">
        <v>672</v>
      </c>
      <c r="P42" s="73" t="s">
        <v>673</v>
      </c>
      <c r="Q42" s="73" t="s">
        <v>745</v>
      </c>
      <c r="R42" s="73" t="s">
        <v>674</v>
      </c>
    </row>
    <row r="43" spans="1:18" x14ac:dyDescent="0.3">
      <c r="A43" s="72">
        <v>44880</v>
      </c>
      <c r="B43" s="72">
        <v>44880</v>
      </c>
      <c r="C43" s="73" t="s">
        <v>810</v>
      </c>
      <c r="D43" s="73" t="s">
        <v>529</v>
      </c>
      <c r="E43" s="73" t="s">
        <v>704</v>
      </c>
      <c r="F43" s="73" t="s">
        <v>811</v>
      </c>
      <c r="G43" s="73" t="s">
        <v>812</v>
      </c>
      <c r="H43" s="73" t="s">
        <v>669</v>
      </c>
      <c r="I43" s="73" t="s">
        <v>670</v>
      </c>
      <c r="J43" s="74">
        <v>997831</v>
      </c>
      <c r="K43" s="74">
        <v>99783</v>
      </c>
      <c r="L43" s="74">
        <v>71844</v>
      </c>
      <c r="M43" s="74">
        <v>969892</v>
      </c>
      <c r="N43" s="73" t="s">
        <v>671</v>
      </c>
      <c r="O43" s="73" t="s">
        <v>672</v>
      </c>
      <c r="P43" s="73" t="s">
        <v>673</v>
      </c>
      <c r="Q43" s="73"/>
      <c r="R43" s="73" t="s">
        <v>674</v>
      </c>
    </row>
    <row r="44" spans="1:18" x14ac:dyDescent="0.3">
      <c r="A44" s="72">
        <v>44880</v>
      </c>
      <c r="B44" s="72">
        <v>44880</v>
      </c>
      <c r="C44" s="73" t="s">
        <v>813</v>
      </c>
      <c r="D44" s="73" t="s">
        <v>524</v>
      </c>
      <c r="E44" s="73" t="s">
        <v>687</v>
      </c>
      <c r="F44" s="73" t="s">
        <v>814</v>
      </c>
      <c r="G44" s="73" t="s">
        <v>815</v>
      </c>
      <c r="H44" s="73" t="s">
        <v>690</v>
      </c>
      <c r="I44" s="73" t="s">
        <v>670</v>
      </c>
      <c r="J44" s="74">
        <v>1755710</v>
      </c>
      <c r="K44" s="74">
        <v>175572</v>
      </c>
      <c r="L44" s="74">
        <v>126411</v>
      </c>
      <c r="M44" s="74">
        <v>1706549</v>
      </c>
      <c r="N44" s="73" t="s">
        <v>671</v>
      </c>
      <c r="O44" s="73" t="s">
        <v>672</v>
      </c>
      <c r="P44" s="73" t="s">
        <v>673</v>
      </c>
      <c r="Q44" s="73" t="s">
        <v>691</v>
      </c>
      <c r="R44" s="73" t="s">
        <v>674</v>
      </c>
    </row>
    <row r="45" spans="1:18" x14ac:dyDescent="0.3">
      <c r="A45" s="72">
        <v>44875</v>
      </c>
      <c r="B45" s="72">
        <v>44875</v>
      </c>
      <c r="C45" s="73" t="s">
        <v>816</v>
      </c>
      <c r="D45" s="73" t="s">
        <v>517</v>
      </c>
      <c r="E45" s="73" t="s">
        <v>752</v>
      </c>
      <c r="F45" s="73" t="s">
        <v>753</v>
      </c>
      <c r="G45" s="73" t="s">
        <v>817</v>
      </c>
      <c r="H45" s="73" t="s">
        <v>755</v>
      </c>
      <c r="I45" s="73" t="s">
        <v>712</v>
      </c>
      <c r="J45" s="74">
        <v>922445</v>
      </c>
      <c r="K45" s="74">
        <v>92245</v>
      </c>
      <c r="L45" s="74">
        <v>66416</v>
      </c>
      <c r="M45" s="74">
        <v>896616</v>
      </c>
      <c r="N45" s="73" t="s">
        <v>671</v>
      </c>
      <c r="O45" s="73" t="s">
        <v>713</v>
      </c>
      <c r="P45" s="73" t="s">
        <v>673</v>
      </c>
      <c r="Q45" s="73"/>
      <c r="R45" s="73" t="s">
        <v>674</v>
      </c>
    </row>
    <row r="46" spans="1:18" x14ac:dyDescent="0.3">
      <c r="A46" s="72">
        <v>44875</v>
      </c>
      <c r="B46" s="72">
        <v>44875</v>
      </c>
      <c r="C46" s="73" t="s">
        <v>818</v>
      </c>
      <c r="D46" s="73" t="s">
        <v>522</v>
      </c>
      <c r="E46" s="73" t="s">
        <v>693</v>
      </c>
      <c r="F46" s="73" t="s">
        <v>739</v>
      </c>
      <c r="G46" s="73" t="s">
        <v>819</v>
      </c>
      <c r="H46" s="73" t="s">
        <v>696</v>
      </c>
      <c r="I46" s="73" t="s">
        <v>670</v>
      </c>
      <c r="J46" s="74">
        <v>2428710</v>
      </c>
      <c r="K46" s="74">
        <v>195865</v>
      </c>
      <c r="L46" s="74">
        <v>178628</v>
      </c>
      <c r="M46" s="74">
        <v>2411473</v>
      </c>
      <c r="N46" s="73" t="s">
        <v>671</v>
      </c>
      <c r="O46" s="73" t="s">
        <v>672</v>
      </c>
      <c r="P46" s="73" t="s">
        <v>673</v>
      </c>
      <c r="Q46" s="73"/>
      <c r="R46" s="73" t="s">
        <v>674</v>
      </c>
    </row>
    <row r="47" spans="1:18" x14ac:dyDescent="0.3">
      <c r="A47" s="72">
        <v>44875</v>
      </c>
      <c r="B47" s="72">
        <v>44875</v>
      </c>
      <c r="C47" s="73" t="s">
        <v>820</v>
      </c>
      <c r="D47" s="73" t="s">
        <v>523</v>
      </c>
      <c r="E47" s="73" t="s">
        <v>747</v>
      </c>
      <c r="F47" s="73" t="s">
        <v>821</v>
      </c>
      <c r="G47" s="73" t="s">
        <v>822</v>
      </c>
      <c r="H47" s="73" t="s">
        <v>750</v>
      </c>
      <c r="I47" s="73" t="s">
        <v>684</v>
      </c>
      <c r="J47" s="74">
        <v>1106934</v>
      </c>
      <c r="K47" s="74">
        <v>110694</v>
      </c>
      <c r="L47" s="74">
        <v>79699</v>
      </c>
      <c r="M47" s="74">
        <v>1075939</v>
      </c>
      <c r="N47" s="73" t="s">
        <v>671</v>
      </c>
      <c r="O47" s="73" t="s">
        <v>685</v>
      </c>
      <c r="P47" s="73" t="s">
        <v>673</v>
      </c>
      <c r="Q47" s="73"/>
      <c r="R47" s="73" t="s">
        <v>674</v>
      </c>
    </row>
    <row r="48" spans="1:18" x14ac:dyDescent="0.3">
      <c r="A48" s="72">
        <v>44875</v>
      </c>
      <c r="B48" s="72">
        <v>44875</v>
      </c>
      <c r="C48" s="73" t="s">
        <v>823</v>
      </c>
      <c r="D48" s="73" t="s">
        <v>519</v>
      </c>
      <c r="E48" s="73" t="s">
        <v>676</v>
      </c>
      <c r="F48" s="73" t="s">
        <v>779</v>
      </c>
      <c r="G48" s="73" t="s">
        <v>824</v>
      </c>
      <c r="H48" s="73" t="s">
        <v>669</v>
      </c>
      <c r="I48" s="73" t="s">
        <v>670</v>
      </c>
      <c r="J48" s="74">
        <v>1212368</v>
      </c>
      <c r="K48" s="74">
        <v>93033</v>
      </c>
      <c r="L48" s="74">
        <v>89547</v>
      </c>
      <c r="M48" s="74">
        <v>1208882</v>
      </c>
      <c r="N48" s="73" t="s">
        <v>671</v>
      </c>
      <c r="O48" s="73" t="s">
        <v>672</v>
      </c>
      <c r="P48" s="73" t="s">
        <v>673</v>
      </c>
      <c r="Q48" s="73"/>
      <c r="R48" s="73" t="s">
        <v>674</v>
      </c>
    </row>
    <row r="49" spans="1:18" x14ac:dyDescent="0.3">
      <c r="A49" s="72">
        <v>44874</v>
      </c>
      <c r="B49" s="72">
        <v>44874</v>
      </c>
      <c r="C49" s="73" t="s">
        <v>825</v>
      </c>
      <c r="D49" s="73" t="s">
        <v>521</v>
      </c>
      <c r="E49" s="73" t="s">
        <v>733</v>
      </c>
      <c r="F49" s="73" t="s">
        <v>785</v>
      </c>
      <c r="G49" s="73" t="s">
        <v>826</v>
      </c>
      <c r="H49" s="73" t="s">
        <v>669</v>
      </c>
      <c r="I49" s="73" t="s">
        <v>670</v>
      </c>
      <c r="J49" s="74">
        <v>1144561</v>
      </c>
      <c r="K49" s="74">
        <v>114457</v>
      </c>
      <c r="L49" s="74">
        <v>82408</v>
      </c>
      <c r="M49" s="74">
        <v>1112512</v>
      </c>
      <c r="N49" s="73" t="s">
        <v>671</v>
      </c>
      <c r="O49" s="73" t="s">
        <v>672</v>
      </c>
      <c r="P49" s="73" t="s">
        <v>673</v>
      </c>
      <c r="Q49" s="73"/>
      <c r="R49" s="73" t="s">
        <v>674</v>
      </c>
    </row>
    <row r="50" spans="1:18" x14ac:dyDescent="0.3">
      <c r="A50" s="72">
        <v>44870</v>
      </c>
      <c r="B50" s="72">
        <v>44870</v>
      </c>
      <c r="C50" s="73" t="s">
        <v>827</v>
      </c>
      <c r="D50" s="73" t="s">
        <v>516</v>
      </c>
      <c r="E50" s="73" t="s">
        <v>680</v>
      </c>
      <c r="F50" s="73" t="s">
        <v>828</v>
      </c>
      <c r="G50" s="73" t="s">
        <v>829</v>
      </c>
      <c r="H50" s="73" t="s">
        <v>683</v>
      </c>
      <c r="I50" s="73" t="s">
        <v>684</v>
      </c>
      <c r="J50" s="74">
        <v>1610796</v>
      </c>
      <c r="K50" s="74">
        <v>161080</v>
      </c>
      <c r="L50" s="74">
        <v>115977</v>
      </c>
      <c r="M50" s="74">
        <v>1565693</v>
      </c>
      <c r="N50" s="73" t="s">
        <v>671</v>
      </c>
      <c r="O50" s="73" t="s">
        <v>685</v>
      </c>
      <c r="P50" s="73" t="s">
        <v>673</v>
      </c>
      <c r="Q50" s="73"/>
      <c r="R50" s="73" t="s">
        <v>674</v>
      </c>
    </row>
    <row r="51" spans="1:18" x14ac:dyDescent="0.3">
      <c r="A51" s="72">
        <v>44870</v>
      </c>
      <c r="B51" s="72">
        <v>44870</v>
      </c>
      <c r="C51" s="73" t="s">
        <v>830</v>
      </c>
      <c r="D51" s="73" t="s">
        <v>514</v>
      </c>
      <c r="E51" s="73" t="s">
        <v>715</v>
      </c>
      <c r="F51" s="73" t="s">
        <v>757</v>
      </c>
      <c r="G51" s="73" t="s">
        <v>831</v>
      </c>
      <c r="H51" s="73" t="s">
        <v>718</v>
      </c>
      <c r="I51" s="73" t="s">
        <v>719</v>
      </c>
      <c r="J51" s="74">
        <v>1419537</v>
      </c>
      <c r="K51" s="74">
        <v>141954</v>
      </c>
      <c r="L51" s="74">
        <v>102207</v>
      </c>
      <c r="M51" s="74">
        <v>1379790</v>
      </c>
      <c r="N51" s="73" t="s">
        <v>671</v>
      </c>
      <c r="O51" s="73" t="s">
        <v>720</v>
      </c>
      <c r="P51" s="73" t="s">
        <v>673</v>
      </c>
      <c r="Q51" s="73"/>
      <c r="R51" s="73" t="s">
        <v>674</v>
      </c>
    </row>
    <row r="52" spans="1:18" x14ac:dyDescent="0.3">
      <c r="A52" s="72">
        <v>44869</v>
      </c>
      <c r="B52" s="72">
        <v>44869</v>
      </c>
      <c r="C52" s="73" t="s">
        <v>832</v>
      </c>
      <c r="D52" s="73" t="s">
        <v>512</v>
      </c>
      <c r="E52" s="73" t="s">
        <v>687</v>
      </c>
      <c r="F52" s="73" t="s">
        <v>814</v>
      </c>
      <c r="G52" s="73" t="s">
        <v>833</v>
      </c>
      <c r="H52" s="73" t="s">
        <v>690</v>
      </c>
      <c r="I52" s="73" t="s">
        <v>670</v>
      </c>
      <c r="J52" s="74">
        <v>1110580</v>
      </c>
      <c r="K52" s="74">
        <v>111058</v>
      </c>
      <c r="L52" s="74">
        <v>79962</v>
      </c>
      <c r="M52" s="74">
        <v>1079484</v>
      </c>
      <c r="N52" s="73" t="s">
        <v>671</v>
      </c>
      <c r="O52" s="73" t="s">
        <v>672</v>
      </c>
      <c r="P52" s="73" t="s">
        <v>673</v>
      </c>
      <c r="Q52" s="73" t="s">
        <v>691</v>
      </c>
      <c r="R52" s="73" t="s">
        <v>674</v>
      </c>
    </row>
    <row r="53" spans="1:18" x14ac:dyDescent="0.3">
      <c r="A53" s="72">
        <v>44868</v>
      </c>
      <c r="B53" s="72">
        <v>44868</v>
      </c>
      <c r="C53" s="73" t="s">
        <v>834</v>
      </c>
      <c r="D53" s="73" t="s">
        <v>510</v>
      </c>
      <c r="E53" s="73" t="s">
        <v>774</v>
      </c>
      <c r="F53" s="73" t="s">
        <v>775</v>
      </c>
      <c r="G53" s="73" t="s">
        <v>835</v>
      </c>
      <c r="H53" s="73"/>
      <c r="I53" s="73"/>
      <c r="J53" s="74">
        <v>1874414</v>
      </c>
      <c r="K53" s="74">
        <v>187442</v>
      </c>
      <c r="L53" s="74">
        <v>134958</v>
      </c>
      <c r="M53" s="74">
        <v>1821930</v>
      </c>
      <c r="N53" s="73" t="s">
        <v>671</v>
      </c>
      <c r="O53" s="73"/>
      <c r="P53" s="73" t="s">
        <v>777</v>
      </c>
      <c r="Q53" s="73"/>
      <c r="R53" s="73" t="s">
        <v>674</v>
      </c>
    </row>
    <row r="54" spans="1:18" x14ac:dyDescent="0.3">
      <c r="A54" s="72">
        <v>44866</v>
      </c>
      <c r="B54" s="72">
        <v>44865</v>
      </c>
      <c r="C54" s="73" t="s">
        <v>836</v>
      </c>
      <c r="D54" s="73" t="s">
        <v>508</v>
      </c>
      <c r="E54" s="73" t="s">
        <v>715</v>
      </c>
      <c r="F54" s="73" t="s">
        <v>757</v>
      </c>
      <c r="G54" s="73" t="s">
        <v>837</v>
      </c>
      <c r="H54" s="73" t="s">
        <v>718</v>
      </c>
      <c r="I54" s="73" t="s">
        <v>719</v>
      </c>
      <c r="J54" s="74">
        <v>922445</v>
      </c>
      <c r="K54" s="74">
        <v>92245</v>
      </c>
      <c r="L54" s="74">
        <v>66416</v>
      </c>
      <c r="M54" s="74">
        <v>896616</v>
      </c>
      <c r="N54" s="73" t="s">
        <v>671</v>
      </c>
      <c r="O54" s="73" t="s">
        <v>720</v>
      </c>
      <c r="P54" s="73" t="s">
        <v>673</v>
      </c>
      <c r="Q54" s="73"/>
      <c r="R54" s="73" t="s">
        <v>674</v>
      </c>
    </row>
    <row r="55" spans="1:18" x14ac:dyDescent="0.3">
      <c r="A55" s="72">
        <v>44866</v>
      </c>
      <c r="B55" s="72">
        <v>44865</v>
      </c>
      <c r="C55" s="73" t="s">
        <v>838</v>
      </c>
      <c r="D55" s="73" t="s">
        <v>509</v>
      </c>
      <c r="E55" s="73" t="s">
        <v>700</v>
      </c>
      <c r="F55" s="73" t="s">
        <v>839</v>
      </c>
      <c r="G55" s="73" t="s">
        <v>840</v>
      </c>
      <c r="H55" s="73" t="s">
        <v>669</v>
      </c>
      <c r="I55" s="73" t="s">
        <v>670</v>
      </c>
      <c r="J55" s="74">
        <v>806200</v>
      </c>
      <c r="K55" s="74">
        <v>80620</v>
      </c>
      <c r="L55" s="74">
        <v>58046</v>
      </c>
      <c r="M55" s="74">
        <v>783626</v>
      </c>
      <c r="N55" s="73" t="s">
        <v>671</v>
      </c>
      <c r="O55" s="73" t="s">
        <v>672</v>
      </c>
      <c r="P55" s="73" t="s">
        <v>673</v>
      </c>
      <c r="Q55" s="73"/>
      <c r="R55" s="73" t="s">
        <v>674</v>
      </c>
    </row>
    <row r="56" spans="1:18" x14ac:dyDescent="0.3">
      <c r="A56" s="72">
        <v>44866</v>
      </c>
      <c r="B56" s="72">
        <v>44865</v>
      </c>
      <c r="C56" s="73" t="s">
        <v>841</v>
      </c>
      <c r="D56" s="73" t="s">
        <v>506</v>
      </c>
      <c r="E56" s="73" t="s">
        <v>742</v>
      </c>
      <c r="F56" s="73" t="s">
        <v>808</v>
      </c>
      <c r="G56" s="73" t="s">
        <v>842</v>
      </c>
      <c r="H56" s="73" t="s">
        <v>690</v>
      </c>
      <c r="I56" s="73" t="s">
        <v>670</v>
      </c>
      <c r="J56" s="74">
        <v>966525</v>
      </c>
      <c r="K56" s="74">
        <v>68450</v>
      </c>
      <c r="L56" s="74">
        <v>71846</v>
      </c>
      <c r="M56" s="74">
        <v>969921</v>
      </c>
      <c r="N56" s="73" t="s">
        <v>671</v>
      </c>
      <c r="O56" s="73" t="s">
        <v>672</v>
      </c>
      <c r="P56" s="73" t="s">
        <v>673</v>
      </c>
      <c r="Q56" s="73" t="s">
        <v>745</v>
      </c>
      <c r="R56" s="73" t="s">
        <v>674</v>
      </c>
    </row>
    <row r="57" spans="1:18" x14ac:dyDescent="0.3">
      <c r="A57" s="72">
        <v>44865</v>
      </c>
      <c r="B57" s="72">
        <v>44865</v>
      </c>
      <c r="C57" s="73" t="s">
        <v>843</v>
      </c>
      <c r="D57" s="73" t="s">
        <v>504</v>
      </c>
      <c r="E57" s="73" t="s">
        <v>676</v>
      </c>
      <c r="F57" s="73" t="s">
        <v>779</v>
      </c>
      <c r="G57" s="73" t="s">
        <v>844</v>
      </c>
      <c r="H57" s="73" t="s">
        <v>669</v>
      </c>
      <c r="I57" s="73" t="s">
        <v>670</v>
      </c>
      <c r="J57" s="74">
        <v>1451330</v>
      </c>
      <c r="K57" s="74">
        <v>145134</v>
      </c>
      <c r="L57" s="74">
        <v>104496</v>
      </c>
      <c r="M57" s="74">
        <v>1410692</v>
      </c>
      <c r="N57" s="73" t="s">
        <v>671</v>
      </c>
      <c r="O57" s="73" t="s">
        <v>672</v>
      </c>
      <c r="P57" s="73" t="s">
        <v>673</v>
      </c>
      <c r="Q57" s="73"/>
      <c r="R57" s="73" t="s">
        <v>674</v>
      </c>
    </row>
    <row r="58" spans="1:18" x14ac:dyDescent="0.3">
      <c r="A58" s="72">
        <v>44862</v>
      </c>
      <c r="B58" s="72">
        <v>44862</v>
      </c>
      <c r="C58" s="73" t="s">
        <v>845</v>
      </c>
      <c r="D58" s="73" t="s">
        <v>502</v>
      </c>
      <c r="E58" s="73" t="s">
        <v>693</v>
      </c>
      <c r="F58" s="73" t="s">
        <v>739</v>
      </c>
      <c r="G58" s="73" t="s">
        <v>846</v>
      </c>
      <c r="H58" s="73" t="s">
        <v>696</v>
      </c>
      <c r="I58" s="73" t="s">
        <v>670</v>
      </c>
      <c r="J58" s="74">
        <v>2132345</v>
      </c>
      <c r="K58" s="74">
        <v>213235</v>
      </c>
      <c r="L58" s="74">
        <v>153529</v>
      </c>
      <c r="M58" s="74">
        <v>2072639</v>
      </c>
      <c r="N58" s="73" t="s">
        <v>671</v>
      </c>
      <c r="O58" s="73" t="s">
        <v>672</v>
      </c>
      <c r="P58" s="73" t="s">
        <v>673</v>
      </c>
      <c r="Q58" s="73"/>
      <c r="R58" s="73" t="s">
        <v>674</v>
      </c>
    </row>
    <row r="59" spans="1:18" x14ac:dyDescent="0.3">
      <c r="A59" s="72">
        <v>44861</v>
      </c>
      <c r="B59" s="72">
        <v>44861</v>
      </c>
      <c r="C59" s="73" t="s">
        <v>847</v>
      </c>
      <c r="D59" s="73" t="s">
        <v>500</v>
      </c>
      <c r="E59" s="73" t="s">
        <v>666</v>
      </c>
      <c r="F59" s="73" t="s">
        <v>782</v>
      </c>
      <c r="G59" s="73" t="s">
        <v>848</v>
      </c>
      <c r="H59" s="73" t="s">
        <v>669</v>
      </c>
      <c r="I59" s="73" t="s">
        <v>670</v>
      </c>
      <c r="J59" s="74">
        <v>1366105</v>
      </c>
      <c r="K59" s="74">
        <v>89605</v>
      </c>
      <c r="L59" s="74">
        <v>102120</v>
      </c>
      <c r="M59" s="74">
        <v>1378620</v>
      </c>
      <c r="N59" s="73" t="s">
        <v>671</v>
      </c>
      <c r="O59" s="73" t="s">
        <v>672</v>
      </c>
      <c r="P59" s="73" t="s">
        <v>673</v>
      </c>
      <c r="Q59" s="73"/>
      <c r="R59" s="73" t="s">
        <v>674</v>
      </c>
    </row>
    <row r="60" spans="1:18" x14ac:dyDescent="0.3">
      <c r="A60" s="72">
        <v>44860</v>
      </c>
      <c r="B60" s="72">
        <v>44860</v>
      </c>
      <c r="C60" s="73" t="s">
        <v>849</v>
      </c>
      <c r="D60" s="73" t="s">
        <v>498</v>
      </c>
      <c r="E60" s="73" t="s">
        <v>733</v>
      </c>
      <c r="F60" s="73" t="s">
        <v>785</v>
      </c>
      <c r="G60" s="73" t="s">
        <v>850</v>
      </c>
      <c r="H60" s="73" t="s">
        <v>669</v>
      </c>
      <c r="I60" s="73" t="s">
        <v>670</v>
      </c>
      <c r="J60" s="74">
        <v>985220</v>
      </c>
      <c r="K60" s="74">
        <v>98522</v>
      </c>
      <c r="L60" s="74">
        <v>70936</v>
      </c>
      <c r="M60" s="74">
        <v>957634</v>
      </c>
      <c r="N60" s="73" t="s">
        <v>671</v>
      </c>
      <c r="O60" s="73" t="s">
        <v>672</v>
      </c>
      <c r="P60" s="73" t="s">
        <v>673</v>
      </c>
      <c r="Q60" s="73"/>
      <c r="R60" s="73" t="s">
        <v>674</v>
      </c>
    </row>
    <row r="61" spans="1:18" x14ac:dyDescent="0.3">
      <c r="A61" s="72">
        <v>44859</v>
      </c>
      <c r="B61" s="72">
        <v>44859</v>
      </c>
      <c r="C61" s="73" t="s">
        <v>851</v>
      </c>
      <c r="D61" s="73" t="s">
        <v>496</v>
      </c>
      <c r="E61" s="73" t="s">
        <v>700</v>
      </c>
      <c r="F61" s="73" t="s">
        <v>839</v>
      </c>
      <c r="G61" s="73" t="s">
        <v>852</v>
      </c>
      <c r="H61" s="73" t="s">
        <v>669</v>
      </c>
      <c r="I61" s="73" t="s">
        <v>670</v>
      </c>
      <c r="J61" s="74">
        <v>555290</v>
      </c>
      <c r="K61" s="74">
        <v>55529</v>
      </c>
      <c r="L61" s="74">
        <v>39981</v>
      </c>
      <c r="M61" s="74">
        <v>539742</v>
      </c>
      <c r="N61" s="73" t="s">
        <v>671</v>
      </c>
      <c r="O61" s="73" t="s">
        <v>672</v>
      </c>
      <c r="P61" s="73" t="s">
        <v>673</v>
      </c>
      <c r="Q61" s="73"/>
      <c r="R61" s="73" t="s">
        <v>674</v>
      </c>
    </row>
    <row r="62" spans="1:18" x14ac:dyDescent="0.3">
      <c r="A62" s="72">
        <v>44858</v>
      </c>
      <c r="B62" s="72">
        <v>44858</v>
      </c>
      <c r="C62" s="73" t="s">
        <v>853</v>
      </c>
      <c r="D62" s="73" t="s">
        <v>495</v>
      </c>
      <c r="E62" s="73" t="s">
        <v>676</v>
      </c>
      <c r="F62" s="73" t="s">
        <v>779</v>
      </c>
      <c r="G62" s="73" t="s">
        <v>854</v>
      </c>
      <c r="H62" s="73" t="s">
        <v>669</v>
      </c>
      <c r="I62" s="73" t="s">
        <v>670</v>
      </c>
      <c r="J62" s="74">
        <v>700065</v>
      </c>
      <c r="K62" s="74">
        <v>23000</v>
      </c>
      <c r="L62" s="74">
        <v>54165</v>
      </c>
      <c r="M62" s="74">
        <v>731230</v>
      </c>
      <c r="N62" s="73" t="s">
        <v>671</v>
      </c>
      <c r="O62" s="73" t="s">
        <v>672</v>
      </c>
      <c r="P62" s="73" t="s">
        <v>673</v>
      </c>
      <c r="Q62" s="73"/>
      <c r="R62" s="73" t="s">
        <v>674</v>
      </c>
    </row>
    <row r="63" spans="1:18" x14ac:dyDescent="0.3">
      <c r="A63" s="72">
        <v>44856</v>
      </c>
      <c r="B63" s="72">
        <v>44856</v>
      </c>
      <c r="C63" s="73" t="s">
        <v>855</v>
      </c>
      <c r="D63" s="73" t="s">
        <v>494</v>
      </c>
      <c r="E63" s="73" t="s">
        <v>680</v>
      </c>
      <c r="F63" s="73" t="s">
        <v>828</v>
      </c>
      <c r="G63" s="73" t="s">
        <v>856</v>
      </c>
      <c r="H63" s="73" t="s">
        <v>683</v>
      </c>
      <c r="I63" s="73" t="s">
        <v>684</v>
      </c>
      <c r="J63" s="74">
        <v>1074852</v>
      </c>
      <c r="K63" s="74">
        <v>107485</v>
      </c>
      <c r="L63" s="74">
        <v>77389</v>
      </c>
      <c r="M63" s="74">
        <v>1044756</v>
      </c>
      <c r="N63" s="73" t="s">
        <v>671</v>
      </c>
      <c r="O63" s="73" t="s">
        <v>685</v>
      </c>
      <c r="P63" s="73" t="s">
        <v>673</v>
      </c>
      <c r="Q63" s="73"/>
      <c r="R63" s="73" t="s">
        <v>674</v>
      </c>
    </row>
    <row r="64" spans="1:18" x14ac:dyDescent="0.3">
      <c r="A64" s="72">
        <v>44856</v>
      </c>
      <c r="B64" s="72">
        <v>44856</v>
      </c>
      <c r="C64" s="73" t="s">
        <v>857</v>
      </c>
      <c r="D64" s="73" t="s">
        <v>490</v>
      </c>
      <c r="E64" s="73" t="s">
        <v>742</v>
      </c>
      <c r="F64" s="73" t="s">
        <v>808</v>
      </c>
      <c r="G64" s="73" t="s">
        <v>858</v>
      </c>
      <c r="H64" s="73" t="s">
        <v>690</v>
      </c>
      <c r="I64" s="73" t="s">
        <v>670</v>
      </c>
      <c r="J64" s="74">
        <v>1307105</v>
      </c>
      <c r="K64" s="74">
        <v>130711</v>
      </c>
      <c r="L64" s="74">
        <v>94112</v>
      </c>
      <c r="M64" s="74">
        <v>1270506</v>
      </c>
      <c r="N64" s="73" t="s">
        <v>671</v>
      </c>
      <c r="O64" s="73" t="s">
        <v>672</v>
      </c>
      <c r="P64" s="73" t="s">
        <v>673</v>
      </c>
      <c r="Q64" s="73" t="s">
        <v>745</v>
      </c>
      <c r="R64" s="73" t="s">
        <v>674</v>
      </c>
    </row>
    <row r="65" spans="1:18" x14ac:dyDescent="0.3">
      <c r="A65" s="72">
        <v>44855</v>
      </c>
      <c r="B65" s="72">
        <v>44855</v>
      </c>
      <c r="C65" s="73" t="s">
        <v>859</v>
      </c>
      <c r="D65" s="73" t="s">
        <v>492</v>
      </c>
      <c r="E65" s="73" t="s">
        <v>774</v>
      </c>
      <c r="F65" s="73" t="s">
        <v>775</v>
      </c>
      <c r="G65" s="73" t="s">
        <v>860</v>
      </c>
      <c r="H65" s="73"/>
      <c r="I65" s="73"/>
      <c r="J65" s="74">
        <v>1388973</v>
      </c>
      <c r="K65" s="74">
        <v>110694</v>
      </c>
      <c r="L65" s="74">
        <v>102262</v>
      </c>
      <c r="M65" s="74">
        <v>1380541</v>
      </c>
      <c r="N65" s="73" t="s">
        <v>671</v>
      </c>
      <c r="O65" s="73"/>
      <c r="P65" s="73" t="s">
        <v>777</v>
      </c>
      <c r="Q65" s="73"/>
      <c r="R65" s="73" t="s">
        <v>674</v>
      </c>
    </row>
    <row r="66" spans="1:18" x14ac:dyDescent="0.3">
      <c r="A66" s="72">
        <v>44854</v>
      </c>
      <c r="B66" s="72">
        <v>44854</v>
      </c>
      <c r="C66" s="73" t="s">
        <v>861</v>
      </c>
      <c r="D66" s="73" t="s">
        <v>488</v>
      </c>
      <c r="E66" s="73" t="s">
        <v>708</v>
      </c>
      <c r="F66" s="73" t="s">
        <v>790</v>
      </c>
      <c r="G66" s="73" t="s">
        <v>862</v>
      </c>
      <c r="H66" s="73" t="s">
        <v>711</v>
      </c>
      <c r="I66" s="73" t="s">
        <v>712</v>
      </c>
      <c r="J66" s="74">
        <v>440586</v>
      </c>
      <c r="K66" s="74">
        <v>44059</v>
      </c>
      <c r="L66" s="74">
        <v>31722</v>
      </c>
      <c r="M66" s="74">
        <v>428249</v>
      </c>
      <c r="N66" s="73" t="s">
        <v>671</v>
      </c>
      <c r="O66" s="73" t="s">
        <v>713</v>
      </c>
      <c r="P66" s="73" t="s">
        <v>673</v>
      </c>
      <c r="Q66" s="73"/>
      <c r="R66" s="73" t="s">
        <v>674</v>
      </c>
    </row>
    <row r="67" spans="1:18" x14ac:dyDescent="0.3">
      <c r="A67" s="72">
        <v>44853</v>
      </c>
      <c r="B67" s="72">
        <v>44853</v>
      </c>
      <c r="C67" s="73" t="s">
        <v>863</v>
      </c>
      <c r="D67" s="73" t="s">
        <v>486</v>
      </c>
      <c r="E67" s="73" t="s">
        <v>700</v>
      </c>
      <c r="F67" s="73" t="s">
        <v>839</v>
      </c>
      <c r="G67" s="73" t="s">
        <v>864</v>
      </c>
      <c r="H67" s="73" t="s">
        <v>669</v>
      </c>
      <c r="I67" s="73" t="s">
        <v>670</v>
      </c>
      <c r="J67" s="74">
        <v>607371</v>
      </c>
      <c r="K67" s="74">
        <v>60738</v>
      </c>
      <c r="L67" s="74">
        <v>43731</v>
      </c>
      <c r="M67" s="74">
        <v>590364</v>
      </c>
      <c r="N67" s="73" t="s">
        <v>671</v>
      </c>
      <c r="O67" s="73" t="s">
        <v>672</v>
      </c>
      <c r="P67" s="73" t="s">
        <v>673</v>
      </c>
      <c r="Q67" s="73"/>
      <c r="R67" s="73" t="s">
        <v>674</v>
      </c>
    </row>
    <row r="68" spans="1:18" x14ac:dyDescent="0.3">
      <c r="A68" s="72">
        <v>44852</v>
      </c>
      <c r="B68" s="72">
        <v>44852</v>
      </c>
      <c r="C68" s="73" t="s">
        <v>865</v>
      </c>
      <c r="D68" s="73" t="s">
        <v>485</v>
      </c>
      <c r="E68" s="73" t="s">
        <v>687</v>
      </c>
      <c r="F68" s="73" t="s">
        <v>814</v>
      </c>
      <c r="G68" s="73" t="s">
        <v>866</v>
      </c>
      <c r="H68" s="73" t="s">
        <v>690</v>
      </c>
      <c r="I68" s="73" t="s">
        <v>670</v>
      </c>
      <c r="J68" s="74">
        <v>2222185</v>
      </c>
      <c r="K68" s="74">
        <v>222219</v>
      </c>
      <c r="L68" s="74">
        <v>159997</v>
      </c>
      <c r="M68" s="74">
        <v>2159963</v>
      </c>
      <c r="N68" s="73" t="s">
        <v>671</v>
      </c>
      <c r="O68" s="73" t="s">
        <v>672</v>
      </c>
      <c r="P68" s="73" t="s">
        <v>673</v>
      </c>
      <c r="Q68" s="73" t="s">
        <v>691</v>
      </c>
      <c r="R68" s="73" t="s">
        <v>674</v>
      </c>
    </row>
    <row r="69" spans="1:18" x14ac:dyDescent="0.3">
      <c r="A69" s="72">
        <v>44852</v>
      </c>
      <c r="B69" s="72">
        <v>44852</v>
      </c>
      <c r="C69" s="73" t="s">
        <v>867</v>
      </c>
      <c r="D69" s="73" t="s">
        <v>484</v>
      </c>
      <c r="E69" s="73" t="s">
        <v>676</v>
      </c>
      <c r="F69" s="73" t="s">
        <v>779</v>
      </c>
      <c r="G69" s="73" t="s">
        <v>868</v>
      </c>
      <c r="H69" s="73" t="s">
        <v>669</v>
      </c>
      <c r="I69" s="73" t="s">
        <v>670</v>
      </c>
      <c r="J69" s="74">
        <v>1681330</v>
      </c>
      <c r="K69" s="74">
        <v>168134</v>
      </c>
      <c r="L69" s="74">
        <v>121056</v>
      </c>
      <c r="M69" s="74">
        <v>1634252</v>
      </c>
      <c r="N69" s="73" t="s">
        <v>671</v>
      </c>
      <c r="O69" s="73" t="s">
        <v>672</v>
      </c>
      <c r="P69" s="73" t="s">
        <v>673</v>
      </c>
      <c r="Q69" s="73"/>
      <c r="R69" s="73" t="s">
        <v>674</v>
      </c>
    </row>
    <row r="70" spans="1:18" x14ac:dyDescent="0.3">
      <c r="A70" s="72">
        <v>44852</v>
      </c>
      <c r="B70" s="72">
        <v>44852</v>
      </c>
      <c r="C70" s="73" t="s">
        <v>869</v>
      </c>
      <c r="D70" s="73" t="s">
        <v>482</v>
      </c>
      <c r="E70" s="73" t="s">
        <v>747</v>
      </c>
      <c r="F70" s="73" t="s">
        <v>821</v>
      </c>
      <c r="G70" s="73" t="s">
        <v>870</v>
      </c>
      <c r="H70" s="73" t="s">
        <v>750</v>
      </c>
      <c r="I70" s="73" t="s">
        <v>684</v>
      </c>
      <c r="J70" s="74">
        <v>1301010</v>
      </c>
      <c r="K70" s="74">
        <v>130101</v>
      </c>
      <c r="L70" s="74">
        <v>93673</v>
      </c>
      <c r="M70" s="74">
        <v>1264582</v>
      </c>
      <c r="N70" s="73" t="s">
        <v>671</v>
      </c>
      <c r="O70" s="73" t="s">
        <v>685</v>
      </c>
      <c r="P70" s="73" t="s">
        <v>673</v>
      </c>
      <c r="Q70" s="73"/>
      <c r="R70" s="73" t="s">
        <v>674</v>
      </c>
    </row>
    <row r="71" spans="1:18" x14ac:dyDescent="0.3">
      <c r="A71" s="72">
        <v>44851</v>
      </c>
      <c r="B71" s="72">
        <v>44851</v>
      </c>
      <c r="C71" s="73" t="s">
        <v>871</v>
      </c>
      <c r="D71" s="73" t="s">
        <v>481</v>
      </c>
      <c r="E71" s="73" t="s">
        <v>666</v>
      </c>
      <c r="F71" s="73" t="s">
        <v>782</v>
      </c>
      <c r="G71" s="73" t="s">
        <v>872</v>
      </c>
      <c r="H71" s="73" t="s">
        <v>669</v>
      </c>
      <c r="I71" s="73" t="s">
        <v>670</v>
      </c>
      <c r="J71" s="74">
        <v>2340971</v>
      </c>
      <c r="K71" s="74">
        <v>307423</v>
      </c>
      <c r="L71" s="74">
        <v>162684</v>
      </c>
      <c r="M71" s="74">
        <v>2196232</v>
      </c>
      <c r="N71" s="73" t="s">
        <v>671</v>
      </c>
      <c r="O71" s="73" t="s">
        <v>672</v>
      </c>
      <c r="P71" s="73" t="s">
        <v>673</v>
      </c>
      <c r="Q71" s="73"/>
      <c r="R71" s="73" t="s">
        <v>674</v>
      </c>
    </row>
    <row r="72" spans="1:18" x14ac:dyDescent="0.3">
      <c r="A72" s="72">
        <v>44851</v>
      </c>
      <c r="B72" s="72">
        <v>44851</v>
      </c>
      <c r="C72" s="73" t="s">
        <v>873</v>
      </c>
      <c r="D72" s="73" t="s">
        <v>480</v>
      </c>
      <c r="E72" s="73" t="s">
        <v>704</v>
      </c>
      <c r="F72" s="73" t="s">
        <v>811</v>
      </c>
      <c r="G72" s="73" t="s">
        <v>874</v>
      </c>
      <c r="H72" s="73" t="s">
        <v>669</v>
      </c>
      <c r="I72" s="73" t="s">
        <v>670</v>
      </c>
      <c r="J72" s="74">
        <v>1021765</v>
      </c>
      <c r="K72" s="74">
        <v>102177</v>
      </c>
      <c r="L72" s="74">
        <v>73567</v>
      </c>
      <c r="M72" s="74">
        <v>993155</v>
      </c>
      <c r="N72" s="73" t="s">
        <v>671</v>
      </c>
      <c r="O72" s="73" t="s">
        <v>672</v>
      </c>
      <c r="P72" s="73" t="s">
        <v>673</v>
      </c>
      <c r="Q72" s="73"/>
      <c r="R72" s="73" t="s">
        <v>674</v>
      </c>
    </row>
    <row r="73" spans="1:18" x14ac:dyDescent="0.3">
      <c r="A73" s="72">
        <v>44851</v>
      </c>
      <c r="B73" s="72">
        <v>44851</v>
      </c>
      <c r="C73" s="73" t="s">
        <v>875</v>
      </c>
      <c r="D73" s="73" t="s">
        <v>478</v>
      </c>
      <c r="E73" s="73" t="s">
        <v>733</v>
      </c>
      <c r="F73" s="73" t="s">
        <v>785</v>
      </c>
      <c r="G73" s="73" t="s">
        <v>876</v>
      </c>
      <c r="H73" s="73" t="s">
        <v>669</v>
      </c>
      <c r="I73" s="73" t="s">
        <v>670</v>
      </c>
      <c r="J73" s="74">
        <v>1746877</v>
      </c>
      <c r="K73" s="74">
        <v>244655</v>
      </c>
      <c r="L73" s="74">
        <v>120178</v>
      </c>
      <c r="M73" s="74">
        <v>1622400</v>
      </c>
      <c r="N73" s="73" t="s">
        <v>671</v>
      </c>
      <c r="O73" s="73" t="s">
        <v>672</v>
      </c>
      <c r="P73" s="73" t="s">
        <v>673</v>
      </c>
      <c r="Q73" s="73"/>
      <c r="R73" s="73" t="s">
        <v>674</v>
      </c>
    </row>
    <row r="74" spans="1:18" x14ac:dyDescent="0.3">
      <c r="A74" s="72">
        <v>44849</v>
      </c>
      <c r="B74" s="72">
        <v>44849</v>
      </c>
      <c r="C74" s="73" t="s">
        <v>877</v>
      </c>
      <c r="D74" s="73" t="s">
        <v>476</v>
      </c>
      <c r="E74" s="73" t="s">
        <v>726</v>
      </c>
      <c r="F74" s="73" t="s">
        <v>795</v>
      </c>
      <c r="G74" s="73" t="s">
        <v>878</v>
      </c>
      <c r="H74" s="73" t="s">
        <v>729</v>
      </c>
      <c r="I74" s="73" t="s">
        <v>712</v>
      </c>
      <c r="J74" s="74">
        <v>555290</v>
      </c>
      <c r="K74" s="74">
        <v>105505</v>
      </c>
      <c r="L74" s="74">
        <v>35983</v>
      </c>
      <c r="M74" s="74">
        <v>485768</v>
      </c>
      <c r="N74" s="73" t="s">
        <v>671</v>
      </c>
      <c r="O74" s="73" t="s">
        <v>713</v>
      </c>
      <c r="P74" s="73" t="s">
        <v>673</v>
      </c>
      <c r="Q74" s="73"/>
      <c r="R74" s="73" t="s">
        <v>674</v>
      </c>
    </row>
    <row r="75" spans="1:18" x14ac:dyDescent="0.3">
      <c r="A75" s="72">
        <v>44848</v>
      </c>
      <c r="B75" s="72">
        <v>44848</v>
      </c>
      <c r="C75" s="73" t="s">
        <v>879</v>
      </c>
      <c r="D75" s="73" t="s">
        <v>475</v>
      </c>
      <c r="E75" s="73" t="s">
        <v>752</v>
      </c>
      <c r="F75" s="73" t="s">
        <v>753</v>
      </c>
      <c r="G75" s="73" t="s">
        <v>880</v>
      </c>
      <c r="H75" s="73" t="s">
        <v>755</v>
      </c>
      <c r="I75" s="73" t="s">
        <v>712</v>
      </c>
      <c r="J75" s="74">
        <v>884818</v>
      </c>
      <c r="K75" s="74">
        <v>128463</v>
      </c>
      <c r="L75" s="74">
        <v>60508</v>
      </c>
      <c r="M75" s="74">
        <v>816863</v>
      </c>
      <c r="N75" s="73" t="s">
        <v>671</v>
      </c>
      <c r="O75" s="73" t="s">
        <v>713</v>
      </c>
      <c r="P75" s="73" t="s">
        <v>673</v>
      </c>
      <c r="Q75" s="73"/>
      <c r="R75" s="73" t="s">
        <v>674</v>
      </c>
    </row>
    <row r="76" spans="1:18" x14ac:dyDescent="0.3">
      <c r="A76" s="72">
        <v>44848</v>
      </c>
      <c r="B76" s="72">
        <v>44848</v>
      </c>
      <c r="C76" s="73" t="s">
        <v>881</v>
      </c>
      <c r="D76" s="73" t="s">
        <v>473</v>
      </c>
      <c r="E76" s="73" t="s">
        <v>715</v>
      </c>
      <c r="F76" s="73" t="s">
        <v>757</v>
      </c>
      <c r="G76" s="73" t="s">
        <v>882</v>
      </c>
      <c r="H76" s="73" t="s">
        <v>718</v>
      </c>
      <c r="I76" s="73" t="s">
        <v>719</v>
      </c>
      <c r="J76" s="74">
        <v>1577055</v>
      </c>
      <c r="K76" s="74">
        <v>207682</v>
      </c>
      <c r="L76" s="74">
        <v>109550</v>
      </c>
      <c r="M76" s="74">
        <v>1478923</v>
      </c>
      <c r="N76" s="73" t="s">
        <v>671</v>
      </c>
      <c r="O76" s="73" t="s">
        <v>720</v>
      </c>
      <c r="P76" s="73" t="s">
        <v>673</v>
      </c>
      <c r="Q76" s="73"/>
      <c r="R76" s="73" t="s">
        <v>674</v>
      </c>
    </row>
    <row r="77" spans="1:18" x14ac:dyDescent="0.3">
      <c r="A77" s="72">
        <v>44846</v>
      </c>
      <c r="B77" s="72">
        <v>44846</v>
      </c>
      <c r="C77" s="73" t="s">
        <v>883</v>
      </c>
      <c r="D77" s="73" t="s">
        <v>471</v>
      </c>
      <c r="E77" s="73" t="s">
        <v>680</v>
      </c>
      <c r="F77" s="73" t="s">
        <v>828</v>
      </c>
      <c r="G77" s="73" t="s">
        <v>884</v>
      </c>
      <c r="H77" s="73" t="s">
        <v>683</v>
      </c>
      <c r="I77" s="73" t="s">
        <v>684</v>
      </c>
      <c r="J77" s="74">
        <v>1275976</v>
      </c>
      <c r="K77" s="74">
        <v>127598</v>
      </c>
      <c r="L77" s="74">
        <v>91870</v>
      </c>
      <c r="M77" s="74">
        <v>1240248</v>
      </c>
      <c r="N77" s="73" t="s">
        <v>671</v>
      </c>
      <c r="O77" s="73" t="s">
        <v>685</v>
      </c>
      <c r="P77" s="73" t="s">
        <v>673</v>
      </c>
      <c r="Q77" s="73"/>
      <c r="R77" s="73" t="s">
        <v>674</v>
      </c>
    </row>
    <row r="78" spans="1:18" x14ac:dyDescent="0.3">
      <c r="A78" s="72">
        <v>44844</v>
      </c>
      <c r="B78" s="72">
        <v>44844</v>
      </c>
      <c r="C78" s="73" t="s">
        <v>885</v>
      </c>
      <c r="D78" s="73" t="s">
        <v>469</v>
      </c>
      <c r="E78" s="73" t="s">
        <v>676</v>
      </c>
      <c r="F78" s="73" t="s">
        <v>779</v>
      </c>
      <c r="G78" s="73" t="s">
        <v>886</v>
      </c>
      <c r="H78" s="73" t="s">
        <v>669</v>
      </c>
      <c r="I78" s="73" t="s">
        <v>670</v>
      </c>
      <c r="J78" s="74">
        <v>1707735</v>
      </c>
      <c r="K78" s="74">
        <v>270726</v>
      </c>
      <c r="L78" s="74">
        <v>114961</v>
      </c>
      <c r="M78" s="74">
        <v>1551970</v>
      </c>
      <c r="N78" s="73" t="s">
        <v>671</v>
      </c>
      <c r="O78" s="73" t="s">
        <v>672</v>
      </c>
      <c r="P78" s="73" t="s">
        <v>673</v>
      </c>
      <c r="Q78" s="73"/>
      <c r="R78" s="73" t="s">
        <v>674</v>
      </c>
    </row>
    <row r="79" spans="1:18" x14ac:dyDescent="0.3">
      <c r="A79" s="72">
        <v>44842</v>
      </c>
      <c r="B79" s="72">
        <v>44842</v>
      </c>
      <c r="C79" s="73" t="s">
        <v>887</v>
      </c>
      <c r="D79" s="73" t="s">
        <v>467</v>
      </c>
      <c r="E79" s="73" t="s">
        <v>742</v>
      </c>
      <c r="F79" s="73" t="s">
        <v>808</v>
      </c>
      <c r="G79" s="73" t="s">
        <v>888</v>
      </c>
      <c r="H79" s="73" t="s">
        <v>690</v>
      </c>
      <c r="I79" s="73" t="s">
        <v>670</v>
      </c>
      <c r="J79" s="74">
        <v>1391787</v>
      </c>
      <c r="K79" s="74">
        <v>209145</v>
      </c>
      <c r="L79" s="74">
        <v>94611</v>
      </c>
      <c r="M79" s="74">
        <v>1277253</v>
      </c>
      <c r="N79" s="73" t="s">
        <v>671</v>
      </c>
      <c r="O79" s="73" t="s">
        <v>672</v>
      </c>
      <c r="P79" s="73" t="s">
        <v>673</v>
      </c>
      <c r="Q79" s="73" t="s">
        <v>745</v>
      </c>
      <c r="R79" s="73" t="s">
        <v>674</v>
      </c>
    </row>
    <row r="80" spans="1:18" x14ac:dyDescent="0.3">
      <c r="A80" s="72">
        <v>44841</v>
      </c>
      <c r="B80" s="72">
        <v>44841</v>
      </c>
      <c r="C80" s="73" t="s">
        <v>889</v>
      </c>
      <c r="D80" s="73" t="s">
        <v>466</v>
      </c>
      <c r="E80" s="73" t="s">
        <v>666</v>
      </c>
      <c r="F80" s="73" t="s">
        <v>782</v>
      </c>
      <c r="G80" s="73" t="s">
        <v>890</v>
      </c>
      <c r="H80" s="73" t="s">
        <v>669</v>
      </c>
      <c r="I80" s="73" t="s">
        <v>670</v>
      </c>
      <c r="J80" s="74">
        <v>1854989</v>
      </c>
      <c r="K80" s="74">
        <v>237258</v>
      </c>
      <c r="L80" s="74">
        <v>129418</v>
      </c>
      <c r="M80" s="74">
        <v>1747149</v>
      </c>
      <c r="N80" s="73" t="s">
        <v>671</v>
      </c>
      <c r="O80" s="73" t="s">
        <v>672</v>
      </c>
      <c r="P80" s="73" t="s">
        <v>673</v>
      </c>
      <c r="Q80" s="73"/>
      <c r="R80" s="73" t="s">
        <v>674</v>
      </c>
    </row>
    <row r="81" spans="1:18" x14ac:dyDescent="0.3">
      <c r="A81" s="72">
        <v>44840</v>
      </c>
      <c r="B81" s="72">
        <v>44840</v>
      </c>
      <c r="C81" s="73" t="s">
        <v>891</v>
      </c>
      <c r="D81" s="73" t="s">
        <v>463</v>
      </c>
      <c r="E81" s="73" t="s">
        <v>726</v>
      </c>
      <c r="F81" s="73" t="s">
        <v>795</v>
      </c>
      <c r="G81" s="73" t="s">
        <v>892</v>
      </c>
      <c r="H81" s="73" t="s">
        <v>729</v>
      </c>
      <c r="I81" s="73" t="s">
        <v>712</v>
      </c>
      <c r="J81" s="74">
        <v>1506921</v>
      </c>
      <c r="K81" s="74">
        <v>181866</v>
      </c>
      <c r="L81" s="74">
        <v>106004</v>
      </c>
      <c r="M81" s="74">
        <v>1431059</v>
      </c>
      <c r="N81" s="73" t="s">
        <v>671</v>
      </c>
      <c r="O81" s="73" t="s">
        <v>713</v>
      </c>
      <c r="P81" s="73" t="s">
        <v>673</v>
      </c>
      <c r="Q81" s="73"/>
      <c r="R81" s="73" t="s">
        <v>674</v>
      </c>
    </row>
    <row r="82" spans="1:18" x14ac:dyDescent="0.3">
      <c r="A82" s="72">
        <v>44840</v>
      </c>
      <c r="B82" s="72">
        <v>44840</v>
      </c>
      <c r="C82" s="73" t="s">
        <v>893</v>
      </c>
      <c r="D82" s="73" t="s">
        <v>465</v>
      </c>
      <c r="E82" s="73" t="s">
        <v>747</v>
      </c>
      <c r="F82" s="73" t="s">
        <v>821</v>
      </c>
      <c r="G82" s="73" t="s">
        <v>894</v>
      </c>
      <c r="H82" s="73" t="s">
        <v>750</v>
      </c>
      <c r="I82" s="73" t="s">
        <v>684</v>
      </c>
      <c r="J82" s="74">
        <v>1408422</v>
      </c>
      <c r="K82" s="74">
        <v>170828</v>
      </c>
      <c r="L82" s="74">
        <v>99008</v>
      </c>
      <c r="M82" s="74">
        <v>1336602</v>
      </c>
      <c r="N82" s="73" t="s">
        <v>671</v>
      </c>
      <c r="O82" s="73" t="s">
        <v>685</v>
      </c>
      <c r="P82" s="73" t="s">
        <v>673</v>
      </c>
      <c r="Q82" s="73"/>
      <c r="R82" s="73" t="s">
        <v>674</v>
      </c>
    </row>
    <row r="83" spans="1:18" x14ac:dyDescent="0.3">
      <c r="A83" s="72">
        <v>44839</v>
      </c>
      <c r="B83" s="72">
        <v>44839</v>
      </c>
      <c r="C83" s="73" t="s">
        <v>895</v>
      </c>
      <c r="D83" s="73" t="s">
        <v>461</v>
      </c>
      <c r="E83" s="73" t="s">
        <v>708</v>
      </c>
      <c r="F83" s="73" t="s">
        <v>790</v>
      </c>
      <c r="G83" s="73" t="s">
        <v>896</v>
      </c>
      <c r="H83" s="73" t="s">
        <v>711</v>
      </c>
      <c r="I83" s="73" t="s">
        <v>712</v>
      </c>
      <c r="J83" s="74">
        <v>1551166</v>
      </c>
      <c r="K83" s="74">
        <v>255069</v>
      </c>
      <c r="L83" s="74">
        <v>103688</v>
      </c>
      <c r="M83" s="74">
        <v>1399785</v>
      </c>
      <c r="N83" s="73" t="s">
        <v>671</v>
      </c>
      <c r="O83" s="73" t="s">
        <v>713</v>
      </c>
      <c r="P83" s="73" t="s">
        <v>673</v>
      </c>
      <c r="Q83" s="73"/>
      <c r="R83" s="73" t="s">
        <v>674</v>
      </c>
    </row>
    <row r="84" spans="1:18" x14ac:dyDescent="0.3">
      <c r="A84" s="72">
        <v>44837</v>
      </c>
      <c r="B84" s="72">
        <v>44837</v>
      </c>
      <c r="C84" s="73" t="s">
        <v>897</v>
      </c>
      <c r="D84" s="73" t="s">
        <v>458</v>
      </c>
      <c r="E84" s="73" t="s">
        <v>774</v>
      </c>
      <c r="F84" s="73" t="s">
        <v>775</v>
      </c>
      <c r="G84" s="73" t="s">
        <v>898</v>
      </c>
      <c r="H84" s="73"/>
      <c r="I84" s="73"/>
      <c r="J84" s="74">
        <v>1497974</v>
      </c>
      <c r="K84" s="74">
        <v>149797</v>
      </c>
      <c r="L84" s="74">
        <v>107854</v>
      </c>
      <c r="M84" s="74">
        <v>1456031</v>
      </c>
      <c r="N84" s="73" t="s">
        <v>671</v>
      </c>
      <c r="O84" s="73"/>
      <c r="P84" s="73" t="s">
        <v>777</v>
      </c>
      <c r="Q84" s="73"/>
      <c r="R84" s="73" t="s">
        <v>674</v>
      </c>
    </row>
    <row r="85" spans="1:18" x14ac:dyDescent="0.3">
      <c r="A85" s="72">
        <v>44837</v>
      </c>
      <c r="B85" s="72">
        <v>44837</v>
      </c>
      <c r="C85" s="73" t="s">
        <v>899</v>
      </c>
      <c r="D85" s="73" t="s">
        <v>448</v>
      </c>
      <c r="E85" s="73" t="s">
        <v>687</v>
      </c>
      <c r="F85" s="73" t="s">
        <v>814</v>
      </c>
      <c r="G85" s="73" t="s">
        <v>900</v>
      </c>
      <c r="H85" s="73" t="s">
        <v>690</v>
      </c>
      <c r="I85" s="73" t="s">
        <v>670</v>
      </c>
      <c r="J85" s="74">
        <v>1289600</v>
      </c>
      <c r="K85" s="74">
        <v>178936</v>
      </c>
      <c r="L85" s="74">
        <v>88853</v>
      </c>
      <c r="M85" s="74">
        <v>1199517</v>
      </c>
      <c r="N85" s="73" t="s">
        <v>671</v>
      </c>
      <c r="O85" s="73" t="s">
        <v>672</v>
      </c>
      <c r="P85" s="73" t="s">
        <v>673</v>
      </c>
      <c r="Q85" s="73" t="s">
        <v>691</v>
      </c>
      <c r="R85" s="73" t="s">
        <v>674</v>
      </c>
    </row>
    <row r="86" spans="1:18" x14ac:dyDescent="0.3">
      <c r="A86" s="72">
        <v>44837</v>
      </c>
      <c r="B86" s="72">
        <v>44837</v>
      </c>
      <c r="C86" s="73" t="s">
        <v>901</v>
      </c>
      <c r="D86" s="73" t="s">
        <v>456</v>
      </c>
      <c r="E86" s="73" t="s">
        <v>747</v>
      </c>
      <c r="F86" s="73" t="s">
        <v>821</v>
      </c>
      <c r="G86" s="73" t="s">
        <v>902</v>
      </c>
      <c r="H86" s="73" t="s">
        <v>750</v>
      </c>
      <c r="I86" s="73" t="s">
        <v>684</v>
      </c>
      <c r="J86" s="74">
        <v>444232</v>
      </c>
      <c r="K86" s="74">
        <v>84404</v>
      </c>
      <c r="L86" s="74">
        <v>28786</v>
      </c>
      <c r="M86" s="74">
        <v>388614</v>
      </c>
      <c r="N86" s="73" t="s">
        <v>671</v>
      </c>
      <c r="O86" s="73" t="s">
        <v>685</v>
      </c>
      <c r="P86" s="73" t="s">
        <v>673</v>
      </c>
      <c r="Q86" s="73"/>
      <c r="R86" s="73" t="s">
        <v>674</v>
      </c>
    </row>
    <row r="87" spans="1:18" x14ac:dyDescent="0.3">
      <c r="A87" s="72">
        <v>44837</v>
      </c>
      <c r="B87" s="72">
        <v>44837</v>
      </c>
      <c r="C87" s="73" t="s">
        <v>903</v>
      </c>
      <c r="D87" s="73" t="s">
        <v>459</v>
      </c>
      <c r="E87" s="73" t="s">
        <v>726</v>
      </c>
      <c r="F87" s="73" t="s">
        <v>795</v>
      </c>
      <c r="G87" s="73" t="s">
        <v>904</v>
      </c>
      <c r="H87" s="73" t="s">
        <v>729</v>
      </c>
      <c r="I87" s="73" t="s">
        <v>712</v>
      </c>
      <c r="J87" s="74">
        <v>444232</v>
      </c>
      <c r="K87" s="74">
        <v>84404</v>
      </c>
      <c r="L87" s="74">
        <v>28786</v>
      </c>
      <c r="M87" s="74">
        <v>388614</v>
      </c>
      <c r="N87" s="73" t="s">
        <v>671</v>
      </c>
      <c r="O87" s="73" t="s">
        <v>713</v>
      </c>
      <c r="P87" s="73" t="s">
        <v>673</v>
      </c>
      <c r="Q87" s="73"/>
      <c r="R87" s="73" t="s">
        <v>674</v>
      </c>
    </row>
    <row r="88" spans="1:18" x14ac:dyDescent="0.3">
      <c r="A88" s="72">
        <v>44837</v>
      </c>
      <c r="B88" s="72">
        <v>44837</v>
      </c>
      <c r="C88" s="73" t="s">
        <v>905</v>
      </c>
      <c r="D88" s="73" t="s">
        <v>455</v>
      </c>
      <c r="E88" s="73" t="s">
        <v>715</v>
      </c>
      <c r="F88" s="73" t="s">
        <v>757</v>
      </c>
      <c r="G88" s="73" t="s">
        <v>906</v>
      </c>
      <c r="H88" s="73" t="s">
        <v>718</v>
      </c>
      <c r="I88" s="73" t="s">
        <v>719</v>
      </c>
      <c r="J88" s="74">
        <v>555290</v>
      </c>
      <c r="K88" s="74">
        <v>105505</v>
      </c>
      <c r="L88" s="74">
        <v>35983</v>
      </c>
      <c r="M88" s="74">
        <v>485768</v>
      </c>
      <c r="N88" s="73" t="s">
        <v>671</v>
      </c>
      <c r="O88" s="73" t="s">
        <v>720</v>
      </c>
      <c r="P88" s="73" t="s">
        <v>673</v>
      </c>
      <c r="Q88" s="73"/>
      <c r="R88" s="73" t="s">
        <v>674</v>
      </c>
    </row>
    <row r="89" spans="1:18" x14ac:dyDescent="0.3">
      <c r="A89" s="72">
        <v>44837</v>
      </c>
      <c r="B89" s="72">
        <v>44837</v>
      </c>
      <c r="C89" s="73" t="s">
        <v>907</v>
      </c>
      <c r="D89" s="73" t="s">
        <v>453</v>
      </c>
      <c r="E89" s="73" t="s">
        <v>693</v>
      </c>
      <c r="F89" s="73" t="s">
        <v>739</v>
      </c>
      <c r="G89" s="73" t="s">
        <v>908</v>
      </c>
      <c r="H89" s="73" t="s">
        <v>696</v>
      </c>
      <c r="I89" s="73" t="s">
        <v>670</v>
      </c>
      <c r="J89" s="74">
        <v>666348</v>
      </c>
      <c r="K89" s="74">
        <v>126606</v>
      </c>
      <c r="L89" s="74">
        <v>43179</v>
      </c>
      <c r="M89" s="74">
        <v>582921</v>
      </c>
      <c r="N89" s="73" t="s">
        <v>671</v>
      </c>
      <c r="O89" s="73" t="s">
        <v>672</v>
      </c>
      <c r="P89" s="73" t="s">
        <v>673</v>
      </c>
      <c r="Q89" s="73"/>
      <c r="R89" s="73" t="s">
        <v>674</v>
      </c>
    </row>
    <row r="90" spans="1:18" x14ac:dyDescent="0.3">
      <c r="A90" s="72">
        <v>44837</v>
      </c>
      <c r="B90" s="72">
        <v>44837</v>
      </c>
      <c r="C90" s="73" t="s">
        <v>909</v>
      </c>
      <c r="D90" s="73" t="s">
        <v>454</v>
      </c>
      <c r="E90" s="73" t="s">
        <v>704</v>
      </c>
      <c r="F90" s="73" t="s">
        <v>811</v>
      </c>
      <c r="G90" s="73" t="s">
        <v>910</v>
      </c>
      <c r="H90" s="73" t="s">
        <v>669</v>
      </c>
      <c r="I90" s="73" t="s">
        <v>670</v>
      </c>
      <c r="J90" s="74">
        <v>555290</v>
      </c>
      <c r="K90" s="74">
        <v>105505</v>
      </c>
      <c r="L90" s="74">
        <v>35983</v>
      </c>
      <c r="M90" s="74">
        <v>485768</v>
      </c>
      <c r="N90" s="73" t="s">
        <v>671</v>
      </c>
      <c r="O90" s="73" t="s">
        <v>672</v>
      </c>
      <c r="P90" s="73" t="s">
        <v>673</v>
      </c>
      <c r="Q90" s="73"/>
      <c r="R90" s="73" t="s">
        <v>674</v>
      </c>
    </row>
    <row r="91" spans="1:18" x14ac:dyDescent="0.3">
      <c r="A91" s="72">
        <v>44837</v>
      </c>
      <c r="B91" s="72">
        <v>44837</v>
      </c>
      <c r="C91" s="73" t="s">
        <v>911</v>
      </c>
      <c r="D91" s="73" t="s">
        <v>452</v>
      </c>
      <c r="E91" s="73" t="s">
        <v>733</v>
      </c>
      <c r="F91" s="73" t="s">
        <v>785</v>
      </c>
      <c r="G91" s="73" t="s">
        <v>912</v>
      </c>
      <c r="H91" s="73" t="s">
        <v>669</v>
      </c>
      <c r="I91" s="73" t="s">
        <v>670</v>
      </c>
      <c r="J91" s="74">
        <v>666348</v>
      </c>
      <c r="K91" s="74">
        <v>126606</v>
      </c>
      <c r="L91" s="74">
        <v>43179</v>
      </c>
      <c r="M91" s="74">
        <v>582921</v>
      </c>
      <c r="N91" s="73" t="s">
        <v>671</v>
      </c>
      <c r="O91" s="73" t="s">
        <v>672</v>
      </c>
      <c r="P91" s="73" t="s">
        <v>673</v>
      </c>
      <c r="Q91" s="73"/>
      <c r="R91" s="73" t="s">
        <v>674</v>
      </c>
    </row>
    <row r="92" spans="1:18" x14ac:dyDescent="0.3">
      <c r="A92" s="72">
        <v>44837</v>
      </c>
      <c r="B92" s="72">
        <v>44837</v>
      </c>
      <c r="C92" s="73" t="s">
        <v>913</v>
      </c>
      <c r="D92" s="73" t="s">
        <v>451</v>
      </c>
      <c r="E92" s="73" t="s">
        <v>700</v>
      </c>
      <c r="F92" s="73" t="s">
        <v>839</v>
      </c>
      <c r="G92" s="73" t="s">
        <v>914</v>
      </c>
      <c r="H92" s="73" t="s">
        <v>669</v>
      </c>
      <c r="I92" s="73" t="s">
        <v>670</v>
      </c>
      <c r="J92" s="74">
        <v>777406</v>
      </c>
      <c r="K92" s="74">
        <v>147707</v>
      </c>
      <c r="L92" s="74">
        <v>50376</v>
      </c>
      <c r="M92" s="74">
        <v>680075</v>
      </c>
      <c r="N92" s="73" t="s">
        <v>671</v>
      </c>
      <c r="O92" s="73" t="s">
        <v>672</v>
      </c>
      <c r="P92" s="73" t="s">
        <v>673</v>
      </c>
      <c r="Q92" s="73"/>
      <c r="R92" s="73" t="s">
        <v>674</v>
      </c>
    </row>
    <row r="93" spans="1:18" x14ac:dyDescent="0.3">
      <c r="A93" s="72">
        <v>44837</v>
      </c>
      <c r="B93" s="72">
        <v>44837</v>
      </c>
      <c r="C93" s="73" t="s">
        <v>915</v>
      </c>
      <c r="D93" s="73" t="s">
        <v>460</v>
      </c>
      <c r="E93" s="73" t="s">
        <v>752</v>
      </c>
      <c r="F93" s="73" t="s">
        <v>753</v>
      </c>
      <c r="G93" s="73" t="s">
        <v>916</v>
      </c>
      <c r="H93" s="73" t="s">
        <v>755</v>
      </c>
      <c r="I93" s="73" t="s">
        <v>712</v>
      </c>
      <c r="J93" s="74">
        <v>555290</v>
      </c>
      <c r="K93" s="74">
        <v>105505</v>
      </c>
      <c r="L93" s="74">
        <v>35983</v>
      </c>
      <c r="M93" s="74">
        <v>485768</v>
      </c>
      <c r="N93" s="73" t="s">
        <v>671</v>
      </c>
      <c r="O93" s="73" t="s">
        <v>713</v>
      </c>
      <c r="P93" s="73" t="s">
        <v>673</v>
      </c>
      <c r="Q93" s="73"/>
      <c r="R93" s="73" t="s">
        <v>674</v>
      </c>
    </row>
    <row r="94" spans="1:18" x14ac:dyDescent="0.3">
      <c r="A94" s="72">
        <v>44837</v>
      </c>
      <c r="B94" s="72">
        <v>44837</v>
      </c>
      <c r="C94" s="73" t="s">
        <v>917</v>
      </c>
      <c r="D94" s="73" t="s">
        <v>450</v>
      </c>
      <c r="E94" s="73" t="s">
        <v>680</v>
      </c>
      <c r="F94" s="73" t="s">
        <v>828</v>
      </c>
      <c r="G94" s="73" t="s">
        <v>918</v>
      </c>
      <c r="H94" s="73" t="s">
        <v>683</v>
      </c>
      <c r="I94" s="73" t="s">
        <v>684</v>
      </c>
      <c r="J94" s="74">
        <v>777406</v>
      </c>
      <c r="K94" s="74">
        <v>147707</v>
      </c>
      <c r="L94" s="74">
        <v>50376</v>
      </c>
      <c r="M94" s="74">
        <v>680075</v>
      </c>
      <c r="N94" s="73" t="s">
        <v>671</v>
      </c>
      <c r="O94" s="73" t="s">
        <v>685</v>
      </c>
      <c r="P94" s="73" t="s">
        <v>673</v>
      </c>
      <c r="Q94" s="73"/>
      <c r="R94" s="73" t="s">
        <v>674</v>
      </c>
    </row>
    <row r="95" spans="1:18" x14ac:dyDescent="0.3">
      <c r="A95" s="72">
        <v>44837</v>
      </c>
      <c r="B95" s="72">
        <v>44837</v>
      </c>
      <c r="C95" s="73" t="s">
        <v>919</v>
      </c>
      <c r="D95" s="73" t="s">
        <v>449</v>
      </c>
      <c r="E95" s="73" t="s">
        <v>742</v>
      </c>
      <c r="F95" s="73" t="s">
        <v>808</v>
      </c>
      <c r="G95" s="73" t="s">
        <v>920</v>
      </c>
      <c r="H95" s="73" t="s">
        <v>690</v>
      </c>
      <c r="I95" s="73" t="s">
        <v>670</v>
      </c>
      <c r="J95" s="74">
        <v>555290</v>
      </c>
      <c r="K95" s="74">
        <v>105505</v>
      </c>
      <c r="L95" s="74">
        <v>35983</v>
      </c>
      <c r="M95" s="74">
        <v>485768</v>
      </c>
      <c r="N95" s="73" t="s">
        <v>671</v>
      </c>
      <c r="O95" s="73" t="s">
        <v>672</v>
      </c>
      <c r="P95" s="73" t="s">
        <v>673</v>
      </c>
      <c r="Q95" s="73" t="s">
        <v>745</v>
      </c>
      <c r="R95" s="73" t="s">
        <v>674</v>
      </c>
    </row>
    <row r="96" spans="1:18" x14ac:dyDescent="0.3">
      <c r="A96" s="72">
        <v>44837</v>
      </c>
      <c r="B96" s="72">
        <v>44837</v>
      </c>
      <c r="C96" s="73" t="s">
        <v>921</v>
      </c>
      <c r="D96" s="73" t="s">
        <v>446</v>
      </c>
      <c r="E96" s="73" t="s">
        <v>733</v>
      </c>
      <c r="F96" s="73" t="s">
        <v>785</v>
      </c>
      <c r="G96" s="73" t="s">
        <v>922</v>
      </c>
      <c r="H96" s="73" t="s">
        <v>669</v>
      </c>
      <c r="I96" s="73" t="s">
        <v>670</v>
      </c>
      <c r="J96" s="74">
        <v>1291423</v>
      </c>
      <c r="K96" s="74">
        <v>199109</v>
      </c>
      <c r="L96" s="74">
        <v>87385</v>
      </c>
      <c r="M96" s="74">
        <v>1179699</v>
      </c>
      <c r="N96" s="73" t="s">
        <v>671</v>
      </c>
      <c r="O96" s="73" t="s">
        <v>672</v>
      </c>
      <c r="P96" s="73" t="s">
        <v>673</v>
      </c>
      <c r="Q96" s="73"/>
      <c r="R96" s="73" t="s">
        <v>674</v>
      </c>
    </row>
    <row r="97" spans="1:18" x14ac:dyDescent="0.3">
      <c r="A97" s="72">
        <v>44835</v>
      </c>
      <c r="B97" s="72">
        <v>44834</v>
      </c>
      <c r="C97" s="73" t="s">
        <v>923</v>
      </c>
      <c r="D97" s="73" t="s">
        <v>445</v>
      </c>
      <c r="E97" s="73" t="s">
        <v>704</v>
      </c>
      <c r="F97" s="73" t="s">
        <v>924</v>
      </c>
      <c r="G97" s="73" t="s">
        <v>925</v>
      </c>
      <c r="H97" s="73" t="s">
        <v>669</v>
      </c>
      <c r="I97" s="73" t="s">
        <v>670</v>
      </c>
      <c r="J97" s="74">
        <v>896040</v>
      </c>
      <c r="K97" s="74">
        <v>89605</v>
      </c>
      <c r="L97" s="74">
        <v>64515</v>
      </c>
      <c r="M97" s="74">
        <v>870950</v>
      </c>
      <c r="N97" s="73" t="s">
        <v>671</v>
      </c>
      <c r="O97" s="73" t="s">
        <v>672</v>
      </c>
      <c r="P97" s="73" t="s">
        <v>673</v>
      </c>
      <c r="Q97" s="73"/>
      <c r="R97" s="73" t="s">
        <v>674</v>
      </c>
    </row>
    <row r="98" spans="1:18" x14ac:dyDescent="0.3">
      <c r="A98" s="72">
        <v>44835</v>
      </c>
      <c r="B98" s="72">
        <v>44833</v>
      </c>
      <c r="C98" s="73" t="s">
        <v>926</v>
      </c>
      <c r="D98" s="73" t="s">
        <v>443</v>
      </c>
      <c r="E98" s="73" t="s">
        <v>708</v>
      </c>
      <c r="F98" s="73" t="s">
        <v>927</v>
      </c>
      <c r="G98" s="73" t="s">
        <v>928</v>
      </c>
      <c r="H98" s="73" t="s">
        <v>711</v>
      </c>
      <c r="I98" s="73" t="s">
        <v>712</v>
      </c>
      <c r="J98" s="74">
        <v>1299740</v>
      </c>
      <c r="K98" s="74">
        <v>129975</v>
      </c>
      <c r="L98" s="74">
        <v>93581</v>
      </c>
      <c r="M98" s="74">
        <v>1263346</v>
      </c>
      <c r="N98" s="73" t="s">
        <v>671</v>
      </c>
      <c r="O98" s="73" t="s">
        <v>713</v>
      </c>
      <c r="P98" s="73" t="s">
        <v>673</v>
      </c>
      <c r="Q98" s="73"/>
      <c r="R98" s="73" t="s">
        <v>674</v>
      </c>
    </row>
    <row r="99" spans="1:18" x14ac:dyDescent="0.3">
      <c r="A99" s="72">
        <v>44834</v>
      </c>
      <c r="B99" s="72">
        <v>44834</v>
      </c>
      <c r="C99" s="73" t="s">
        <v>929</v>
      </c>
      <c r="D99" s="73" t="s">
        <v>440</v>
      </c>
      <c r="E99" s="73" t="s">
        <v>676</v>
      </c>
      <c r="F99" s="73" t="s">
        <v>779</v>
      </c>
      <c r="G99" s="73" t="s">
        <v>930</v>
      </c>
      <c r="H99" s="73" t="s">
        <v>669</v>
      </c>
      <c r="I99" s="73" t="s">
        <v>670</v>
      </c>
      <c r="J99" s="74">
        <v>3088749</v>
      </c>
      <c r="K99" s="74">
        <v>380623</v>
      </c>
      <c r="L99" s="74">
        <v>216650</v>
      </c>
      <c r="M99" s="74">
        <v>2924776</v>
      </c>
      <c r="N99" s="73" t="s">
        <v>671</v>
      </c>
      <c r="O99" s="73" t="s">
        <v>672</v>
      </c>
      <c r="P99" s="73" t="s">
        <v>673</v>
      </c>
      <c r="Q99" s="73"/>
      <c r="R99" s="73" t="s">
        <v>674</v>
      </c>
    </row>
    <row r="100" spans="1:18" x14ac:dyDescent="0.3">
      <c r="A100" s="72">
        <v>44833</v>
      </c>
      <c r="B100" s="72">
        <v>44833</v>
      </c>
      <c r="C100" s="73" t="s">
        <v>931</v>
      </c>
      <c r="D100" s="73" t="s">
        <v>442</v>
      </c>
      <c r="E100" s="73" t="s">
        <v>693</v>
      </c>
      <c r="F100" s="73" t="s">
        <v>739</v>
      </c>
      <c r="G100" s="73" t="s">
        <v>932</v>
      </c>
      <c r="H100" s="73" t="s">
        <v>696</v>
      </c>
      <c r="I100" s="73" t="s">
        <v>670</v>
      </c>
      <c r="J100" s="74">
        <v>2816511</v>
      </c>
      <c r="K100" s="74">
        <v>187639</v>
      </c>
      <c r="L100" s="74">
        <v>210310</v>
      </c>
      <c r="M100" s="74">
        <v>2839182</v>
      </c>
      <c r="N100" s="73" t="s">
        <v>671</v>
      </c>
      <c r="O100" s="73" t="s">
        <v>672</v>
      </c>
      <c r="P100" s="73" t="s">
        <v>673</v>
      </c>
      <c r="Q100" s="73"/>
      <c r="R100" s="73" t="s">
        <v>674</v>
      </c>
    </row>
    <row r="101" spans="1:18" x14ac:dyDescent="0.3">
      <c r="A101" s="72">
        <v>44831</v>
      </c>
      <c r="B101" s="72">
        <v>44831</v>
      </c>
      <c r="C101" s="73" t="s">
        <v>933</v>
      </c>
      <c r="D101" s="73" t="s">
        <v>439</v>
      </c>
      <c r="E101" s="73" t="s">
        <v>700</v>
      </c>
      <c r="F101" s="73" t="s">
        <v>934</v>
      </c>
      <c r="G101" s="73" t="s">
        <v>935</v>
      </c>
      <c r="H101" s="73" t="s">
        <v>669</v>
      </c>
      <c r="I101" s="73" t="s">
        <v>670</v>
      </c>
      <c r="J101" s="74">
        <v>444232</v>
      </c>
      <c r="K101" s="74">
        <v>84404</v>
      </c>
      <c r="L101" s="74">
        <v>28786</v>
      </c>
      <c r="M101" s="74">
        <v>388614</v>
      </c>
      <c r="N101" s="73" t="s">
        <v>671</v>
      </c>
      <c r="O101" s="73" t="s">
        <v>672</v>
      </c>
      <c r="P101" s="73" t="s">
        <v>673</v>
      </c>
      <c r="Q101" s="73"/>
      <c r="R101" s="73" t="s">
        <v>674</v>
      </c>
    </row>
    <row r="102" spans="1:18" x14ac:dyDescent="0.3">
      <c r="A102" s="72">
        <v>44831</v>
      </c>
      <c r="B102" s="72">
        <v>44831</v>
      </c>
      <c r="C102" s="73" t="s">
        <v>936</v>
      </c>
      <c r="D102" s="73" t="s">
        <v>438</v>
      </c>
      <c r="E102" s="73" t="s">
        <v>726</v>
      </c>
      <c r="F102" s="73" t="s">
        <v>795</v>
      </c>
      <c r="G102" s="73" t="s">
        <v>937</v>
      </c>
      <c r="H102" s="73" t="s">
        <v>729</v>
      </c>
      <c r="I102" s="73" t="s">
        <v>712</v>
      </c>
      <c r="J102" s="74">
        <v>764889</v>
      </c>
      <c r="K102" s="74">
        <v>76488</v>
      </c>
      <c r="L102" s="74">
        <v>55072</v>
      </c>
      <c r="M102" s="74">
        <v>743473</v>
      </c>
      <c r="N102" s="73" t="s">
        <v>671</v>
      </c>
      <c r="O102" s="73" t="s">
        <v>713</v>
      </c>
      <c r="P102" s="73" t="s">
        <v>673</v>
      </c>
      <c r="Q102" s="73"/>
      <c r="R102" s="73" t="s">
        <v>674</v>
      </c>
    </row>
    <row r="103" spans="1:18" x14ac:dyDescent="0.3">
      <c r="A103" s="72">
        <v>44831</v>
      </c>
      <c r="B103" s="72">
        <v>44831</v>
      </c>
      <c r="C103" s="73" t="s">
        <v>938</v>
      </c>
      <c r="D103" s="73" t="s">
        <v>437</v>
      </c>
      <c r="E103" s="73" t="s">
        <v>666</v>
      </c>
      <c r="F103" s="73" t="s">
        <v>939</v>
      </c>
      <c r="G103" s="73" t="s">
        <v>940</v>
      </c>
      <c r="H103" s="73" t="s">
        <v>669</v>
      </c>
      <c r="I103" s="73" t="s">
        <v>670</v>
      </c>
      <c r="J103" s="74">
        <v>2185745</v>
      </c>
      <c r="K103" s="74">
        <v>221545</v>
      </c>
      <c r="L103" s="74">
        <v>157136</v>
      </c>
      <c r="M103" s="74">
        <v>2121336</v>
      </c>
      <c r="N103" s="73" t="s">
        <v>671</v>
      </c>
      <c r="O103" s="73" t="s">
        <v>672</v>
      </c>
      <c r="P103" s="73" t="s">
        <v>673</v>
      </c>
      <c r="Q103" s="73"/>
      <c r="R103" s="73" t="s">
        <v>674</v>
      </c>
    </row>
    <row r="104" spans="1:18" x14ac:dyDescent="0.3">
      <c r="A104" s="72">
        <v>44831</v>
      </c>
      <c r="B104" s="72">
        <v>44831</v>
      </c>
      <c r="C104" s="73" t="s">
        <v>941</v>
      </c>
      <c r="D104" s="73" t="s">
        <v>436</v>
      </c>
      <c r="E104" s="73" t="s">
        <v>715</v>
      </c>
      <c r="F104" s="73" t="s">
        <v>757</v>
      </c>
      <c r="G104" s="73" t="s">
        <v>942</v>
      </c>
      <c r="H104" s="73" t="s">
        <v>718</v>
      </c>
      <c r="I104" s="73" t="s">
        <v>719</v>
      </c>
      <c r="J104" s="74">
        <v>2473095</v>
      </c>
      <c r="K104" s="74">
        <v>297286</v>
      </c>
      <c r="L104" s="74">
        <v>174065</v>
      </c>
      <c r="M104" s="74">
        <v>2349874</v>
      </c>
      <c r="N104" s="73" t="s">
        <v>671</v>
      </c>
      <c r="O104" s="73" t="s">
        <v>720</v>
      </c>
      <c r="P104" s="73" t="s">
        <v>673</v>
      </c>
      <c r="Q104" s="73"/>
      <c r="R104" s="73" t="s">
        <v>674</v>
      </c>
    </row>
    <row r="105" spans="1:18" x14ac:dyDescent="0.3">
      <c r="A105" s="72">
        <v>44831</v>
      </c>
      <c r="B105" s="72">
        <v>44831</v>
      </c>
      <c r="C105" s="73" t="s">
        <v>943</v>
      </c>
      <c r="D105" s="73" t="s">
        <v>434</v>
      </c>
      <c r="E105" s="73" t="s">
        <v>676</v>
      </c>
      <c r="F105" s="73" t="s">
        <v>779</v>
      </c>
      <c r="G105" s="73" t="s">
        <v>944</v>
      </c>
      <c r="H105" s="73" t="s">
        <v>669</v>
      </c>
      <c r="I105" s="73" t="s">
        <v>670</v>
      </c>
      <c r="J105" s="74">
        <v>1733369</v>
      </c>
      <c r="K105" s="74">
        <v>195110</v>
      </c>
      <c r="L105" s="74">
        <v>123061</v>
      </c>
      <c r="M105" s="74">
        <v>1661320</v>
      </c>
      <c r="N105" s="73" t="s">
        <v>671</v>
      </c>
      <c r="O105" s="73" t="s">
        <v>672</v>
      </c>
      <c r="P105" s="73" t="s">
        <v>673</v>
      </c>
      <c r="Q105" s="73"/>
      <c r="R105" s="73" t="s">
        <v>674</v>
      </c>
    </row>
    <row r="106" spans="1:18" x14ac:dyDescent="0.3">
      <c r="A106" s="72">
        <v>44830</v>
      </c>
      <c r="B106" s="72">
        <v>44830</v>
      </c>
      <c r="C106" s="73" t="s">
        <v>945</v>
      </c>
      <c r="D106" s="73" t="s">
        <v>432</v>
      </c>
      <c r="E106" s="73" t="s">
        <v>747</v>
      </c>
      <c r="F106" s="73" t="s">
        <v>946</v>
      </c>
      <c r="G106" s="73" t="s">
        <v>947</v>
      </c>
      <c r="H106" s="73" t="s">
        <v>750</v>
      </c>
      <c r="I106" s="73" t="s">
        <v>684</v>
      </c>
      <c r="J106" s="74">
        <v>1467618</v>
      </c>
      <c r="K106" s="74">
        <v>146762</v>
      </c>
      <c r="L106" s="74">
        <v>105668</v>
      </c>
      <c r="M106" s="74">
        <v>1426524</v>
      </c>
      <c r="N106" s="73" t="s">
        <v>671</v>
      </c>
      <c r="O106" s="73" t="s">
        <v>685</v>
      </c>
      <c r="P106" s="73" t="s">
        <v>673</v>
      </c>
      <c r="Q106" s="73"/>
      <c r="R106" s="73" t="s">
        <v>674</v>
      </c>
    </row>
    <row r="107" spans="1:18" x14ac:dyDescent="0.3">
      <c r="A107" s="72">
        <v>44825</v>
      </c>
      <c r="B107" s="72">
        <v>44825</v>
      </c>
      <c r="C107" s="73" t="s">
        <v>948</v>
      </c>
      <c r="D107" s="73" t="s">
        <v>431</v>
      </c>
      <c r="E107" s="73" t="s">
        <v>676</v>
      </c>
      <c r="F107" s="73" t="s">
        <v>779</v>
      </c>
      <c r="G107" s="73" t="s">
        <v>949</v>
      </c>
      <c r="H107" s="73" t="s">
        <v>669</v>
      </c>
      <c r="I107" s="73" t="s">
        <v>670</v>
      </c>
      <c r="J107" s="74">
        <v>785290</v>
      </c>
      <c r="K107" s="74">
        <v>78529</v>
      </c>
      <c r="L107" s="74">
        <v>56541</v>
      </c>
      <c r="M107" s="74">
        <v>763302</v>
      </c>
      <c r="N107" s="73" t="s">
        <v>671</v>
      </c>
      <c r="O107" s="73" t="s">
        <v>672</v>
      </c>
      <c r="P107" s="73" t="s">
        <v>673</v>
      </c>
      <c r="Q107" s="73"/>
      <c r="R107" s="73" t="s">
        <v>674</v>
      </c>
    </row>
    <row r="108" spans="1:18" x14ac:dyDescent="0.3">
      <c r="A108" s="72">
        <v>44825</v>
      </c>
      <c r="B108" s="72">
        <v>44825</v>
      </c>
      <c r="C108" s="73" t="s">
        <v>950</v>
      </c>
      <c r="D108" s="73" t="s">
        <v>430</v>
      </c>
      <c r="E108" s="73" t="s">
        <v>687</v>
      </c>
      <c r="F108" s="73" t="s">
        <v>951</v>
      </c>
      <c r="G108" s="73" t="s">
        <v>952</v>
      </c>
      <c r="H108" s="73" t="s">
        <v>690</v>
      </c>
      <c r="I108" s="73" t="s">
        <v>670</v>
      </c>
      <c r="J108" s="74">
        <v>1388555</v>
      </c>
      <c r="K108" s="74">
        <v>138856</v>
      </c>
      <c r="L108" s="74">
        <v>99976</v>
      </c>
      <c r="M108" s="74">
        <v>1349675</v>
      </c>
      <c r="N108" s="73" t="s">
        <v>671</v>
      </c>
      <c r="O108" s="73" t="s">
        <v>672</v>
      </c>
      <c r="P108" s="73" t="s">
        <v>673</v>
      </c>
      <c r="Q108" s="73" t="s">
        <v>691</v>
      </c>
      <c r="R108" s="73" t="s">
        <v>674</v>
      </c>
    </row>
    <row r="109" spans="1:18" x14ac:dyDescent="0.3">
      <c r="A109" s="72">
        <v>44825</v>
      </c>
      <c r="B109" s="72">
        <v>44825</v>
      </c>
      <c r="C109" s="73" t="s">
        <v>953</v>
      </c>
      <c r="D109" s="73" t="s">
        <v>427</v>
      </c>
      <c r="E109" s="73" t="s">
        <v>752</v>
      </c>
      <c r="F109" s="73" t="s">
        <v>13</v>
      </c>
      <c r="G109" s="73" t="s">
        <v>954</v>
      </c>
      <c r="H109" s="73" t="s">
        <v>755</v>
      </c>
      <c r="I109" s="73" t="s">
        <v>712</v>
      </c>
      <c r="J109" s="74">
        <v>555290</v>
      </c>
      <c r="K109" s="74">
        <v>55529</v>
      </c>
      <c r="L109" s="74">
        <v>39981</v>
      </c>
      <c r="M109" s="74">
        <v>539742</v>
      </c>
      <c r="N109" s="73" t="s">
        <v>671</v>
      </c>
      <c r="O109" s="73" t="s">
        <v>713</v>
      </c>
      <c r="P109" s="73" t="s">
        <v>673</v>
      </c>
      <c r="Q109" s="73"/>
      <c r="R109" s="73" t="s">
        <v>674</v>
      </c>
    </row>
    <row r="110" spans="1:18" x14ac:dyDescent="0.3">
      <c r="A110" s="72">
        <v>44824</v>
      </c>
      <c r="B110" s="72">
        <v>44824</v>
      </c>
      <c r="C110" s="73" t="s">
        <v>955</v>
      </c>
      <c r="D110" s="73" t="s">
        <v>425</v>
      </c>
      <c r="E110" s="73" t="s">
        <v>726</v>
      </c>
      <c r="F110" s="73" t="s">
        <v>795</v>
      </c>
      <c r="G110" s="73" t="s">
        <v>956</v>
      </c>
      <c r="H110" s="73" t="s">
        <v>729</v>
      </c>
      <c r="I110" s="73" t="s">
        <v>712</v>
      </c>
      <c r="J110" s="74">
        <v>962232</v>
      </c>
      <c r="K110" s="74">
        <v>96223</v>
      </c>
      <c r="L110" s="74">
        <v>69281</v>
      </c>
      <c r="M110" s="74">
        <v>935290</v>
      </c>
      <c r="N110" s="73" t="s">
        <v>671</v>
      </c>
      <c r="O110" s="73" t="s">
        <v>713</v>
      </c>
      <c r="P110" s="73" t="s">
        <v>673</v>
      </c>
      <c r="Q110" s="73"/>
      <c r="R110" s="73" t="s">
        <v>674</v>
      </c>
    </row>
    <row r="111" spans="1:18" x14ac:dyDescent="0.3">
      <c r="A111" s="72">
        <v>44823</v>
      </c>
      <c r="B111" s="72">
        <v>44823</v>
      </c>
      <c r="C111" s="73" t="s">
        <v>957</v>
      </c>
      <c r="D111" s="73" t="s">
        <v>424</v>
      </c>
      <c r="E111" s="73" t="s">
        <v>733</v>
      </c>
      <c r="F111" s="73" t="s">
        <v>958</v>
      </c>
      <c r="G111" s="73" t="s">
        <v>959</v>
      </c>
      <c r="H111" s="73" t="s">
        <v>669</v>
      </c>
      <c r="I111" s="73" t="s">
        <v>670</v>
      </c>
      <c r="J111" s="74">
        <v>1574943</v>
      </c>
      <c r="K111" s="74">
        <v>157495</v>
      </c>
      <c r="L111" s="74">
        <v>113396</v>
      </c>
      <c r="M111" s="74">
        <v>1530844</v>
      </c>
      <c r="N111" s="73" t="s">
        <v>671</v>
      </c>
      <c r="O111" s="73" t="s">
        <v>672</v>
      </c>
      <c r="P111" s="73" t="s">
        <v>673</v>
      </c>
      <c r="Q111" s="73"/>
      <c r="R111" s="73" t="s">
        <v>674</v>
      </c>
    </row>
    <row r="112" spans="1:18" x14ac:dyDescent="0.3">
      <c r="A112" s="72">
        <v>44823</v>
      </c>
      <c r="B112" s="72">
        <v>44823</v>
      </c>
      <c r="C112" s="73" t="s">
        <v>960</v>
      </c>
      <c r="D112" s="73" t="s">
        <v>422</v>
      </c>
      <c r="E112" s="73" t="s">
        <v>700</v>
      </c>
      <c r="F112" s="73" t="s">
        <v>934</v>
      </c>
      <c r="G112" s="73" t="s">
        <v>961</v>
      </c>
      <c r="H112" s="73" t="s">
        <v>669</v>
      </c>
      <c r="I112" s="73" t="s">
        <v>670</v>
      </c>
      <c r="J112" s="74">
        <v>1426258</v>
      </c>
      <c r="K112" s="74">
        <v>142626</v>
      </c>
      <c r="L112" s="74">
        <v>102691</v>
      </c>
      <c r="M112" s="74">
        <v>1386323</v>
      </c>
      <c r="N112" s="73" t="s">
        <v>671</v>
      </c>
      <c r="O112" s="73" t="s">
        <v>672</v>
      </c>
      <c r="P112" s="73" t="s">
        <v>673</v>
      </c>
      <c r="Q112" s="73"/>
      <c r="R112" s="73" t="s">
        <v>674</v>
      </c>
    </row>
    <row r="113" spans="1:18" x14ac:dyDescent="0.3">
      <c r="A113" s="72">
        <v>44821</v>
      </c>
      <c r="B113" s="72">
        <v>44821</v>
      </c>
      <c r="C113" s="73" t="s">
        <v>962</v>
      </c>
      <c r="D113" s="73" t="s">
        <v>429</v>
      </c>
      <c r="E113" s="73" t="s">
        <v>963</v>
      </c>
      <c r="F113" s="73" t="s">
        <v>323</v>
      </c>
      <c r="G113" s="73" t="s">
        <v>964</v>
      </c>
      <c r="H113" s="73"/>
      <c r="I113" s="73"/>
      <c r="J113" s="74">
        <v>2221160</v>
      </c>
      <c r="K113" s="74">
        <v>222116</v>
      </c>
      <c r="L113" s="74">
        <v>159924</v>
      </c>
      <c r="M113" s="74">
        <v>2158968</v>
      </c>
      <c r="N113" s="73" t="s">
        <v>671</v>
      </c>
      <c r="O113" s="73"/>
      <c r="P113" s="73" t="s">
        <v>777</v>
      </c>
      <c r="Q113" s="73"/>
      <c r="R113" s="73" t="s">
        <v>674</v>
      </c>
    </row>
    <row r="114" spans="1:18" x14ac:dyDescent="0.3">
      <c r="A114" s="72">
        <v>44821</v>
      </c>
      <c r="B114" s="72">
        <v>44821</v>
      </c>
      <c r="C114" s="73" t="s">
        <v>965</v>
      </c>
      <c r="D114" s="73" t="s">
        <v>420</v>
      </c>
      <c r="E114" s="73" t="s">
        <v>742</v>
      </c>
      <c r="F114" s="73" t="s">
        <v>966</v>
      </c>
      <c r="G114" s="73" t="s">
        <v>967</v>
      </c>
      <c r="H114" s="73" t="s">
        <v>690</v>
      </c>
      <c r="I114" s="73" t="s">
        <v>670</v>
      </c>
      <c r="J114" s="74">
        <v>1496558</v>
      </c>
      <c r="K114" s="74">
        <v>102536</v>
      </c>
      <c r="L114" s="74">
        <v>111522</v>
      </c>
      <c r="M114" s="74">
        <v>1505544</v>
      </c>
      <c r="N114" s="73" t="s">
        <v>671</v>
      </c>
      <c r="O114" s="73" t="s">
        <v>672</v>
      </c>
      <c r="P114" s="73" t="s">
        <v>673</v>
      </c>
      <c r="Q114" s="73" t="s">
        <v>745</v>
      </c>
      <c r="R114" s="73" t="s">
        <v>674</v>
      </c>
    </row>
    <row r="115" spans="1:18" x14ac:dyDescent="0.3">
      <c r="A115" s="72">
        <v>44820</v>
      </c>
      <c r="B115" s="72">
        <v>44820</v>
      </c>
      <c r="C115" s="73" t="s">
        <v>968</v>
      </c>
      <c r="D115" s="73" t="s">
        <v>418</v>
      </c>
      <c r="E115" s="73" t="s">
        <v>680</v>
      </c>
      <c r="F115" s="73" t="s">
        <v>969</v>
      </c>
      <c r="G115" s="73" t="s">
        <v>970</v>
      </c>
      <c r="H115" s="73" t="s">
        <v>683</v>
      </c>
      <c r="I115" s="73" t="s">
        <v>684</v>
      </c>
      <c r="J115" s="74">
        <v>2527128</v>
      </c>
      <c r="K115" s="74">
        <v>252713</v>
      </c>
      <c r="L115" s="74">
        <v>181953</v>
      </c>
      <c r="M115" s="74">
        <v>2456368</v>
      </c>
      <c r="N115" s="73" t="s">
        <v>671</v>
      </c>
      <c r="O115" s="73" t="s">
        <v>685</v>
      </c>
      <c r="P115" s="73" t="s">
        <v>673</v>
      </c>
      <c r="Q115" s="73"/>
      <c r="R115" s="73" t="s">
        <v>674</v>
      </c>
    </row>
    <row r="116" spans="1:18" x14ac:dyDescent="0.3">
      <c r="A116" s="72">
        <v>44818</v>
      </c>
      <c r="B116" s="72">
        <v>44818</v>
      </c>
      <c r="C116" s="73" t="s">
        <v>971</v>
      </c>
      <c r="D116" s="73" t="s">
        <v>417</v>
      </c>
      <c r="E116" s="73" t="s">
        <v>676</v>
      </c>
      <c r="F116" s="73" t="s">
        <v>13</v>
      </c>
      <c r="G116" s="73" t="s">
        <v>972</v>
      </c>
      <c r="H116" s="73" t="s">
        <v>669</v>
      </c>
      <c r="I116" s="73" t="s">
        <v>670</v>
      </c>
      <c r="J116" s="74">
        <v>1403246</v>
      </c>
      <c r="K116" s="74">
        <v>121522</v>
      </c>
      <c r="L116" s="74">
        <v>102538</v>
      </c>
      <c r="M116" s="74">
        <v>1384262</v>
      </c>
      <c r="N116" s="73" t="s">
        <v>671</v>
      </c>
      <c r="O116" s="73" t="s">
        <v>672</v>
      </c>
      <c r="P116" s="73" t="s">
        <v>673</v>
      </c>
      <c r="Q116" s="73"/>
      <c r="R116" s="73" t="s">
        <v>674</v>
      </c>
    </row>
    <row r="117" spans="1:18" x14ac:dyDescent="0.3">
      <c r="A117" s="72">
        <v>44818</v>
      </c>
      <c r="B117" s="72">
        <v>44818</v>
      </c>
      <c r="C117" s="73" t="s">
        <v>973</v>
      </c>
      <c r="D117" s="73" t="s">
        <v>415</v>
      </c>
      <c r="E117" s="73" t="s">
        <v>733</v>
      </c>
      <c r="F117" s="73" t="s">
        <v>958</v>
      </c>
      <c r="G117" s="73" t="s">
        <v>974</v>
      </c>
      <c r="H117" s="73" t="s">
        <v>669</v>
      </c>
      <c r="I117" s="73" t="s">
        <v>670</v>
      </c>
      <c r="J117" s="74">
        <v>555290</v>
      </c>
      <c r="K117" s="74">
        <v>55529</v>
      </c>
      <c r="L117" s="74">
        <v>39981</v>
      </c>
      <c r="M117" s="74">
        <v>539742</v>
      </c>
      <c r="N117" s="73" t="s">
        <v>671</v>
      </c>
      <c r="O117" s="73" t="s">
        <v>672</v>
      </c>
      <c r="P117" s="73" t="s">
        <v>673</v>
      </c>
      <c r="Q117" s="73"/>
      <c r="R117" s="73" t="s">
        <v>674</v>
      </c>
    </row>
    <row r="118" spans="1:18" x14ac:dyDescent="0.3">
      <c r="A118" s="72">
        <v>44816</v>
      </c>
      <c r="B118" s="72">
        <v>44816</v>
      </c>
      <c r="C118" s="73" t="s">
        <v>975</v>
      </c>
      <c r="D118" s="73" t="s">
        <v>413</v>
      </c>
      <c r="E118" s="73" t="s">
        <v>774</v>
      </c>
      <c r="F118" s="73" t="s">
        <v>13</v>
      </c>
      <c r="G118" s="73" t="s">
        <v>976</v>
      </c>
      <c r="H118" s="73"/>
      <c r="I118" s="73"/>
      <c r="J118" s="74">
        <v>2428021</v>
      </c>
      <c r="K118" s="74">
        <v>214598</v>
      </c>
      <c r="L118" s="74">
        <v>177074</v>
      </c>
      <c r="M118" s="74">
        <v>2390497</v>
      </c>
      <c r="N118" s="73" t="s">
        <v>671</v>
      </c>
      <c r="O118" s="73"/>
      <c r="P118" s="73" t="s">
        <v>777</v>
      </c>
      <c r="Q118" s="73"/>
      <c r="R118" s="73" t="s">
        <v>674</v>
      </c>
    </row>
    <row r="119" spans="1:18" x14ac:dyDescent="0.3">
      <c r="A119" s="72">
        <v>44814</v>
      </c>
      <c r="B119" s="72">
        <v>44814</v>
      </c>
      <c r="C119" s="73" t="s">
        <v>977</v>
      </c>
      <c r="D119" s="73" t="s">
        <v>411</v>
      </c>
      <c r="E119" s="73" t="s">
        <v>742</v>
      </c>
      <c r="F119" s="73" t="s">
        <v>13</v>
      </c>
      <c r="G119" s="73" t="s">
        <v>978</v>
      </c>
      <c r="H119" s="73" t="s">
        <v>690</v>
      </c>
      <c r="I119" s="73" t="s">
        <v>670</v>
      </c>
      <c r="J119" s="74">
        <v>1330873</v>
      </c>
      <c r="K119" s="74">
        <v>133087</v>
      </c>
      <c r="L119" s="74">
        <v>95823</v>
      </c>
      <c r="M119" s="74">
        <v>1293609</v>
      </c>
      <c r="N119" s="73" t="s">
        <v>671</v>
      </c>
      <c r="O119" s="73" t="s">
        <v>672</v>
      </c>
      <c r="P119" s="73" t="s">
        <v>673</v>
      </c>
      <c r="Q119" s="73" t="s">
        <v>745</v>
      </c>
      <c r="R119" s="73" t="s">
        <v>674</v>
      </c>
    </row>
    <row r="120" spans="1:18" x14ac:dyDescent="0.3">
      <c r="A120" s="72">
        <v>44813</v>
      </c>
      <c r="B120" s="72">
        <v>44813</v>
      </c>
      <c r="C120" s="73" t="s">
        <v>979</v>
      </c>
      <c r="D120" s="73" t="s">
        <v>409</v>
      </c>
      <c r="E120" s="73" t="s">
        <v>676</v>
      </c>
      <c r="F120" s="73" t="s">
        <v>13</v>
      </c>
      <c r="G120" s="73" t="s">
        <v>980</v>
      </c>
      <c r="H120" s="73" t="s">
        <v>669</v>
      </c>
      <c r="I120" s="73" t="s">
        <v>670</v>
      </c>
      <c r="J120" s="74">
        <v>460000</v>
      </c>
      <c r="K120" s="74">
        <v>46000</v>
      </c>
      <c r="L120" s="74">
        <v>33120</v>
      </c>
      <c r="M120" s="74">
        <v>447120</v>
      </c>
      <c r="N120" s="73" t="s">
        <v>671</v>
      </c>
      <c r="O120" s="73" t="s">
        <v>672</v>
      </c>
      <c r="P120" s="73" t="s">
        <v>673</v>
      </c>
      <c r="Q120" s="73"/>
      <c r="R120" s="73" t="s">
        <v>674</v>
      </c>
    </row>
    <row r="121" spans="1:18" x14ac:dyDescent="0.3">
      <c r="A121" s="72">
        <v>44812</v>
      </c>
      <c r="B121" s="72">
        <v>44812</v>
      </c>
      <c r="C121" s="73" t="s">
        <v>981</v>
      </c>
      <c r="D121" s="73" t="s">
        <v>408</v>
      </c>
      <c r="E121" s="73" t="s">
        <v>693</v>
      </c>
      <c r="F121" s="73" t="s">
        <v>13</v>
      </c>
      <c r="G121" s="73" t="s">
        <v>982</v>
      </c>
      <c r="H121" s="73" t="s">
        <v>696</v>
      </c>
      <c r="I121" s="73" t="s">
        <v>670</v>
      </c>
      <c r="J121" s="74">
        <v>2472940</v>
      </c>
      <c r="K121" s="74">
        <v>219091</v>
      </c>
      <c r="L121" s="74">
        <v>180308</v>
      </c>
      <c r="M121" s="74">
        <v>2434157</v>
      </c>
      <c r="N121" s="73" t="s">
        <v>671</v>
      </c>
      <c r="O121" s="73" t="s">
        <v>672</v>
      </c>
      <c r="P121" s="73" t="s">
        <v>673</v>
      </c>
      <c r="Q121" s="73"/>
      <c r="R121" s="73" t="s">
        <v>674</v>
      </c>
    </row>
    <row r="122" spans="1:18" x14ac:dyDescent="0.3">
      <c r="A122" s="72">
        <v>44812</v>
      </c>
      <c r="B122" s="72">
        <v>44812</v>
      </c>
      <c r="C122" s="73" t="s">
        <v>983</v>
      </c>
      <c r="D122" s="73" t="s">
        <v>406</v>
      </c>
      <c r="E122" s="73" t="s">
        <v>700</v>
      </c>
      <c r="F122" s="73" t="s">
        <v>13</v>
      </c>
      <c r="G122" s="73" t="s">
        <v>984</v>
      </c>
      <c r="H122" s="73" t="s">
        <v>669</v>
      </c>
      <c r="I122" s="73" t="s">
        <v>670</v>
      </c>
      <c r="J122" s="74">
        <v>1527210</v>
      </c>
      <c r="K122" s="74">
        <v>152721</v>
      </c>
      <c r="L122" s="74">
        <v>109959</v>
      </c>
      <c r="M122" s="74">
        <v>1484448</v>
      </c>
      <c r="N122" s="73" t="s">
        <v>671</v>
      </c>
      <c r="O122" s="73" t="s">
        <v>672</v>
      </c>
      <c r="P122" s="73" t="s">
        <v>673</v>
      </c>
      <c r="Q122" s="73"/>
      <c r="R122" s="73" t="s">
        <v>674</v>
      </c>
    </row>
    <row r="123" spans="1:18" x14ac:dyDescent="0.3">
      <c r="A123" s="72">
        <v>44810</v>
      </c>
      <c r="B123" s="72">
        <v>44810</v>
      </c>
      <c r="C123" s="73" t="s">
        <v>985</v>
      </c>
      <c r="D123" s="73" t="s">
        <v>405</v>
      </c>
      <c r="E123" s="73" t="s">
        <v>666</v>
      </c>
      <c r="F123" s="73" t="s">
        <v>13</v>
      </c>
      <c r="G123" s="73" t="s">
        <v>986</v>
      </c>
      <c r="H123" s="73" t="s">
        <v>669</v>
      </c>
      <c r="I123" s="73" t="s">
        <v>670</v>
      </c>
      <c r="J123" s="74">
        <v>1005583</v>
      </c>
      <c r="K123" s="74">
        <v>100558</v>
      </c>
      <c r="L123" s="74">
        <v>72402</v>
      </c>
      <c r="M123" s="74">
        <v>977427</v>
      </c>
      <c r="N123" s="73" t="s">
        <v>671</v>
      </c>
      <c r="O123" s="73" t="s">
        <v>672</v>
      </c>
      <c r="P123" s="73" t="s">
        <v>673</v>
      </c>
      <c r="Q123" s="73"/>
      <c r="R123" s="73" t="s">
        <v>674</v>
      </c>
    </row>
    <row r="124" spans="1:18" x14ac:dyDescent="0.3">
      <c r="A124" s="72">
        <v>44810</v>
      </c>
      <c r="B124" s="72">
        <v>44810</v>
      </c>
      <c r="C124" s="73" t="s">
        <v>987</v>
      </c>
      <c r="D124" s="73" t="s">
        <v>403</v>
      </c>
      <c r="E124" s="73" t="s">
        <v>680</v>
      </c>
      <c r="F124" s="73" t="s">
        <v>13</v>
      </c>
      <c r="G124" s="73" t="s">
        <v>988</v>
      </c>
      <c r="H124" s="73" t="s">
        <v>683</v>
      </c>
      <c r="I124" s="73" t="s">
        <v>684</v>
      </c>
      <c r="J124" s="74">
        <v>1185910</v>
      </c>
      <c r="K124" s="74">
        <v>118591</v>
      </c>
      <c r="L124" s="74">
        <v>85386</v>
      </c>
      <c r="M124" s="74">
        <v>1152705</v>
      </c>
      <c r="N124" s="73" t="s">
        <v>671</v>
      </c>
      <c r="O124" s="73" t="s">
        <v>685</v>
      </c>
      <c r="P124" s="73" t="s">
        <v>673</v>
      </c>
      <c r="Q124" s="73"/>
      <c r="R124" s="73" t="s">
        <v>674</v>
      </c>
    </row>
    <row r="125" spans="1:18" x14ac:dyDescent="0.3">
      <c r="A125" s="72">
        <v>44809</v>
      </c>
      <c r="B125" s="72">
        <v>44809</v>
      </c>
      <c r="C125" s="73" t="s">
        <v>989</v>
      </c>
      <c r="D125" s="73" t="s">
        <v>402</v>
      </c>
      <c r="E125" s="73" t="s">
        <v>715</v>
      </c>
      <c r="F125" s="73" t="s">
        <v>13</v>
      </c>
      <c r="G125" s="73" t="s">
        <v>990</v>
      </c>
      <c r="H125" s="73" t="s">
        <v>718</v>
      </c>
      <c r="I125" s="73" t="s">
        <v>719</v>
      </c>
      <c r="J125" s="74">
        <v>1361490</v>
      </c>
      <c r="K125" s="74">
        <v>136149</v>
      </c>
      <c r="L125" s="74">
        <v>98027</v>
      </c>
      <c r="M125" s="74">
        <v>1323368</v>
      </c>
      <c r="N125" s="73" t="s">
        <v>671</v>
      </c>
      <c r="O125" s="73" t="s">
        <v>720</v>
      </c>
      <c r="P125" s="73" t="s">
        <v>673</v>
      </c>
      <c r="Q125" s="73"/>
      <c r="R125" s="73" t="s">
        <v>674</v>
      </c>
    </row>
    <row r="126" spans="1:18" x14ac:dyDescent="0.3">
      <c r="A126" s="72">
        <v>44809</v>
      </c>
      <c r="B126" s="72">
        <v>44809</v>
      </c>
      <c r="C126" s="73" t="s">
        <v>991</v>
      </c>
      <c r="D126" s="73" t="s">
        <v>401</v>
      </c>
      <c r="E126" s="73" t="s">
        <v>708</v>
      </c>
      <c r="F126" s="73" t="s">
        <v>13</v>
      </c>
      <c r="G126" s="73" t="s">
        <v>992</v>
      </c>
      <c r="H126" s="73" t="s">
        <v>711</v>
      </c>
      <c r="I126" s="73" t="s">
        <v>712</v>
      </c>
      <c r="J126" s="74">
        <v>888860</v>
      </c>
      <c r="K126" s="74">
        <v>88886</v>
      </c>
      <c r="L126" s="74">
        <v>63998</v>
      </c>
      <c r="M126" s="74">
        <v>863972</v>
      </c>
      <c r="N126" s="73" t="s">
        <v>671</v>
      </c>
      <c r="O126" s="73" t="s">
        <v>713</v>
      </c>
      <c r="P126" s="73" t="s">
        <v>673</v>
      </c>
      <c r="Q126" s="73"/>
      <c r="R126" s="73" t="s">
        <v>674</v>
      </c>
    </row>
    <row r="127" spans="1:18" x14ac:dyDescent="0.3">
      <c r="A127" s="72">
        <v>44809</v>
      </c>
      <c r="B127" s="72">
        <v>44809</v>
      </c>
      <c r="C127" s="73" t="s">
        <v>993</v>
      </c>
      <c r="D127" s="73" t="s">
        <v>400</v>
      </c>
      <c r="E127" s="73" t="s">
        <v>752</v>
      </c>
      <c r="F127" s="73" t="s">
        <v>13</v>
      </c>
      <c r="G127" s="73" t="s">
        <v>994</v>
      </c>
      <c r="H127" s="73" t="s">
        <v>755</v>
      </c>
      <c r="I127" s="73" t="s">
        <v>712</v>
      </c>
      <c r="J127" s="74">
        <v>1632914</v>
      </c>
      <c r="K127" s="74">
        <v>163292</v>
      </c>
      <c r="L127" s="74">
        <v>117570</v>
      </c>
      <c r="M127" s="74">
        <v>1587192</v>
      </c>
      <c r="N127" s="73" t="s">
        <v>671</v>
      </c>
      <c r="O127" s="73" t="s">
        <v>713</v>
      </c>
      <c r="P127" s="73" t="s">
        <v>673</v>
      </c>
      <c r="Q127" s="73"/>
      <c r="R127" s="73" t="s">
        <v>674</v>
      </c>
    </row>
    <row r="128" spans="1:18" x14ac:dyDescent="0.3">
      <c r="A128" s="72">
        <v>44809</v>
      </c>
      <c r="B128" s="72">
        <v>44809</v>
      </c>
      <c r="C128" s="73" t="s">
        <v>995</v>
      </c>
      <c r="D128" s="73" t="s">
        <v>398</v>
      </c>
      <c r="E128" s="73" t="s">
        <v>733</v>
      </c>
      <c r="F128" s="73" t="s">
        <v>13</v>
      </c>
      <c r="G128" s="73" t="s">
        <v>996</v>
      </c>
      <c r="H128" s="73" t="s">
        <v>669</v>
      </c>
      <c r="I128" s="73" t="s">
        <v>670</v>
      </c>
      <c r="J128" s="74">
        <v>2464356</v>
      </c>
      <c r="K128" s="74">
        <v>246436</v>
      </c>
      <c r="L128" s="74">
        <v>177434</v>
      </c>
      <c r="M128" s="74">
        <v>2395354</v>
      </c>
      <c r="N128" s="73" t="s">
        <v>671</v>
      </c>
      <c r="O128" s="73" t="s">
        <v>672</v>
      </c>
      <c r="P128" s="73" t="s">
        <v>673</v>
      </c>
      <c r="Q128" s="73"/>
      <c r="R128" s="73" t="s">
        <v>674</v>
      </c>
    </row>
    <row r="129" spans="1:18" x14ac:dyDescent="0.3">
      <c r="A129" s="72">
        <v>44805</v>
      </c>
      <c r="B129" s="72">
        <v>44804</v>
      </c>
      <c r="C129" s="73" t="s">
        <v>997</v>
      </c>
      <c r="D129" s="73" t="s">
        <v>394</v>
      </c>
      <c r="E129" s="73" t="s">
        <v>687</v>
      </c>
      <c r="F129" s="73" t="s">
        <v>13</v>
      </c>
      <c r="G129" s="73" t="s">
        <v>998</v>
      </c>
      <c r="H129" s="73" t="s">
        <v>690</v>
      </c>
      <c r="I129" s="73" t="s">
        <v>670</v>
      </c>
      <c r="J129" s="74">
        <v>1106934</v>
      </c>
      <c r="K129" s="74">
        <v>110694</v>
      </c>
      <c r="L129" s="74">
        <v>79699</v>
      </c>
      <c r="M129" s="74">
        <v>1075939</v>
      </c>
      <c r="N129" s="73" t="s">
        <v>671</v>
      </c>
      <c r="O129" s="73" t="s">
        <v>672</v>
      </c>
      <c r="P129" s="73" t="s">
        <v>673</v>
      </c>
      <c r="Q129" s="73" t="s">
        <v>691</v>
      </c>
      <c r="R129" s="73" t="s">
        <v>674</v>
      </c>
    </row>
    <row r="130" spans="1:18" x14ac:dyDescent="0.3">
      <c r="A130" s="72">
        <v>44805</v>
      </c>
      <c r="B130" s="72">
        <v>44803</v>
      </c>
      <c r="C130" s="73" t="s">
        <v>999</v>
      </c>
      <c r="D130" s="73" t="s">
        <v>397</v>
      </c>
      <c r="E130" s="73" t="s">
        <v>704</v>
      </c>
      <c r="F130" s="73" t="s">
        <v>13</v>
      </c>
      <c r="G130" s="73" t="s">
        <v>1000</v>
      </c>
      <c r="H130" s="73" t="s">
        <v>669</v>
      </c>
      <c r="I130" s="73" t="s">
        <v>670</v>
      </c>
      <c r="J130" s="74">
        <v>2105940</v>
      </c>
      <c r="K130" s="74">
        <v>210595</v>
      </c>
      <c r="L130" s="74">
        <v>151628</v>
      </c>
      <c r="M130" s="74">
        <v>2046973</v>
      </c>
      <c r="N130" s="73" t="s">
        <v>671</v>
      </c>
      <c r="O130" s="73" t="s">
        <v>672</v>
      </c>
      <c r="P130" s="73" t="s">
        <v>673</v>
      </c>
      <c r="Q130" s="73"/>
      <c r="R130" s="73" t="s">
        <v>674</v>
      </c>
    </row>
    <row r="131" spans="1:18" x14ac:dyDescent="0.3">
      <c r="A131" s="72">
        <v>44805</v>
      </c>
      <c r="B131" s="72">
        <v>44803</v>
      </c>
      <c r="C131" s="73" t="s">
        <v>1001</v>
      </c>
      <c r="D131" s="73" t="s">
        <v>396</v>
      </c>
      <c r="E131" s="73" t="s">
        <v>666</v>
      </c>
      <c r="F131" s="73" t="s">
        <v>13</v>
      </c>
      <c r="G131" s="73" t="s">
        <v>1002</v>
      </c>
      <c r="H131" s="73" t="s">
        <v>669</v>
      </c>
      <c r="I131" s="73" t="s">
        <v>670</v>
      </c>
      <c r="J131" s="74">
        <v>1699279</v>
      </c>
      <c r="K131" s="74">
        <v>122922</v>
      </c>
      <c r="L131" s="74">
        <v>126109</v>
      </c>
      <c r="M131" s="74">
        <v>1702466</v>
      </c>
      <c r="N131" s="73" t="s">
        <v>671</v>
      </c>
      <c r="O131" s="73" t="s">
        <v>672</v>
      </c>
      <c r="P131" s="73" t="s">
        <v>673</v>
      </c>
      <c r="Q131" s="73"/>
      <c r="R131" s="73" t="s">
        <v>674</v>
      </c>
    </row>
    <row r="132" spans="1:18" x14ac:dyDescent="0.3">
      <c r="A132" s="72">
        <v>44803</v>
      </c>
      <c r="B132" s="72">
        <v>44803</v>
      </c>
      <c r="C132" s="73" t="s">
        <v>1003</v>
      </c>
      <c r="D132" s="73" t="s">
        <v>393</v>
      </c>
      <c r="E132" s="73" t="s">
        <v>742</v>
      </c>
      <c r="F132" s="73" t="s">
        <v>13</v>
      </c>
      <c r="G132" s="73" t="s">
        <v>1004</v>
      </c>
      <c r="H132" s="73" t="s">
        <v>690</v>
      </c>
      <c r="I132" s="73" t="s">
        <v>670</v>
      </c>
      <c r="J132" s="74">
        <v>2576005</v>
      </c>
      <c r="K132" s="74">
        <v>210595</v>
      </c>
      <c r="L132" s="74">
        <v>189233</v>
      </c>
      <c r="M132" s="74">
        <v>2554643</v>
      </c>
      <c r="N132" s="73" t="s">
        <v>671</v>
      </c>
      <c r="O132" s="73" t="s">
        <v>672</v>
      </c>
      <c r="P132" s="73" t="s">
        <v>673</v>
      </c>
      <c r="Q132" s="73" t="s">
        <v>745</v>
      </c>
      <c r="R132" s="73" t="s">
        <v>674</v>
      </c>
    </row>
    <row r="133" spans="1:18" x14ac:dyDescent="0.3">
      <c r="A133" s="72">
        <v>44803</v>
      </c>
      <c r="B133" s="72">
        <v>44803</v>
      </c>
      <c r="C133" s="73" t="s">
        <v>1005</v>
      </c>
      <c r="D133" s="73" t="s">
        <v>392</v>
      </c>
      <c r="E133" s="73" t="s">
        <v>726</v>
      </c>
      <c r="F133" s="73" t="s">
        <v>13</v>
      </c>
      <c r="G133" s="73" t="s">
        <v>1006</v>
      </c>
      <c r="H133" s="73" t="s">
        <v>729</v>
      </c>
      <c r="I133" s="73" t="s">
        <v>712</v>
      </c>
      <c r="J133" s="74">
        <v>1389993</v>
      </c>
      <c r="K133" s="74">
        <v>98205</v>
      </c>
      <c r="L133" s="74">
        <v>103343</v>
      </c>
      <c r="M133" s="74">
        <v>1395131</v>
      </c>
      <c r="N133" s="73" t="s">
        <v>671</v>
      </c>
      <c r="O133" s="73" t="s">
        <v>713</v>
      </c>
      <c r="P133" s="73" t="s">
        <v>673</v>
      </c>
      <c r="Q133" s="73"/>
      <c r="R133" s="73" t="s">
        <v>674</v>
      </c>
    </row>
    <row r="134" spans="1:18" x14ac:dyDescent="0.3">
      <c r="A134" s="72">
        <v>44803</v>
      </c>
      <c r="B134" s="72">
        <v>44803</v>
      </c>
      <c r="C134" s="73" t="s">
        <v>1007</v>
      </c>
      <c r="D134" s="73" t="s">
        <v>390</v>
      </c>
      <c r="E134" s="73" t="s">
        <v>708</v>
      </c>
      <c r="F134" s="73" t="s">
        <v>13</v>
      </c>
      <c r="G134" s="73" t="s">
        <v>1008</v>
      </c>
      <c r="H134" s="73" t="s">
        <v>711</v>
      </c>
      <c r="I134" s="73" t="s">
        <v>712</v>
      </c>
      <c r="J134" s="74">
        <v>1478395</v>
      </c>
      <c r="K134" s="74">
        <v>147840</v>
      </c>
      <c r="L134" s="74">
        <v>106444</v>
      </c>
      <c r="M134" s="74">
        <v>1436999</v>
      </c>
      <c r="N134" s="73" t="s">
        <v>671</v>
      </c>
      <c r="O134" s="73" t="s">
        <v>713</v>
      </c>
      <c r="P134" s="73" t="s">
        <v>673</v>
      </c>
      <c r="Q134" s="73"/>
      <c r="R134" s="73" t="s">
        <v>674</v>
      </c>
    </row>
    <row r="135" spans="1:18" x14ac:dyDescent="0.3">
      <c r="A135" s="72">
        <v>44802</v>
      </c>
      <c r="B135" s="72">
        <v>44802</v>
      </c>
      <c r="C135" s="73" t="s">
        <v>1009</v>
      </c>
      <c r="D135" s="73" t="s">
        <v>389</v>
      </c>
      <c r="E135" s="73" t="s">
        <v>676</v>
      </c>
      <c r="F135" s="73" t="s">
        <v>13</v>
      </c>
      <c r="G135" s="73" t="s">
        <v>1010</v>
      </c>
      <c r="H135" s="73" t="s">
        <v>669</v>
      </c>
      <c r="I135" s="73" t="s">
        <v>670</v>
      </c>
      <c r="J135" s="74">
        <v>2177800</v>
      </c>
      <c r="K135" s="74">
        <v>170774</v>
      </c>
      <c r="L135" s="74">
        <v>160562</v>
      </c>
      <c r="M135" s="74">
        <v>2167588</v>
      </c>
      <c r="N135" s="73" t="s">
        <v>671</v>
      </c>
      <c r="O135" s="73" t="s">
        <v>672</v>
      </c>
      <c r="P135" s="73" t="s">
        <v>673</v>
      </c>
      <c r="Q135" s="73"/>
      <c r="R135" s="73" t="s">
        <v>674</v>
      </c>
    </row>
    <row r="136" spans="1:18" x14ac:dyDescent="0.3">
      <c r="A136" s="72">
        <v>44802</v>
      </c>
      <c r="B136" s="72">
        <v>44802</v>
      </c>
      <c r="C136" s="73" t="s">
        <v>1011</v>
      </c>
      <c r="D136" s="73" t="s">
        <v>387</v>
      </c>
      <c r="E136" s="73" t="s">
        <v>687</v>
      </c>
      <c r="F136" s="73" t="s">
        <v>13</v>
      </c>
      <c r="G136" s="73" t="s">
        <v>1012</v>
      </c>
      <c r="H136" s="73" t="s">
        <v>690</v>
      </c>
      <c r="I136" s="73" t="s">
        <v>670</v>
      </c>
      <c r="J136" s="74">
        <v>1200420</v>
      </c>
      <c r="K136" s="74">
        <v>120043</v>
      </c>
      <c r="L136" s="74">
        <v>86430</v>
      </c>
      <c r="M136" s="74">
        <v>1166807</v>
      </c>
      <c r="N136" s="73" t="s">
        <v>671</v>
      </c>
      <c r="O136" s="73" t="s">
        <v>672</v>
      </c>
      <c r="P136" s="73" t="s">
        <v>673</v>
      </c>
      <c r="Q136" s="73" t="s">
        <v>691</v>
      </c>
      <c r="R136" s="73" t="s">
        <v>674</v>
      </c>
    </row>
    <row r="137" spans="1:18" x14ac:dyDescent="0.3">
      <c r="A137" s="72">
        <v>44798</v>
      </c>
      <c r="B137" s="72">
        <v>44798</v>
      </c>
      <c r="C137" s="73" t="s">
        <v>1013</v>
      </c>
      <c r="D137" s="73" t="s">
        <v>386</v>
      </c>
      <c r="E137" s="73" t="s">
        <v>774</v>
      </c>
      <c r="F137" s="73" t="s">
        <v>13</v>
      </c>
      <c r="G137" s="73" t="s">
        <v>1014</v>
      </c>
      <c r="H137" s="73"/>
      <c r="I137" s="73"/>
      <c r="J137" s="74">
        <v>2079912</v>
      </c>
      <c r="K137" s="74">
        <v>151583</v>
      </c>
      <c r="L137" s="74">
        <v>154266</v>
      </c>
      <c r="M137" s="74">
        <v>2082595</v>
      </c>
      <c r="N137" s="73" t="s">
        <v>671</v>
      </c>
      <c r="O137" s="73"/>
      <c r="P137" s="73" t="s">
        <v>777</v>
      </c>
      <c r="Q137" s="73"/>
      <c r="R137" s="73" t="s">
        <v>674</v>
      </c>
    </row>
    <row r="138" spans="1:18" x14ac:dyDescent="0.3">
      <c r="A138" s="72">
        <v>44798</v>
      </c>
      <c r="B138" s="72">
        <v>44798</v>
      </c>
      <c r="C138" s="73" t="s">
        <v>1015</v>
      </c>
      <c r="D138" s="73" t="s">
        <v>385</v>
      </c>
      <c r="E138" s="73" t="s">
        <v>752</v>
      </c>
      <c r="F138" s="73" t="s">
        <v>13</v>
      </c>
      <c r="G138" s="73" t="s">
        <v>1016</v>
      </c>
      <c r="H138" s="73" t="s">
        <v>755</v>
      </c>
      <c r="I138" s="73" t="s">
        <v>712</v>
      </c>
      <c r="J138" s="74">
        <v>1569304</v>
      </c>
      <c r="K138" s="74">
        <v>156930</v>
      </c>
      <c r="L138" s="74">
        <v>112990</v>
      </c>
      <c r="M138" s="74">
        <v>1525364</v>
      </c>
      <c r="N138" s="73" t="s">
        <v>671</v>
      </c>
      <c r="O138" s="73" t="s">
        <v>713</v>
      </c>
      <c r="P138" s="73" t="s">
        <v>673</v>
      </c>
      <c r="Q138" s="73"/>
      <c r="R138" s="73" t="s">
        <v>674</v>
      </c>
    </row>
    <row r="139" spans="1:18" x14ac:dyDescent="0.3">
      <c r="A139" s="72">
        <v>44798</v>
      </c>
      <c r="B139" s="72">
        <v>44798</v>
      </c>
      <c r="C139" s="73" t="s">
        <v>1017</v>
      </c>
      <c r="D139" s="73" t="s">
        <v>384</v>
      </c>
      <c r="E139" s="73" t="s">
        <v>704</v>
      </c>
      <c r="F139" s="73" t="s">
        <v>13</v>
      </c>
      <c r="G139" s="73" t="s">
        <v>1018</v>
      </c>
      <c r="H139" s="73" t="s">
        <v>669</v>
      </c>
      <c r="I139" s="73" t="s">
        <v>670</v>
      </c>
      <c r="J139" s="74">
        <v>1295479</v>
      </c>
      <c r="K139" s="74">
        <v>129548</v>
      </c>
      <c r="L139" s="74">
        <v>93274</v>
      </c>
      <c r="M139" s="74">
        <v>1259205</v>
      </c>
      <c r="N139" s="73" t="s">
        <v>671</v>
      </c>
      <c r="O139" s="73" t="s">
        <v>672</v>
      </c>
      <c r="P139" s="73" t="s">
        <v>673</v>
      </c>
      <c r="Q139" s="73"/>
      <c r="R139" s="73" t="s">
        <v>674</v>
      </c>
    </row>
    <row r="140" spans="1:18" x14ac:dyDescent="0.3">
      <c r="A140" s="72">
        <v>44798</v>
      </c>
      <c r="B140" s="72">
        <v>44798</v>
      </c>
      <c r="C140" s="73" t="s">
        <v>1019</v>
      </c>
      <c r="D140" s="73" t="s">
        <v>382</v>
      </c>
      <c r="E140" s="73" t="s">
        <v>715</v>
      </c>
      <c r="F140" s="73" t="s">
        <v>13</v>
      </c>
      <c r="G140" s="73" t="s">
        <v>1020</v>
      </c>
      <c r="H140" s="73" t="s">
        <v>718</v>
      </c>
      <c r="I140" s="73" t="s">
        <v>719</v>
      </c>
      <c r="J140" s="74">
        <v>1352375</v>
      </c>
      <c r="K140" s="74">
        <v>135238</v>
      </c>
      <c r="L140" s="74">
        <v>97371</v>
      </c>
      <c r="M140" s="74">
        <v>1314508</v>
      </c>
      <c r="N140" s="73" t="s">
        <v>671</v>
      </c>
      <c r="O140" s="73" t="s">
        <v>720</v>
      </c>
      <c r="P140" s="73" t="s">
        <v>673</v>
      </c>
      <c r="Q140" s="73"/>
      <c r="R140" s="73" t="s">
        <v>674</v>
      </c>
    </row>
    <row r="141" spans="1:18" x14ac:dyDescent="0.3">
      <c r="A141" s="72">
        <v>44796</v>
      </c>
      <c r="B141" s="72">
        <v>44796</v>
      </c>
      <c r="C141" s="73" t="s">
        <v>1021</v>
      </c>
      <c r="D141" s="73" t="s">
        <v>381</v>
      </c>
      <c r="E141" s="73" t="s">
        <v>700</v>
      </c>
      <c r="F141" s="73" t="s">
        <v>13</v>
      </c>
      <c r="G141" s="73" t="s">
        <v>1022</v>
      </c>
      <c r="H141" s="73" t="s">
        <v>669</v>
      </c>
      <c r="I141" s="73" t="s">
        <v>670</v>
      </c>
      <c r="J141" s="74">
        <v>722075</v>
      </c>
      <c r="K141" s="74">
        <v>72208</v>
      </c>
      <c r="L141" s="74">
        <v>51989</v>
      </c>
      <c r="M141" s="74">
        <v>701856</v>
      </c>
      <c r="N141" s="73" t="s">
        <v>671</v>
      </c>
      <c r="O141" s="73" t="s">
        <v>672</v>
      </c>
      <c r="P141" s="73" t="s">
        <v>673</v>
      </c>
      <c r="Q141" s="73"/>
      <c r="R141" s="73" t="s">
        <v>674</v>
      </c>
    </row>
    <row r="142" spans="1:18" x14ac:dyDescent="0.3">
      <c r="A142" s="72">
        <v>44796</v>
      </c>
      <c r="B142" s="72">
        <v>44796</v>
      </c>
      <c r="C142" s="73" t="s">
        <v>1023</v>
      </c>
      <c r="D142" s="73" t="s">
        <v>380</v>
      </c>
      <c r="E142" s="73" t="s">
        <v>726</v>
      </c>
      <c r="F142" s="73" t="s">
        <v>13</v>
      </c>
      <c r="G142" s="73" t="s">
        <v>1024</v>
      </c>
      <c r="H142" s="73" t="s">
        <v>729</v>
      </c>
      <c r="I142" s="73" t="s">
        <v>712</v>
      </c>
      <c r="J142" s="74">
        <v>1042400</v>
      </c>
      <c r="K142" s="74">
        <v>66635</v>
      </c>
      <c r="L142" s="74">
        <v>78061</v>
      </c>
      <c r="M142" s="74">
        <v>1053826</v>
      </c>
      <c r="N142" s="73" t="s">
        <v>671</v>
      </c>
      <c r="O142" s="73" t="s">
        <v>713</v>
      </c>
      <c r="P142" s="73" t="s">
        <v>673</v>
      </c>
      <c r="Q142" s="73"/>
      <c r="R142" s="73" t="s">
        <v>674</v>
      </c>
    </row>
    <row r="143" spans="1:18" x14ac:dyDescent="0.3">
      <c r="A143" s="72">
        <v>44796</v>
      </c>
      <c r="B143" s="72">
        <v>44796</v>
      </c>
      <c r="C143" s="73" t="s">
        <v>1025</v>
      </c>
      <c r="D143" s="73" t="s">
        <v>378</v>
      </c>
      <c r="E143" s="73" t="s">
        <v>680</v>
      </c>
      <c r="F143" s="73" t="s">
        <v>13</v>
      </c>
      <c r="G143" s="73" t="s">
        <v>1026</v>
      </c>
      <c r="H143" s="73" t="s">
        <v>683</v>
      </c>
      <c r="I143" s="73" t="s">
        <v>1027</v>
      </c>
      <c r="J143" s="74">
        <v>1185910</v>
      </c>
      <c r="K143" s="74">
        <v>118591</v>
      </c>
      <c r="L143" s="74">
        <v>85386</v>
      </c>
      <c r="M143" s="74">
        <v>1152705</v>
      </c>
      <c r="N143" s="73" t="s">
        <v>671</v>
      </c>
      <c r="O143" s="73" t="s">
        <v>1028</v>
      </c>
      <c r="P143" s="73" t="s">
        <v>673</v>
      </c>
      <c r="Q143" s="73"/>
      <c r="R143" s="73" t="s">
        <v>674</v>
      </c>
    </row>
    <row r="144" spans="1:18" x14ac:dyDescent="0.3">
      <c r="A144" s="72">
        <v>44795</v>
      </c>
      <c r="B144" s="72">
        <v>44795</v>
      </c>
      <c r="C144" s="73" t="s">
        <v>1029</v>
      </c>
      <c r="D144" s="73" t="s">
        <v>377</v>
      </c>
      <c r="E144" s="73" t="s">
        <v>687</v>
      </c>
      <c r="F144" s="73" t="s">
        <v>13</v>
      </c>
      <c r="G144" s="73" t="s">
        <v>1030</v>
      </c>
      <c r="H144" s="73" t="s">
        <v>690</v>
      </c>
      <c r="I144" s="73" t="s">
        <v>670</v>
      </c>
      <c r="J144" s="74">
        <v>1844890</v>
      </c>
      <c r="K144" s="74">
        <v>184489</v>
      </c>
      <c r="L144" s="74">
        <v>132832</v>
      </c>
      <c r="M144" s="74">
        <v>1793233</v>
      </c>
      <c r="N144" s="73" t="s">
        <v>671</v>
      </c>
      <c r="O144" s="73" t="s">
        <v>672</v>
      </c>
      <c r="P144" s="73" t="s">
        <v>673</v>
      </c>
      <c r="Q144" s="73" t="s">
        <v>691</v>
      </c>
      <c r="R144" s="73" t="s">
        <v>674</v>
      </c>
    </row>
    <row r="145" spans="1:18" x14ac:dyDescent="0.3">
      <c r="A145" s="72">
        <v>44795</v>
      </c>
      <c r="B145" s="72">
        <v>44795</v>
      </c>
      <c r="C145" s="73" t="s">
        <v>1031</v>
      </c>
      <c r="D145" s="73" t="s">
        <v>376</v>
      </c>
      <c r="E145" s="73" t="s">
        <v>747</v>
      </c>
      <c r="F145" s="73" t="s">
        <v>13</v>
      </c>
      <c r="G145" s="73" t="s">
        <v>1032</v>
      </c>
      <c r="H145" s="73" t="s">
        <v>750</v>
      </c>
      <c r="I145" s="73" t="s">
        <v>1027</v>
      </c>
      <c r="J145" s="74">
        <v>1872758</v>
      </c>
      <c r="K145" s="74">
        <v>187277</v>
      </c>
      <c r="L145" s="74">
        <v>134838</v>
      </c>
      <c r="M145" s="74">
        <v>1820319</v>
      </c>
      <c r="N145" s="73" t="s">
        <v>671</v>
      </c>
      <c r="O145" s="73" t="s">
        <v>1028</v>
      </c>
      <c r="P145" s="73" t="s">
        <v>673</v>
      </c>
      <c r="Q145" s="73"/>
      <c r="R145" s="73" t="s">
        <v>674</v>
      </c>
    </row>
    <row r="146" spans="1:18" x14ac:dyDescent="0.3">
      <c r="A146" s="72">
        <v>44795</v>
      </c>
      <c r="B146" s="72">
        <v>44795</v>
      </c>
      <c r="C146" s="73" t="s">
        <v>1033</v>
      </c>
      <c r="D146" s="73" t="s">
        <v>375</v>
      </c>
      <c r="E146" s="73" t="s">
        <v>676</v>
      </c>
      <c r="F146" s="73" t="s">
        <v>13</v>
      </c>
      <c r="G146" s="73" t="s">
        <v>1034</v>
      </c>
      <c r="H146" s="73" t="s">
        <v>669</v>
      </c>
      <c r="I146" s="73" t="s">
        <v>670</v>
      </c>
      <c r="J146" s="74">
        <v>2250715</v>
      </c>
      <c r="K146" s="74">
        <v>178066</v>
      </c>
      <c r="L146" s="74">
        <v>165812</v>
      </c>
      <c r="M146" s="74">
        <v>2238461</v>
      </c>
      <c r="N146" s="73" t="s">
        <v>671</v>
      </c>
      <c r="O146" s="73" t="s">
        <v>672</v>
      </c>
      <c r="P146" s="73" t="s">
        <v>673</v>
      </c>
      <c r="Q146" s="73"/>
      <c r="R146" s="73" t="s">
        <v>674</v>
      </c>
    </row>
    <row r="147" spans="1:18" x14ac:dyDescent="0.3">
      <c r="A147" s="72">
        <v>44795</v>
      </c>
      <c r="B147" s="72">
        <v>44795</v>
      </c>
      <c r="C147" s="73" t="s">
        <v>1035</v>
      </c>
      <c r="D147" s="73" t="s">
        <v>373</v>
      </c>
      <c r="E147" s="73" t="s">
        <v>693</v>
      </c>
      <c r="F147" s="73" t="s">
        <v>13</v>
      </c>
      <c r="G147" s="73" t="s">
        <v>1036</v>
      </c>
      <c r="H147" s="73" t="s">
        <v>696</v>
      </c>
      <c r="I147" s="73" t="s">
        <v>670</v>
      </c>
      <c r="J147" s="74">
        <v>1995190</v>
      </c>
      <c r="K147" s="74">
        <v>199519</v>
      </c>
      <c r="L147" s="74">
        <v>143654</v>
      </c>
      <c r="M147" s="74">
        <v>1939325</v>
      </c>
      <c r="N147" s="73" t="s">
        <v>671</v>
      </c>
      <c r="O147" s="73" t="s">
        <v>672</v>
      </c>
      <c r="P147" s="73" t="s">
        <v>673</v>
      </c>
      <c r="Q147" s="73"/>
      <c r="R147" s="73" t="s">
        <v>674</v>
      </c>
    </row>
    <row r="148" spans="1:18" x14ac:dyDescent="0.3">
      <c r="A148" s="72">
        <v>44789</v>
      </c>
      <c r="B148" s="72">
        <v>44789</v>
      </c>
      <c r="C148" s="73" t="s">
        <v>1037</v>
      </c>
      <c r="D148" s="73" t="s">
        <v>372</v>
      </c>
      <c r="E148" s="73" t="s">
        <v>666</v>
      </c>
      <c r="F148" s="73" t="s">
        <v>13</v>
      </c>
      <c r="G148" s="73" t="s">
        <v>1038</v>
      </c>
      <c r="H148" s="73" t="s">
        <v>669</v>
      </c>
      <c r="I148" s="73" t="s">
        <v>670</v>
      </c>
      <c r="J148" s="74">
        <v>2428742</v>
      </c>
      <c r="K148" s="74">
        <v>195869</v>
      </c>
      <c r="L148" s="74">
        <v>178630</v>
      </c>
      <c r="M148" s="74">
        <v>2411503</v>
      </c>
      <c r="N148" s="73" t="s">
        <v>671</v>
      </c>
      <c r="O148" s="73" t="s">
        <v>672</v>
      </c>
      <c r="P148" s="73" t="s">
        <v>673</v>
      </c>
      <c r="Q148" s="73"/>
      <c r="R148" s="73" t="s">
        <v>674</v>
      </c>
    </row>
    <row r="149" spans="1:18" x14ac:dyDescent="0.3">
      <c r="A149" s="72">
        <v>44789</v>
      </c>
      <c r="B149" s="72">
        <v>44789</v>
      </c>
      <c r="C149" s="73" t="s">
        <v>1039</v>
      </c>
      <c r="D149" s="73" t="s">
        <v>370</v>
      </c>
      <c r="E149" s="73" t="s">
        <v>676</v>
      </c>
      <c r="F149" s="73" t="s">
        <v>13</v>
      </c>
      <c r="G149" s="73" t="s">
        <v>1040</v>
      </c>
      <c r="H149" s="73" t="s">
        <v>669</v>
      </c>
      <c r="I149" s="73" t="s">
        <v>670</v>
      </c>
      <c r="J149" s="74">
        <v>2098692</v>
      </c>
      <c r="K149" s="74">
        <v>162863</v>
      </c>
      <c r="L149" s="74">
        <v>154866</v>
      </c>
      <c r="M149" s="74">
        <v>2090695</v>
      </c>
      <c r="N149" s="73" t="s">
        <v>671</v>
      </c>
      <c r="O149" s="73" t="s">
        <v>672</v>
      </c>
      <c r="P149" s="73" t="s">
        <v>673</v>
      </c>
      <c r="Q149" s="73"/>
      <c r="R149" s="73" t="s">
        <v>674</v>
      </c>
    </row>
    <row r="150" spans="1:18" x14ac:dyDescent="0.3">
      <c r="A150" s="72">
        <v>44788</v>
      </c>
      <c r="B150" s="72">
        <v>44788</v>
      </c>
      <c r="C150" s="73" t="s">
        <v>1041</v>
      </c>
      <c r="D150" s="73" t="s">
        <v>369</v>
      </c>
      <c r="E150" s="73" t="s">
        <v>774</v>
      </c>
      <c r="F150" s="73" t="s">
        <v>13</v>
      </c>
      <c r="G150" s="73" t="s">
        <v>1042</v>
      </c>
      <c r="H150" s="73"/>
      <c r="I150" s="73"/>
      <c r="J150" s="74">
        <v>2467867</v>
      </c>
      <c r="K150" s="74">
        <v>218583</v>
      </c>
      <c r="L150" s="74">
        <v>179943</v>
      </c>
      <c r="M150" s="74">
        <v>2429227</v>
      </c>
      <c r="N150" s="73" t="s">
        <v>671</v>
      </c>
      <c r="O150" s="73"/>
      <c r="P150" s="73" t="s">
        <v>777</v>
      </c>
      <c r="Q150" s="73"/>
      <c r="R150" s="73" t="s">
        <v>674</v>
      </c>
    </row>
    <row r="151" spans="1:18" x14ac:dyDescent="0.3">
      <c r="A151" s="72">
        <v>44788</v>
      </c>
      <c r="B151" s="72">
        <v>44788</v>
      </c>
      <c r="C151" s="73" t="s">
        <v>1043</v>
      </c>
      <c r="D151" s="73" t="s">
        <v>368</v>
      </c>
      <c r="E151" s="73" t="s">
        <v>708</v>
      </c>
      <c r="F151" s="73" t="s">
        <v>13</v>
      </c>
      <c r="G151" s="73" t="s">
        <v>1044</v>
      </c>
      <c r="H151" s="73" t="s">
        <v>711</v>
      </c>
      <c r="I151" s="73" t="s">
        <v>712</v>
      </c>
      <c r="J151" s="74">
        <v>2400840</v>
      </c>
      <c r="K151" s="74">
        <v>240084</v>
      </c>
      <c r="L151" s="74">
        <v>172860</v>
      </c>
      <c r="M151" s="74">
        <v>2333616</v>
      </c>
      <c r="N151" s="73" t="s">
        <v>671</v>
      </c>
      <c r="O151" s="73" t="s">
        <v>713</v>
      </c>
      <c r="P151" s="73" t="s">
        <v>673</v>
      </c>
      <c r="Q151" s="73"/>
      <c r="R151" s="73" t="s">
        <v>674</v>
      </c>
    </row>
    <row r="152" spans="1:18" x14ac:dyDescent="0.3">
      <c r="A152" s="72">
        <v>44788</v>
      </c>
      <c r="B152" s="72">
        <v>44788</v>
      </c>
      <c r="C152" s="73" t="s">
        <v>1045</v>
      </c>
      <c r="D152" s="73" t="s">
        <v>366</v>
      </c>
      <c r="E152" s="73" t="s">
        <v>752</v>
      </c>
      <c r="F152" s="73" t="s">
        <v>13</v>
      </c>
      <c r="G152" s="73" t="s">
        <v>1046</v>
      </c>
      <c r="H152" s="73" t="s">
        <v>755</v>
      </c>
      <c r="I152" s="73" t="s">
        <v>712</v>
      </c>
      <c r="J152" s="74">
        <v>775583</v>
      </c>
      <c r="K152" s="74">
        <v>77558</v>
      </c>
      <c r="L152" s="74">
        <v>55842</v>
      </c>
      <c r="M152" s="74">
        <v>753867</v>
      </c>
      <c r="N152" s="73" t="s">
        <v>671</v>
      </c>
      <c r="O152" s="73" t="s">
        <v>713</v>
      </c>
      <c r="P152" s="73" t="s">
        <v>673</v>
      </c>
      <c r="Q152" s="73"/>
      <c r="R152" s="73" t="s">
        <v>674</v>
      </c>
    </row>
    <row r="153" spans="1:18" x14ac:dyDescent="0.3">
      <c r="A153" s="72">
        <v>44785</v>
      </c>
      <c r="B153" s="72">
        <v>44785</v>
      </c>
      <c r="C153" s="73" t="s">
        <v>1047</v>
      </c>
      <c r="D153" s="73" t="s">
        <v>364</v>
      </c>
      <c r="E153" s="73" t="s">
        <v>700</v>
      </c>
      <c r="F153" s="73" t="s">
        <v>13</v>
      </c>
      <c r="G153" s="73" t="s">
        <v>1048</v>
      </c>
      <c r="H153" s="73" t="s">
        <v>669</v>
      </c>
      <c r="I153" s="73" t="s">
        <v>670</v>
      </c>
      <c r="J153" s="74">
        <v>1427037</v>
      </c>
      <c r="K153" s="74">
        <v>142704</v>
      </c>
      <c r="L153" s="74">
        <v>102747</v>
      </c>
      <c r="M153" s="74">
        <v>1387080</v>
      </c>
      <c r="N153" s="73" t="s">
        <v>671</v>
      </c>
      <c r="O153" s="73" t="s">
        <v>672</v>
      </c>
      <c r="P153" s="73" t="s">
        <v>673</v>
      </c>
      <c r="Q153" s="73"/>
      <c r="R153" s="73" t="s">
        <v>674</v>
      </c>
    </row>
    <row r="154" spans="1:18" x14ac:dyDescent="0.3">
      <c r="A154" s="72">
        <v>44784</v>
      </c>
      <c r="B154" s="72">
        <v>44784</v>
      </c>
      <c r="C154" s="73" t="s">
        <v>1049</v>
      </c>
      <c r="D154" s="73" t="s">
        <v>363</v>
      </c>
      <c r="E154" s="73" t="s">
        <v>687</v>
      </c>
      <c r="F154" s="73" t="s">
        <v>13</v>
      </c>
      <c r="G154" s="73" t="s">
        <v>1050</v>
      </c>
      <c r="H154" s="73" t="s">
        <v>690</v>
      </c>
      <c r="I154" s="73" t="s">
        <v>670</v>
      </c>
      <c r="J154" s="74">
        <v>1289600</v>
      </c>
      <c r="K154" s="74">
        <v>128960</v>
      </c>
      <c r="L154" s="74">
        <v>92851</v>
      </c>
      <c r="M154" s="74">
        <v>1253491</v>
      </c>
      <c r="N154" s="73" t="s">
        <v>671</v>
      </c>
      <c r="O154" s="73" t="s">
        <v>672</v>
      </c>
      <c r="P154" s="73" t="s">
        <v>673</v>
      </c>
      <c r="Q154" s="73" t="s">
        <v>691</v>
      </c>
      <c r="R154" s="73" t="s">
        <v>674</v>
      </c>
    </row>
    <row r="155" spans="1:18" x14ac:dyDescent="0.3">
      <c r="A155" s="72">
        <v>44784</v>
      </c>
      <c r="B155" s="72">
        <v>44784</v>
      </c>
      <c r="C155" s="73" t="s">
        <v>1051</v>
      </c>
      <c r="D155" s="73" t="s">
        <v>361</v>
      </c>
      <c r="E155" s="73" t="s">
        <v>742</v>
      </c>
      <c r="F155" s="73" t="s">
        <v>13</v>
      </c>
      <c r="G155" s="73" t="s">
        <v>1052</v>
      </c>
      <c r="H155" s="73" t="s">
        <v>690</v>
      </c>
      <c r="I155" s="73" t="s">
        <v>670</v>
      </c>
      <c r="J155" s="74">
        <v>1477735</v>
      </c>
      <c r="K155" s="74">
        <v>147774</v>
      </c>
      <c r="L155" s="74">
        <v>106397</v>
      </c>
      <c r="M155" s="74">
        <v>1436358</v>
      </c>
      <c r="N155" s="73" t="s">
        <v>671</v>
      </c>
      <c r="O155" s="73" t="s">
        <v>672</v>
      </c>
      <c r="P155" s="73" t="s">
        <v>673</v>
      </c>
      <c r="Q155" s="73" t="s">
        <v>745</v>
      </c>
      <c r="R155" s="73" t="s">
        <v>674</v>
      </c>
    </row>
    <row r="156" spans="1:18" x14ac:dyDescent="0.3">
      <c r="A156" s="72">
        <v>44783</v>
      </c>
      <c r="B156" s="72">
        <v>44783</v>
      </c>
      <c r="C156" s="73" t="s">
        <v>1053</v>
      </c>
      <c r="D156" s="73" t="s">
        <v>360</v>
      </c>
      <c r="E156" s="73" t="s">
        <v>676</v>
      </c>
      <c r="F156" s="73" t="s">
        <v>13</v>
      </c>
      <c r="G156" s="73" t="s">
        <v>1054</v>
      </c>
      <c r="H156" s="73" t="s">
        <v>669</v>
      </c>
      <c r="I156" s="73" t="s">
        <v>670</v>
      </c>
      <c r="J156" s="74">
        <v>1388555</v>
      </c>
      <c r="K156" s="74">
        <v>138856</v>
      </c>
      <c r="L156" s="74">
        <v>99976</v>
      </c>
      <c r="M156" s="74">
        <v>1349675</v>
      </c>
      <c r="N156" s="73" t="s">
        <v>671</v>
      </c>
      <c r="O156" s="73" t="s">
        <v>672</v>
      </c>
      <c r="P156" s="73" t="s">
        <v>673</v>
      </c>
      <c r="Q156" s="73"/>
      <c r="R156" s="73" t="s">
        <v>674</v>
      </c>
    </row>
    <row r="157" spans="1:18" x14ac:dyDescent="0.3">
      <c r="A157" s="72">
        <v>44783</v>
      </c>
      <c r="B157" s="72">
        <v>44783</v>
      </c>
      <c r="C157" s="73" t="s">
        <v>1055</v>
      </c>
      <c r="D157" s="73" t="s">
        <v>357</v>
      </c>
      <c r="E157" s="73" t="s">
        <v>752</v>
      </c>
      <c r="F157" s="73" t="s">
        <v>13</v>
      </c>
      <c r="G157" s="73" t="s">
        <v>1056</v>
      </c>
      <c r="H157" s="73" t="s">
        <v>755</v>
      </c>
      <c r="I157" s="73" t="s">
        <v>712</v>
      </c>
      <c r="J157" s="74">
        <v>854559</v>
      </c>
      <c r="K157" s="74">
        <v>85455</v>
      </c>
      <c r="L157" s="74">
        <v>61528</v>
      </c>
      <c r="M157" s="74">
        <v>830632</v>
      </c>
      <c r="N157" s="73" t="s">
        <v>671</v>
      </c>
      <c r="O157" s="73" t="s">
        <v>713</v>
      </c>
      <c r="P157" s="73" t="s">
        <v>673</v>
      </c>
      <c r="Q157" s="73"/>
      <c r="R157" s="73" t="s">
        <v>674</v>
      </c>
    </row>
    <row r="158" spans="1:18" x14ac:dyDescent="0.3">
      <c r="A158" s="72">
        <v>44782</v>
      </c>
      <c r="B158" s="72">
        <v>44782</v>
      </c>
      <c r="C158" s="73" t="s">
        <v>1057</v>
      </c>
      <c r="D158" s="73" t="s">
        <v>359</v>
      </c>
      <c r="E158" s="73" t="s">
        <v>680</v>
      </c>
      <c r="F158" s="73" t="s">
        <v>828</v>
      </c>
      <c r="G158" s="73" t="s">
        <v>1058</v>
      </c>
      <c r="H158" s="73" t="s">
        <v>683</v>
      </c>
      <c r="I158" s="73" t="s">
        <v>1027</v>
      </c>
      <c r="J158" s="74">
        <v>1293642</v>
      </c>
      <c r="K158" s="74">
        <v>129364</v>
      </c>
      <c r="L158" s="74">
        <v>93142</v>
      </c>
      <c r="M158" s="74">
        <v>1257420</v>
      </c>
      <c r="N158" s="73" t="s">
        <v>671</v>
      </c>
      <c r="O158" s="73" t="s">
        <v>1028</v>
      </c>
      <c r="P158" s="73" t="s">
        <v>673</v>
      </c>
      <c r="Q158" s="73"/>
      <c r="R158" s="73" t="s">
        <v>674</v>
      </c>
    </row>
    <row r="159" spans="1:18" x14ac:dyDescent="0.3">
      <c r="A159" s="72">
        <v>44779</v>
      </c>
      <c r="B159" s="72">
        <v>44779</v>
      </c>
      <c r="C159" s="73" t="s">
        <v>1059</v>
      </c>
      <c r="D159" s="73" t="s">
        <v>356</v>
      </c>
      <c r="E159" s="73" t="s">
        <v>742</v>
      </c>
      <c r="F159" s="73" t="s">
        <v>13</v>
      </c>
      <c r="G159" s="73" t="s">
        <v>1060</v>
      </c>
      <c r="H159" s="73" t="s">
        <v>690</v>
      </c>
      <c r="I159" s="73" t="s">
        <v>670</v>
      </c>
      <c r="J159" s="74">
        <v>890310</v>
      </c>
      <c r="K159" s="74">
        <v>70228</v>
      </c>
      <c r="L159" s="74">
        <v>65607</v>
      </c>
      <c r="M159" s="74">
        <v>885689</v>
      </c>
      <c r="N159" s="73" t="s">
        <v>671</v>
      </c>
      <c r="O159" s="73" t="s">
        <v>672</v>
      </c>
      <c r="P159" s="73" t="s">
        <v>673</v>
      </c>
      <c r="Q159" s="73" t="s">
        <v>745</v>
      </c>
      <c r="R159" s="73" t="s">
        <v>674</v>
      </c>
    </row>
    <row r="160" spans="1:18" x14ac:dyDescent="0.3">
      <c r="A160" s="72">
        <v>44779</v>
      </c>
      <c r="B160" s="72">
        <v>44779</v>
      </c>
      <c r="C160" s="73" t="s">
        <v>1061</v>
      </c>
      <c r="D160" s="73" t="s">
        <v>354</v>
      </c>
      <c r="E160" s="73" t="s">
        <v>676</v>
      </c>
      <c r="F160" s="73" t="s">
        <v>13</v>
      </c>
      <c r="G160" s="73" t="s">
        <v>1062</v>
      </c>
      <c r="H160" s="73" t="s">
        <v>669</v>
      </c>
      <c r="I160" s="73" t="s">
        <v>670</v>
      </c>
      <c r="J160" s="74">
        <v>1733369</v>
      </c>
      <c r="K160" s="74">
        <v>145134</v>
      </c>
      <c r="L160" s="74">
        <v>127059</v>
      </c>
      <c r="M160" s="74">
        <v>1715294</v>
      </c>
      <c r="N160" s="73" t="s">
        <v>671</v>
      </c>
      <c r="O160" s="73" t="s">
        <v>672</v>
      </c>
      <c r="P160" s="73" t="s">
        <v>673</v>
      </c>
      <c r="Q160" s="73"/>
      <c r="R160" s="73" t="s">
        <v>674</v>
      </c>
    </row>
    <row r="161" spans="1:18" x14ac:dyDescent="0.3">
      <c r="A161" s="72">
        <v>44778</v>
      </c>
      <c r="B161" s="72">
        <v>44778</v>
      </c>
      <c r="C161" s="73" t="s">
        <v>1063</v>
      </c>
      <c r="D161" s="73" t="s">
        <v>353</v>
      </c>
      <c r="E161" s="73" t="s">
        <v>715</v>
      </c>
      <c r="F161" s="73" t="s">
        <v>757</v>
      </c>
      <c r="G161" s="73" t="s">
        <v>1064</v>
      </c>
      <c r="H161" s="73" t="s">
        <v>718</v>
      </c>
      <c r="I161" s="73" t="s">
        <v>719</v>
      </c>
      <c r="J161" s="74">
        <v>1934730</v>
      </c>
      <c r="K161" s="74">
        <v>193474</v>
      </c>
      <c r="L161" s="74">
        <v>139300</v>
      </c>
      <c r="M161" s="74">
        <v>1880556</v>
      </c>
      <c r="N161" s="73" t="s">
        <v>671</v>
      </c>
      <c r="O161" s="73" t="s">
        <v>720</v>
      </c>
      <c r="P161" s="73" t="s">
        <v>673</v>
      </c>
      <c r="Q161" s="73"/>
      <c r="R161" s="73" t="s">
        <v>674</v>
      </c>
    </row>
    <row r="162" spans="1:18" x14ac:dyDescent="0.3">
      <c r="A162" s="72">
        <v>44778</v>
      </c>
      <c r="B162" s="72">
        <v>44778</v>
      </c>
      <c r="C162" s="73" t="s">
        <v>1065</v>
      </c>
      <c r="D162" s="73" t="s">
        <v>352</v>
      </c>
      <c r="E162" s="73" t="s">
        <v>680</v>
      </c>
      <c r="F162" s="73" t="s">
        <v>13</v>
      </c>
      <c r="G162" s="73" t="s">
        <v>1066</v>
      </c>
      <c r="H162" s="73" t="s">
        <v>683</v>
      </c>
      <c r="I162" s="73" t="s">
        <v>1027</v>
      </c>
      <c r="J162" s="74">
        <v>884818</v>
      </c>
      <c r="K162" s="74">
        <v>88482</v>
      </c>
      <c r="L162" s="74">
        <v>63707</v>
      </c>
      <c r="M162" s="74">
        <v>860043</v>
      </c>
      <c r="N162" s="73" t="s">
        <v>671</v>
      </c>
      <c r="O162" s="73" t="s">
        <v>1028</v>
      </c>
      <c r="P162" s="73" t="s">
        <v>673</v>
      </c>
      <c r="Q162" s="73"/>
      <c r="R162" s="73" t="s">
        <v>674</v>
      </c>
    </row>
    <row r="163" spans="1:18" x14ac:dyDescent="0.3">
      <c r="A163" s="72">
        <v>44778</v>
      </c>
      <c r="B163" s="72">
        <v>44778</v>
      </c>
      <c r="C163" s="73" t="s">
        <v>1067</v>
      </c>
      <c r="D163" s="73" t="s">
        <v>350</v>
      </c>
      <c r="E163" s="73" t="s">
        <v>666</v>
      </c>
      <c r="F163" s="73" t="s">
        <v>13</v>
      </c>
      <c r="G163" s="73" t="s">
        <v>1068</v>
      </c>
      <c r="H163" s="73" t="s">
        <v>669</v>
      </c>
      <c r="I163" s="73" t="s">
        <v>670</v>
      </c>
      <c r="J163" s="74">
        <v>1638414</v>
      </c>
      <c r="K163" s="74">
        <v>116835</v>
      </c>
      <c r="L163" s="74">
        <v>121726</v>
      </c>
      <c r="M163" s="74">
        <v>1643305</v>
      </c>
      <c r="N163" s="73" t="s">
        <v>671</v>
      </c>
      <c r="O163" s="73" t="s">
        <v>672</v>
      </c>
      <c r="P163" s="73" t="s">
        <v>673</v>
      </c>
      <c r="Q163" s="73"/>
      <c r="R163" s="73" t="s">
        <v>674</v>
      </c>
    </row>
    <row r="164" spans="1:18" x14ac:dyDescent="0.3">
      <c r="A164" s="72">
        <v>44776</v>
      </c>
      <c r="B164" s="72">
        <v>44776</v>
      </c>
      <c r="C164" s="73" t="s">
        <v>1069</v>
      </c>
      <c r="D164" s="73" t="s">
        <v>349</v>
      </c>
      <c r="E164" s="73" t="s">
        <v>747</v>
      </c>
      <c r="F164" s="73" t="s">
        <v>13</v>
      </c>
      <c r="G164" s="73" t="s">
        <v>1070</v>
      </c>
      <c r="H164" s="73" t="s">
        <v>750</v>
      </c>
      <c r="I164" s="73" t="s">
        <v>1027</v>
      </c>
      <c r="J164" s="74">
        <v>1102025</v>
      </c>
      <c r="K164" s="74">
        <v>110203</v>
      </c>
      <c r="L164" s="74">
        <v>79346</v>
      </c>
      <c r="M164" s="74">
        <v>1071168</v>
      </c>
      <c r="N164" s="73" t="s">
        <v>671</v>
      </c>
      <c r="O164" s="73" t="s">
        <v>1028</v>
      </c>
      <c r="P164" s="73" t="s">
        <v>673</v>
      </c>
      <c r="Q164" s="73"/>
      <c r="R164" s="73" t="s">
        <v>674</v>
      </c>
    </row>
    <row r="165" spans="1:18" x14ac:dyDescent="0.3">
      <c r="A165" s="72">
        <v>44776</v>
      </c>
      <c r="B165" s="72">
        <v>44776</v>
      </c>
      <c r="C165" s="73" t="s">
        <v>1071</v>
      </c>
      <c r="D165" s="73" t="s">
        <v>348</v>
      </c>
      <c r="E165" s="73" t="s">
        <v>687</v>
      </c>
      <c r="F165" s="73" t="s">
        <v>13</v>
      </c>
      <c r="G165" s="73" t="s">
        <v>1072</v>
      </c>
      <c r="H165" s="73" t="s">
        <v>690</v>
      </c>
      <c r="I165" s="73" t="s">
        <v>670</v>
      </c>
      <c r="J165" s="74">
        <v>1551166</v>
      </c>
      <c r="K165" s="74">
        <v>155117</v>
      </c>
      <c r="L165" s="74">
        <v>111684</v>
      </c>
      <c r="M165" s="74">
        <v>1507733</v>
      </c>
      <c r="N165" s="73" t="s">
        <v>671</v>
      </c>
      <c r="O165" s="73" t="s">
        <v>672</v>
      </c>
      <c r="P165" s="73" t="s">
        <v>673</v>
      </c>
      <c r="Q165" s="73" t="s">
        <v>691</v>
      </c>
      <c r="R165" s="73" t="s">
        <v>674</v>
      </c>
    </row>
    <row r="166" spans="1:18" x14ac:dyDescent="0.3">
      <c r="A166" s="72">
        <v>44776</v>
      </c>
      <c r="B166" s="72">
        <v>44776</v>
      </c>
      <c r="C166" s="73" t="s">
        <v>1073</v>
      </c>
      <c r="D166" s="73" t="s">
        <v>347</v>
      </c>
      <c r="E166" s="73" t="s">
        <v>693</v>
      </c>
      <c r="F166" s="73" t="s">
        <v>13</v>
      </c>
      <c r="G166" s="73" t="s">
        <v>1074</v>
      </c>
      <c r="H166" s="73" t="s">
        <v>696</v>
      </c>
      <c r="I166" s="73" t="s">
        <v>670</v>
      </c>
      <c r="J166" s="74">
        <v>2062215</v>
      </c>
      <c r="K166" s="74">
        <v>159215</v>
      </c>
      <c r="L166" s="74">
        <v>152240</v>
      </c>
      <c r="M166" s="74">
        <v>2055240</v>
      </c>
      <c r="N166" s="73" t="s">
        <v>671</v>
      </c>
      <c r="O166" s="73" t="s">
        <v>672</v>
      </c>
      <c r="P166" s="73" t="s">
        <v>673</v>
      </c>
      <c r="Q166" s="73"/>
      <c r="R166" s="73" t="s">
        <v>674</v>
      </c>
    </row>
    <row r="167" spans="1:18" x14ac:dyDescent="0.3">
      <c r="A167" s="72">
        <v>44776</v>
      </c>
      <c r="B167" s="72">
        <v>44776</v>
      </c>
      <c r="C167" s="73" t="s">
        <v>1075</v>
      </c>
      <c r="D167" s="73" t="s">
        <v>346</v>
      </c>
      <c r="E167" s="73" t="s">
        <v>704</v>
      </c>
      <c r="F167" s="73" t="s">
        <v>13</v>
      </c>
      <c r="G167" s="73" t="s">
        <v>1076</v>
      </c>
      <c r="H167" s="73" t="s">
        <v>669</v>
      </c>
      <c r="I167" s="73" t="s">
        <v>670</v>
      </c>
      <c r="J167" s="74">
        <v>806200</v>
      </c>
      <c r="K167" s="74">
        <v>80620</v>
      </c>
      <c r="L167" s="74">
        <v>58046</v>
      </c>
      <c r="M167" s="74">
        <v>783626</v>
      </c>
      <c r="N167" s="73" t="s">
        <v>671</v>
      </c>
      <c r="O167" s="73" t="s">
        <v>672</v>
      </c>
      <c r="P167" s="73" t="s">
        <v>673</v>
      </c>
      <c r="Q167" s="73"/>
      <c r="R167" s="73" t="s">
        <v>674</v>
      </c>
    </row>
    <row r="168" spans="1:18" x14ac:dyDescent="0.3">
      <c r="A168" s="72">
        <v>44776</v>
      </c>
      <c r="B168" s="72">
        <v>44776</v>
      </c>
      <c r="C168" s="73" t="s">
        <v>1077</v>
      </c>
      <c r="D168" s="73" t="s">
        <v>344</v>
      </c>
      <c r="E168" s="73" t="s">
        <v>676</v>
      </c>
      <c r="F168" s="73" t="s">
        <v>13</v>
      </c>
      <c r="G168" s="73" t="s">
        <v>1078</v>
      </c>
      <c r="H168" s="73" t="s">
        <v>669</v>
      </c>
      <c r="I168" s="73" t="s">
        <v>670</v>
      </c>
      <c r="J168" s="74">
        <v>610546</v>
      </c>
      <c r="K168" s="74">
        <v>61055</v>
      </c>
      <c r="L168" s="74">
        <v>43959</v>
      </c>
      <c r="M168" s="74">
        <v>593450</v>
      </c>
      <c r="N168" s="73" t="s">
        <v>671</v>
      </c>
      <c r="O168" s="73" t="s">
        <v>672</v>
      </c>
      <c r="P168" s="73" t="s">
        <v>673</v>
      </c>
      <c r="Q168" s="73"/>
      <c r="R168" s="73" t="s">
        <v>674</v>
      </c>
    </row>
    <row r="169" spans="1:18" x14ac:dyDescent="0.3">
      <c r="A169" s="72">
        <v>44774</v>
      </c>
      <c r="B169" s="72">
        <v>44774</v>
      </c>
      <c r="C169" s="73" t="s">
        <v>1079</v>
      </c>
      <c r="D169" s="73" t="s">
        <v>342</v>
      </c>
      <c r="E169" s="73" t="s">
        <v>752</v>
      </c>
      <c r="F169" s="73" t="s">
        <v>13</v>
      </c>
      <c r="G169" s="73" t="s">
        <v>1080</v>
      </c>
      <c r="H169" s="73" t="s">
        <v>755</v>
      </c>
      <c r="I169" s="73" t="s">
        <v>712</v>
      </c>
      <c r="J169" s="74">
        <v>700329</v>
      </c>
      <c r="K169" s="74">
        <v>70033</v>
      </c>
      <c r="L169" s="74">
        <v>50424</v>
      </c>
      <c r="M169" s="74">
        <v>680720</v>
      </c>
      <c r="N169" s="73" t="s">
        <v>671</v>
      </c>
      <c r="O169" s="73" t="s">
        <v>713</v>
      </c>
      <c r="P169" s="73" t="s">
        <v>673</v>
      </c>
      <c r="Q169" s="73"/>
      <c r="R169" s="73" t="s">
        <v>674</v>
      </c>
    </row>
    <row r="170" spans="1:18" x14ac:dyDescent="0.3">
      <c r="A170" s="72">
        <v>44772</v>
      </c>
      <c r="B170" s="72">
        <v>44772</v>
      </c>
      <c r="C170" s="73" t="s">
        <v>1081</v>
      </c>
      <c r="D170" s="73" t="s">
        <v>340</v>
      </c>
      <c r="E170" s="73" t="s">
        <v>1082</v>
      </c>
      <c r="F170" s="73" t="s">
        <v>13</v>
      </c>
      <c r="G170" s="73" t="s">
        <v>681</v>
      </c>
      <c r="H170" s="73" t="s">
        <v>683</v>
      </c>
      <c r="I170" s="73" t="s">
        <v>1027</v>
      </c>
      <c r="J170" s="74">
        <v>884818</v>
      </c>
      <c r="K170" s="74">
        <v>88482</v>
      </c>
      <c r="L170" s="74">
        <v>63707</v>
      </c>
      <c r="M170" s="74">
        <v>860043</v>
      </c>
      <c r="N170" s="73" t="s">
        <v>671</v>
      </c>
      <c r="O170" s="73" t="s">
        <v>1028</v>
      </c>
      <c r="P170" s="73" t="s">
        <v>673</v>
      </c>
      <c r="Q170" s="73"/>
      <c r="R170" s="73" t="s">
        <v>674</v>
      </c>
    </row>
    <row r="171" spans="1:18" x14ac:dyDescent="0.3">
      <c r="A171" s="72">
        <v>44770</v>
      </c>
      <c r="B171" s="72">
        <v>44770</v>
      </c>
      <c r="C171" s="73" t="s">
        <v>1083</v>
      </c>
      <c r="D171" s="73" t="s">
        <v>339</v>
      </c>
      <c r="E171" s="73" t="s">
        <v>963</v>
      </c>
      <c r="F171" s="73" t="s">
        <v>323</v>
      </c>
      <c r="G171" s="73" t="s">
        <v>1084</v>
      </c>
      <c r="H171" s="73"/>
      <c r="I171" s="73"/>
      <c r="J171" s="74">
        <v>1477735</v>
      </c>
      <c r="K171" s="74">
        <v>147774</v>
      </c>
      <c r="L171" s="74">
        <v>106397</v>
      </c>
      <c r="M171" s="74">
        <v>1436358</v>
      </c>
      <c r="N171" s="73" t="s">
        <v>671</v>
      </c>
      <c r="O171" s="73"/>
      <c r="P171" s="73" t="s">
        <v>777</v>
      </c>
      <c r="Q171" s="73"/>
      <c r="R171" s="73" t="s">
        <v>674</v>
      </c>
    </row>
    <row r="172" spans="1:18" x14ac:dyDescent="0.3">
      <c r="A172" s="72">
        <v>44769</v>
      </c>
      <c r="B172" s="72">
        <v>44769</v>
      </c>
      <c r="C172" s="73" t="s">
        <v>1085</v>
      </c>
      <c r="D172" s="73" t="s">
        <v>338</v>
      </c>
      <c r="E172" s="73" t="s">
        <v>1082</v>
      </c>
      <c r="F172" s="73" t="s">
        <v>13</v>
      </c>
      <c r="G172" s="73" t="s">
        <v>694</v>
      </c>
      <c r="H172" s="73" t="s">
        <v>683</v>
      </c>
      <c r="I172" s="73" t="s">
        <v>670</v>
      </c>
      <c r="J172" s="74">
        <v>2891230</v>
      </c>
      <c r="K172" s="74">
        <v>289124</v>
      </c>
      <c r="L172" s="74">
        <v>208168</v>
      </c>
      <c r="M172" s="74">
        <v>2810274</v>
      </c>
      <c r="N172" s="73" t="s">
        <v>671</v>
      </c>
      <c r="O172" s="73" t="s">
        <v>672</v>
      </c>
      <c r="P172" s="73" t="s">
        <v>673</v>
      </c>
      <c r="Q172" s="73"/>
      <c r="R172" s="73" t="s">
        <v>674</v>
      </c>
    </row>
    <row r="173" spans="1:18" x14ac:dyDescent="0.3">
      <c r="A173" s="72">
        <v>44769</v>
      </c>
      <c r="B173" s="72">
        <v>44769</v>
      </c>
      <c r="C173" s="73" t="s">
        <v>1086</v>
      </c>
      <c r="D173" s="73" t="s">
        <v>337</v>
      </c>
      <c r="E173" s="73" t="s">
        <v>1082</v>
      </c>
      <c r="F173" s="73" t="s">
        <v>13</v>
      </c>
      <c r="G173" s="73" t="s">
        <v>1087</v>
      </c>
      <c r="H173" s="73" t="s">
        <v>683</v>
      </c>
      <c r="I173" s="73" t="s">
        <v>670</v>
      </c>
      <c r="J173" s="74">
        <v>1643420</v>
      </c>
      <c r="K173" s="74">
        <v>117336</v>
      </c>
      <c r="L173" s="74">
        <v>122087</v>
      </c>
      <c r="M173" s="74">
        <v>1648171</v>
      </c>
      <c r="N173" s="73" t="s">
        <v>671</v>
      </c>
      <c r="O173" s="73" t="s">
        <v>672</v>
      </c>
      <c r="P173" s="73" t="s">
        <v>673</v>
      </c>
      <c r="Q173" s="73"/>
      <c r="R173" s="73" t="s">
        <v>674</v>
      </c>
    </row>
    <row r="174" spans="1:18" x14ac:dyDescent="0.3">
      <c r="A174" s="72">
        <v>44769</v>
      </c>
      <c r="B174" s="72">
        <v>44769</v>
      </c>
      <c r="C174" s="73" t="s">
        <v>1088</v>
      </c>
      <c r="D174" s="73" t="s">
        <v>336</v>
      </c>
      <c r="E174" s="73" t="s">
        <v>1082</v>
      </c>
      <c r="F174" s="73" t="s">
        <v>13</v>
      </c>
      <c r="G174" s="73" t="s">
        <v>677</v>
      </c>
      <c r="H174" s="73" t="s">
        <v>683</v>
      </c>
      <c r="I174" s="73" t="s">
        <v>670</v>
      </c>
      <c r="J174" s="74">
        <v>1005583</v>
      </c>
      <c r="K174" s="74">
        <v>100558</v>
      </c>
      <c r="L174" s="74">
        <v>72402</v>
      </c>
      <c r="M174" s="74">
        <v>977427</v>
      </c>
      <c r="N174" s="73" t="s">
        <v>671</v>
      </c>
      <c r="O174" s="73" t="s">
        <v>672</v>
      </c>
      <c r="P174" s="73" t="s">
        <v>673</v>
      </c>
      <c r="Q174" s="73"/>
      <c r="R174" s="73" t="s">
        <v>674</v>
      </c>
    </row>
    <row r="175" spans="1:18" x14ac:dyDescent="0.3">
      <c r="A175" s="72">
        <v>44769</v>
      </c>
      <c r="B175" s="72">
        <v>44769</v>
      </c>
      <c r="C175" s="73" t="s">
        <v>1089</v>
      </c>
      <c r="D175" s="73" t="s">
        <v>334</v>
      </c>
      <c r="E175" s="73" t="s">
        <v>1082</v>
      </c>
      <c r="F175" s="73" t="s">
        <v>13</v>
      </c>
      <c r="G175" s="73" t="s">
        <v>727</v>
      </c>
      <c r="H175" s="73" t="s">
        <v>683</v>
      </c>
      <c r="I175" s="73" t="s">
        <v>712</v>
      </c>
      <c r="J175" s="74">
        <v>555290</v>
      </c>
      <c r="K175" s="74">
        <v>55529</v>
      </c>
      <c r="L175" s="74">
        <v>39981</v>
      </c>
      <c r="M175" s="74">
        <v>539742</v>
      </c>
      <c r="N175" s="73" t="s">
        <v>671</v>
      </c>
      <c r="O175" s="73" t="s">
        <v>713</v>
      </c>
      <c r="P175" s="73" t="s">
        <v>673</v>
      </c>
      <c r="Q175" s="73"/>
      <c r="R175" s="73" t="s">
        <v>674</v>
      </c>
    </row>
    <row r="176" spans="1:18" x14ac:dyDescent="0.3">
      <c r="A176" s="72">
        <v>44768</v>
      </c>
      <c r="B176" s="72">
        <v>44768</v>
      </c>
      <c r="C176" s="73" t="s">
        <v>1090</v>
      </c>
      <c r="D176" s="73" t="s">
        <v>332</v>
      </c>
      <c r="E176" s="73" t="s">
        <v>1082</v>
      </c>
      <c r="F176" s="73" t="s">
        <v>13</v>
      </c>
      <c r="G176" s="73" t="s">
        <v>701</v>
      </c>
      <c r="H176" s="73" t="s">
        <v>683</v>
      </c>
      <c r="I176" s="73" t="s">
        <v>670</v>
      </c>
      <c r="J176" s="74">
        <v>806200</v>
      </c>
      <c r="K176" s="74">
        <v>80620</v>
      </c>
      <c r="L176" s="74">
        <v>58046</v>
      </c>
      <c r="M176" s="74">
        <v>783626</v>
      </c>
      <c r="N176" s="73" t="s">
        <v>671</v>
      </c>
      <c r="O176" s="73" t="s">
        <v>672</v>
      </c>
      <c r="P176" s="73" t="s">
        <v>673</v>
      </c>
      <c r="Q176" s="73"/>
      <c r="R176" s="73" t="s">
        <v>674</v>
      </c>
    </row>
    <row r="177" spans="1:18" x14ac:dyDescent="0.3">
      <c r="A177" s="72">
        <v>44767</v>
      </c>
      <c r="B177" s="72">
        <v>44767</v>
      </c>
      <c r="C177" s="73" t="s">
        <v>1091</v>
      </c>
      <c r="D177" s="73" t="s">
        <v>330</v>
      </c>
      <c r="E177" s="73" t="s">
        <v>1082</v>
      </c>
      <c r="F177" s="73" t="s">
        <v>13</v>
      </c>
      <c r="G177" s="73" t="s">
        <v>688</v>
      </c>
      <c r="H177" s="73" t="s">
        <v>683</v>
      </c>
      <c r="I177" s="73" t="s">
        <v>670</v>
      </c>
      <c r="J177" s="74">
        <v>1110580</v>
      </c>
      <c r="K177" s="74">
        <v>111058</v>
      </c>
      <c r="L177" s="74">
        <v>79962</v>
      </c>
      <c r="M177" s="74">
        <v>1079484</v>
      </c>
      <c r="N177" s="73" t="s">
        <v>671</v>
      </c>
      <c r="O177" s="73" t="s">
        <v>672</v>
      </c>
      <c r="P177" s="73" t="s">
        <v>673</v>
      </c>
      <c r="Q177" s="73"/>
      <c r="R177" s="73" t="s">
        <v>674</v>
      </c>
    </row>
    <row r="178" spans="1:18" x14ac:dyDescent="0.3">
      <c r="A178" s="72">
        <v>44765</v>
      </c>
      <c r="B178" s="72">
        <v>44765</v>
      </c>
      <c r="C178" s="73" t="s">
        <v>1092</v>
      </c>
      <c r="D178" s="73" t="s">
        <v>328</v>
      </c>
      <c r="E178" s="73" t="s">
        <v>1082</v>
      </c>
      <c r="F178" s="73" t="s">
        <v>13</v>
      </c>
      <c r="G178" s="73" t="s">
        <v>1093</v>
      </c>
      <c r="H178" s="73" t="s">
        <v>683</v>
      </c>
      <c r="I178" s="73" t="s">
        <v>1027</v>
      </c>
      <c r="J178" s="74">
        <v>1785276</v>
      </c>
      <c r="K178" s="74">
        <v>131522</v>
      </c>
      <c r="L178" s="74">
        <v>132300</v>
      </c>
      <c r="M178" s="74">
        <v>1786054</v>
      </c>
      <c r="N178" s="73" t="s">
        <v>671</v>
      </c>
      <c r="O178" s="73" t="s">
        <v>1028</v>
      </c>
      <c r="P178" s="73" t="s">
        <v>673</v>
      </c>
      <c r="Q178" s="73"/>
      <c r="R178" s="73" t="s">
        <v>674</v>
      </c>
    </row>
    <row r="179" spans="1:18" x14ac:dyDescent="0.3">
      <c r="A179" s="72">
        <v>44764</v>
      </c>
      <c r="B179" s="72">
        <v>44764</v>
      </c>
      <c r="C179" s="73" t="s">
        <v>1094</v>
      </c>
      <c r="D179" s="73" t="s">
        <v>327</v>
      </c>
      <c r="E179" s="73" t="s">
        <v>1082</v>
      </c>
      <c r="F179" s="73" t="s">
        <v>13</v>
      </c>
      <c r="G179" s="73" t="s">
        <v>1095</v>
      </c>
      <c r="H179" s="73" t="s">
        <v>683</v>
      </c>
      <c r="I179" s="73" t="s">
        <v>1027</v>
      </c>
      <c r="J179" s="74">
        <v>1340272</v>
      </c>
      <c r="K179" s="74">
        <v>134028</v>
      </c>
      <c r="L179" s="74">
        <v>96500</v>
      </c>
      <c r="M179" s="74">
        <v>1302744</v>
      </c>
      <c r="N179" s="73" t="s">
        <v>671</v>
      </c>
      <c r="O179" s="73" t="s">
        <v>1028</v>
      </c>
      <c r="P179" s="73" t="s">
        <v>673</v>
      </c>
      <c r="Q179" s="73"/>
      <c r="R179" s="73" t="s">
        <v>674</v>
      </c>
    </row>
    <row r="180" spans="1:18" x14ac:dyDescent="0.3">
      <c r="A180" s="72">
        <v>44764</v>
      </c>
      <c r="B180" s="72">
        <v>44764</v>
      </c>
      <c r="C180" s="73" t="s">
        <v>1096</v>
      </c>
      <c r="D180" s="73" t="s">
        <v>326</v>
      </c>
      <c r="E180" s="73" t="s">
        <v>1082</v>
      </c>
      <c r="F180" s="73" t="s">
        <v>13</v>
      </c>
      <c r="G180" s="73" t="s">
        <v>1097</v>
      </c>
      <c r="H180" s="73" t="s">
        <v>683</v>
      </c>
      <c r="I180" s="73" t="s">
        <v>1027</v>
      </c>
      <c r="J180" s="74">
        <v>1551166</v>
      </c>
      <c r="K180" s="74">
        <v>155117</v>
      </c>
      <c r="L180" s="74">
        <v>111684</v>
      </c>
      <c r="M180" s="74">
        <v>1507733</v>
      </c>
      <c r="N180" s="73" t="s">
        <v>671</v>
      </c>
      <c r="O180" s="73" t="s">
        <v>1028</v>
      </c>
      <c r="P180" s="73" t="s">
        <v>673</v>
      </c>
      <c r="Q180" s="73"/>
      <c r="R180" s="73" t="s">
        <v>674</v>
      </c>
    </row>
    <row r="181" spans="1:18" x14ac:dyDescent="0.3">
      <c r="A181" s="72">
        <v>44764</v>
      </c>
      <c r="B181" s="72">
        <v>44764</v>
      </c>
      <c r="C181" s="73" t="s">
        <v>1098</v>
      </c>
      <c r="D181" s="73" t="s">
        <v>324</v>
      </c>
      <c r="E181" s="73" t="s">
        <v>1082</v>
      </c>
      <c r="F181" s="73" t="s">
        <v>13</v>
      </c>
      <c r="G181" s="73" t="s">
        <v>1099</v>
      </c>
      <c r="H181" s="73" t="s">
        <v>683</v>
      </c>
      <c r="I181" s="73" t="s">
        <v>1027</v>
      </c>
      <c r="J181" s="74">
        <v>1275580</v>
      </c>
      <c r="K181" s="74">
        <v>127558</v>
      </c>
      <c r="L181" s="74">
        <v>91842</v>
      </c>
      <c r="M181" s="74">
        <v>1239864</v>
      </c>
      <c r="N181" s="73" t="s">
        <v>671</v>
      </c>
      <c r="O181" s="73" t="s">
        <v>1028</v>
      </c>
      <c r="P181" s="73" t="s">
        <v>673</v>
      </c>
      <c r="Q181" s="73"/>
      <c r="R181" s="73" t="s">
        <v>674</v>
      </c>
    </row>
    <row r="182" spans="1:18" x14ac:dyDescent="0.3">
      <c r="A182" s="72">
        <v>44762</v>
      </c>
      <c r="B182" s="72">
        <v>44762</v>
      </c>
      <c r="C182" s="73" t="s">
        <v>1100</v>
      </c>
      <c r="D182" s="73" t="s">
        <v>321</v>
      </c>
      <c r="E182" s="73" t="s">
        <v>963</v>
      </c>
      <c r="F182" s="73" t="s">
        <v>323</v>
      </c>
      <c r="G182" s="73" t="s">
        <v>1101</v>
      </c>
      <c r="H182" s="73"/>
      <c r="I182" s="73"/>
      <c r="J182" s="74">
        <v>1931358</v>
      </c>
      <c r="K182" s="74">
        <v>113937</v>
      </c>
      <c r="L182" s="74">
        <v>145394</v>
      </c>
      <c r="M182" s="74">
        <v>1962815</v>
      </c>
      <c r="N182" s="73" t="s">
        <v>671</v>
      </c>
      <c r="O182" s="73"/>
      <c r="P182" s="73" t="s">
        <v>777</v>
      </c>
      <c r="Q182" s="73"/>
      <c r="R182" s="73" t="s">
        <v>674</v>
      </c>
    </row>
    <row r="183" spans="1:18" x14ac:dyDescent="0.3">
      <c r="A183" s="72">
        <v>44761</v>
      </c>
      <c r="B183" s="72">
        <v>44761</v>
      </c>
      <c r="C183" s="73" t="s">
        <v>1102</v>
      </c>
      <c r="D183" s="73" t="s">
        <v>320</v>
      </c>
      <c r="E183" s="73" t="s">
        <v>1082</v>
      </c>
      <c r="F183" s="73" t="s">
        <v>13</v>
      </c>
      <c r="G183" s="73" t="s">
        <v>1103</v>
      </c>
      <c r="H183" s="73" t="s">
        <v>683</v>
      </c>
      <c r="I183" s="73" t="s">
        <v>1027</v>
      </c>
      <c r="J183" s="74">
        <v>1152445</v>
      </c>
      <c r="K183" s="74">
        <v>115245</v>
      </c>
      <c r="L183" s="74">
        <v>82976</v>
      </c>
      <c r="M183" s="74">
        <v>1120176</v>
      </c>
      <c r="N183" s="73" t="s">
        <v>671</v>
      </c>
      <c r="O183" s="73" t="s">
        <v>1028</v>
      </c>
      <c r="P183" s="73" t="s">
        <v>673</v>
      </c>
      <c r="Q183" s="73"/>
      <c r="R183" s="73" t="s">
        <v>674</v>
      </c>
    </row>
    <row r="184" spans="1:18" x14ac:dyDescent="0.3">
      <c r="A184" s="72">
        <v>44761</v>
      </c>
      <c r="B184" s="72">
        <v>44761</v>
      </c>
      <c r="C184" s="73" t="s">
        <v>1104</v>
      </c>
      <c r="D184" s="73" t="s">
        <v>318</v>
      </c>
      <c r="E184" s="73" t="s">
        <v>1082</v>
      </c>
      <c r="F184" s="73" t="s">
        <v>13</v>
      </c>
      <c r="G184" s="73" t="s">
        <v>1105</v>
      </c>
      <c r="H184" s="73" t="s">
        <v>683</v>
      </c>
      <c r="I184" s="73" t="s">
        <v>1027</v>
      </c>
      <c r="J184" s="74">
        <v>840445</v>
      </c>
      <c r="K184" s="74">
        <v>84045</v>
      </c>
      <c r="L184" s="74">
        <v>60512</v>
      </c>
      <c r="M184" s="74">
        <v>816912</v>
      </c>
      <c r="N184" s="73" t="s">
        <v>671</v>
      </c>
      <c r="O184" s="73" t="s">
        <v>1028</v>
      </c>
      <c r="P184" s="73" t="s">
        <v>673</v>
      </c>
      <c r="Q184" s="73"/>
      <c r="R184" s="73" t="s">
        <v>674</v>
      </c>
    </row>
    <row r="185" spans="1:18" x14ac:dyDescent="0.3">
      <c r="A185" s="72">
        <v>44760</v>
      </c>
      <c r="B185" s="72">
        <v>44760</v>
      </c>
      <c r="C185" s="73" t="s">
        <v>1106</v>
      </c>
      <c r="D185" s="73" t="s">
        <v>316</v>
      </c>
      <c r="E185" s="73" t="s">
        <v>1082</v>
      </c>
      <c r="F185" s="73" t="s">
        <v>13</v>
      </c>
      <c r="G185" s="73" t="s">
        <v>1107</v>
      </c>
      <c r="H185" s="73" t="s">
        <v>683</v>
      </c>
      <c r="I185" s="73" t="s">
        <v>1027</v>
      </c>
      <c r="J185" s="74">
        <v>894786</v>
      </c>
      <c r="K185" s="74">
        <v>0</v>
      </c>
      <c r="L185" s="74">
        <v>71583</v>
      </c>
      <c r="M185" s="74">
        <v>966369</v>
      </c>
      <c r="N185" s="73" t="s">
        <v>671</v>
      </c>
      <c r="O185" s="73" t="s">
        <v>1028</v>
      </c>
      <c r="P185" s="73" t="s">
        <v>673</v>
      </c>
      <c r="Q185" s="73"/>
      <c r="R185" s="73" t="s">
        <v>674</v>
      </c>
    </row>
    <row r="186" spans="1:18" x14ac:dyDescent="0.3">
      <c r="A186" s="72">
        <v>44754</v>
      </c>
      <c r="B186" s="72">
        <v>44754</v>
      </c>
      <c r="C186" s="73" t="s">
        <v>1108</v>
      </c>
      <c r="D186" s="73" t="s">
        <v>315</v>
      </c>
      <c r="E186" s="73" t="s">
        <v>1082</v>
      </c>
      <c r="F186" s="73" t="s">
        <v>13</v>
      </c>
      <c r="G186" s="73" t="s">
        <v>1087</v>
      </c>
      <c r="H186" s="73" t="s">
        <v>683</v>
      </c>
      <c r="I186" s="73" t="s">
        <v>670</v>
      </c>
      <c r="J186" s="74">
        <v>1229764</v>
      </c>
      <c r="K186" s="74">
        <v>122976</v>
      </c>
      <c r="L186" s="74">
        <v>88543</v>
      </c>
      <c r="M186" s="74">
        <v>1195331</v>
      </c>
      <c r="N186" s="73" t="s">
        <v>671</v>
      </c>
      <c r="O186" s="73" t="s">
        <v>672</v>
      </c>
      <c r="P186" s="73" t="s">
        <v>673</v>
      </c>
      <c r="Q186" s="73"/>
      <c r="R186" s="73" t="s">
        <v>674</v>
      </c>
    </row>
    <row r="187" spans="1:18" x14ac:dyDescent="0.3">
      <c r="A187" s="72">
        <v>44754</v>
      </c>
      <c r="B187" s="72">
        <v>44754</v>
      </c>
      <c r="C187" s="73" t="s">
        <v>1109</v>
      </c>
      <c r="D187" s="73" t="s">
        <v>314</v>
      </c>
      <c r="E187" s="73" t="s">
        <v>1082</v>
      </c>
      <c r="F187" s="73" t="s">
        <v>13</v>
      </c>
      <c r="G187" s="73" t="s">
        <v>701</v>
      </c>
      <c r="H187" s="73" t="s">
        <v>683</v>
      </c>
      <c r="I187" s="73" t="s">
        <v>670</v>
      </c>
      <c r="J187" s="74">
        <v>736133</v>
      </c>
      <c r="K187" s="74">
        <v>73614</v>
      </c>
      <c r="L187" s="74">
        <v>53002</v>
      </c>
      <c r="M187" s="74">
        <v>715521</v>
      </c>
      <c r="N187" s="73" t="s">
        <v>671</v>
      </c>
      <c r="O187" s="73" t="s">
        <v>672</v>
      </c>
      <c r="P187" s="73" t="s">
        <v>673</v>
      </c>
      <c r="Q187" s="73"/>
      <c r="R187" s="73" t="s">
        <v>674</v>
      </c>
    </row>
    <row r="188" spans="1:18" x14ac:dyDescent="0.3">
      <c r="A188" s="72">
        <v>44754</v>
      </c>
      <c r="B188" s="72">
        <v>44754</v>
      </c>
      <c r="C188" s="73" t="s">
        <v>1110</v>
      </c>
      <c r="D188" s="73" t="s">
        <v>313</v>
      </c>
      <c r="E188" s="73" t="s">
        <v>1082</v>
      </c>
      <c r="F188" s="73" t="s">
        <v>13</v>
      </c>
      <c r="G188" s="73" t="s">
        <v>705</v>
      </c>
      <c r="H188" s="73" t="s">
        <v>683</v>
      </c>
      <c r="I188" s="73" t="s">
        <v>670</v>
      </c>
      <c r="J188" s="74">
        <v>1451330</v>
      </c>
      <c r="K188" s="74">
        <v>145134</v>
      </c>
      <c r="L188" s="74">
        <v>104496</v>
      </c>
      <c r="M188" s="74">
        <v>1410692</v>
      </c>
      <c r="N188" s="73" t="s">
        <v>671</v>
      </c>
      <c r="O188" s="73" t="s">
        <v>672</v>
      </c>
      <c r="P188" s="73" t="s">
        <v>673</v>
      </c>
      <c r="Q188" s="73"/>
      <c r="R188" s="73" t="s">
        <v>674</v>
      </c>
    </row>
    <row r="189" spans="1:18" x14ac:dyDescent="0.3">
      <c r="A189" s="72">
        <v>44754</v>
      </c>
      <c r="B189" s="72">
        <v>44754</v>
      </c>
      <c r="C189" s="73" t="s">
        <v>1111</v>
      </c>
      <c r="D189" s="73" t="s">
        <v>311</v>
      </c>
      <c r="E189" s="73" t="s">
        <v>1082</v>
      </c>
      <c r="F189" s="73" t="s">
        <v>13</v>
      </c>
      <c r="G189" s="73" t="s">
        <v>727</v>
      </c>
      <c r="H189" s="73" t="s">
        <v>683</v>
      </c>
      <c r="I189" s="73" t="s">
        <v>712</v>
      </c>
      <c r="J189" s="74">
        <v>555290</v>
      </c>
      <c r="K189" s="74">
        <v>55529</v>
      </c>
      <c r="L189" s="74">
        <v>39981</v>
      </c>
      <c r="M189" s="74">
        <v>539742</v>
      </c>
      <c r="N189" s="73" t="s">
        <v>671</v>
      </c>
      <c r="O189" s="73" t="s">
        <v>713</v>
      </c>
      <c r="P189" s="73" t="s">
        <v>673</v>
      </c>
      <c r="Q189" s="73"/>
      <c r="R189" s="73" t="s">
        <v>674</v>
      </c>
    </row>
    <row r="190" spans="1:18" x14ac:dyDescent="0.3">
      <c r="A190" s="72">
        <v>44753</v>
      </c>
      <c r="B190" s="72">
        <v>44753</v>
      </c>
      <c r="C190" s="73" t="s">
        <v>1112</v>
      </c>
      <c r="D190" s="73" t="s">
        <v>310</v>
      </c>
      <c r="E190" s="73" t="s">
        <v>1082</v>
      </c>
      <c r="F190" s="73" t="s">
        <v>13</v>
      </c>
      <c r="G190" s="73" t="s">
        <v>688</v>
      </c>
      <c r="H190" s="73" t="s">
        <v>683</v>
      </c>
      <c r="I190" s="73" t="s">
        <v>670</v>
      </c>
      <c r="J190" s="74">
        <v>1110580</v>
      </c>
      <c r="K190" s="74">
        <v>111058</v>
      </c>
      <c r="L190" s="74">
        <v>79962</v>
      </c>
      <c r="M190" s="74">
        <v>1079484</v>
      </c>
      <c r="N190" s="73" t="s">
        <v>671</v>
      </c>
      <c r="O190" s="73" t="s">
        <v>672</v>
      </c>
      <c r="P190" s="73" t="s">
        <v>673</v>
      </c>
      <c r="Q190" s="73"/>
      <c r="R190" s="73" t="s">
        <v>674</v>
      </c>
    </row>
    <row r="191" spans="1:18" x14ac:dyDescent="0.3">
      <c r="A191" s="72">
        <v>44753</v>
      </c>
      <c r="B191" s="72">
        <v>44753</v>
      </c>
      <c r="C191" s="73" t="s">
        <v>1113</v>
      </c>
      <c r="D191" s="73" t="s">
        <v>308</v>
      </c>
      <c r="E191" s="73" t="s">
        <v>1082</v>
      </c>
      <c r="F191" s="73" t="s">
        <v>13</v>
      </c>
      <c r="G191" s="73" t="s">
        <v>677</v>
      </c>
      <c r="H191" s="73" t="s">
        <v>683</v>
      </c>
      <c r="I191" s="73" t="s">
        <v>670</v>
      </c>
      <c r="J191" s="74">
        <v>1532020</v>
      </c>
      <c r="K191" s="74">
        <v>0</v>
      </c>
      <c r="L191" s="74">
        <v>122562</v>
      </c>
      <c r="M191" s="74">
        <v>1654582</v>
      </c>
      <c r="N191" s="73" t="s">
        <v>671</v>
      </c>
      <c r="O191" s="73" t="s">
        <v>672</v>
      </c>
      <c r="P191" s="73" t="s">
        <v>673</v>
      </c>
      <c r="Q191" s="73"/>
      <c r="R191" s="73" t="s">
        <v>674</v>
      </c>
    </row>
    <row r="192" spans="1:18" x14ac:dyDescent="0.3">
      <c r="A192" s="72">
        <v>44751</v>
      </c>
      <c r="B192" s="72">
        <v>44751</v>
      </c>
      <c r="C192" s="73" t="s">
        <v>1114</v>
      </c>
      <c r="D192" s="73" t="s">
        <v>306</v>
      </c>
      <c r="E192" s="73" t="s">
        <v>1082</v>
      </c>
      <c r="F192" s="73" t="s">
        <v>13</v>
      </c>
      <c r="G192" s="73" t="s">
        <v>709</v>
      </c>
      <c r="H192" s="73" t="s">
        <v>683</v>
      </c>
      <c r="I192" s="73" t="s">
        <v>712</v>
      </c>
      <c r="J192" s="74">
        <v>2448416</v>
      </c>
      <c r="K192" s="74">
        <v>244842</v>
      </c>
      <c r="L192" s="74">
        <v>176286</v>
      </c>
      <c r="M192" s="74">
        <v>2379860</v>
      </c>
      <c r="N192" s="73" t="s">
        <v>671</v>
      </c>
      <c r="O192" s="73" t="s">
        <v>713</v>
      </c>
      <c r="P192" s="73" t="s">
        <v>673</v>
      </c>
      <c r="Q192" s="73"/>
      <c r="R192" s="73" t="s">
        <v>674</v>
      </c>
    </row>
    <row r="193" spans="1:18" x14ac:dyDescent="0.3">
      <c r="A193" s="72">
        <v>44749</v>
      </c>
      <c r="B193" s="72">
        <v>44749</v>
      </c>
      <c r="C193" s="73" t="s">
        <v>1115</v>
      </c>
      <c r="D193" s="73" t="s">
        <v>305</v>
      </c>
      <c r="E193" s="73" t="s">
        <v>1082</v>
      </c>
      <c r="F193" s="73" t="s">
        <v>13</v>
      </c>
      <c r="G193" s="73" t="s">
        <v>1116</v>
      </c>
      <c r="H193" s="73" t="s">
        <v>683</v>
      </c>
      <c r="I193" s="73" t="s">
        <v>1027</v>
      </c>
      <c r="J193" s="74">
        <v>599712</v>
      </c>
      <c r="K193" s="74">
        <v>0</v>
      </c>
      <c r="L193" s="74">
        <v>47977</v>
      </c>
      <c r="M193" s="74">
        <v>647689</v>
      </c>
      <c r="N193" s="73" t="s">
        <v>671</v>
      </c>
      <c r="O193" s="73" t="s">
        <v>1028</v>
      </c>
      <c r="P193" s="73" t="s">
        <v>673</v>
      </c>
      <c r="Q193" s="73"/>
      <c r="R193" s="73" t="s">
        <v>674</v>
      </c>
    </row>
    <row r="194" spans="1:18" x14ac:dyDescent="0.3">
      <c r="A194" s="72">
        <v>44749</v>
      </c>
      <c r="B194" s="72">
        <v>44749</v>
      </c>
      <c r="C194" s="73" t="s">
        <v>1117</v>
      </c>
      <c r="D194" s="73" t="s">
        <v>303</v>
      </c>
      <c r="E194" s="73" t="s">
        <v>1082</v>
      </c>
      <c r="F194" s="73" t="s">
        <v>13</v>
      </c>
      <c r="G194" s="73" t="s">
        <v>1118</v>
      </c>
      <c r="H194" s="73" t="s">
        <v>683</v>
      </c>
      <c r="I194" s="73" t="s">
        <v>1027</v>
      </c>
      <c r="J194" s="74">
        <v>1367536</v>
      </c>
      <c r="K194" s="74">
        <v>0</v>
      </c>
      <c r="L194" s="74">
        <v>109403</v>
      </c>
      <c r="M194" s="74">
        <v>1476939</v>
      </c>
      <c r="N194" s="73" t="s">
        <v>671</v>
      </c>
      <c r="O194" s="73" t="s">
        <v>1028</v>
      </c>
      <c r="P194" s="73" t="s">
        <v>673</v>
      </c>
      <c r="Q194" s="73"/>
      <c r="R194" s="73" t="s">
        <v>674</v>
      </c>
    </row>
    <row r="195" spans="1:18" x14ac:dyDescent="0.3">
      <c r="A195" s="72">
        <v>44748</v>
      </c>
      <c r="B195" s="72">
        <v>44748</v>
      </c>
      <c r="C195" s="73" t="s">
        <v>1119</v>
      </c>
      <c r="D195" s="73" t="s">
        <v>302</v>
      </c>
      <c r="E195" s="73" t="s">
        <v>1082</v>
      </c>
      <c r="F195" s="73" t="s">
        <v>13</v>
      </c>
      <c r="G195" s="73" t="s">
        <v>1120</v>
      </c>
      <c r="H195" s="73" t="s">
        <v>683</v>
      </c>
      <c r="I195" s="73" t="s">
        <v>1027</v>
      </c>
      <c r="J195" s="74">
        <v>2725550</v>
      </c>
      <c r="K195" s="74">
        <v>0</v>
      </c>
      <c r="L195" s="74">
        <v>218044</v>
      </c>
      <c r="M195" s="74">
        <v>2943594</v>
      </c>
      <c r="N195" s="73" t="s">
        <v>671</v>
      </c>
      <c r="O195" s="73" t="s">
        <v>1028</v>
      </c>
      <c r="P195" s="73" t="s">
        <v>673</v>
      </c>
      <c r="Q195" s="73"/>
      <c r="R195" s="73" t="s">
        <v>674</v>
      </c>
    </row>
    <row r="196" spans="1:18" x14ac:dyDescent="0.3">
      <c r="A196" s="72">
        <v>44748</v>
      </c>
      <c r="B196" s="72">
        <v>44748</v>
      </c>
      <c r="C196" s="73" t="s">
        <v>1121</v>
      </c>
      <c r="D196" s="73" t="s">
        <v>301</v>
      </c>
      <c r="E196" s="73" t="s">
        <v>1082</v>
      </c>
      <c r="F196" s="73" t="s">
        <v>13</v>
      </c>
      <c r="G196" s="73" t="s">
        <v>1122</v>
      </c>
      <c r="H196" s="73" t="s">
        <v>683</v>
      </c>
      <c r="I196" s="73" t="s">
        <v>1027</v>
      </c>
      <c r="J196" s="74">
        <v>788895</v>
      </c>
      <c r="K196" s="74">
        <v>0</v>
      </c>
      <c r="L196" s="74">
        <v>63112</v>
      </c>
      <c r="M196" s="74">
        <v>852007</v>
      </c>
      <c r="N196" s="73" t="s">
        <v>671</v>
      </c>
      <c r="O196" s="73" t="s">
        <v>1028</v>
      </c>
      <c r="P196" s="73" t="s">
        <v>673</v>
      </c>
      <c r="Q196" s="73"/>
      <c r="R196" s="73" t="s">
        <v>674</v>
      </c>
    </row>
    <row r="197" spans="1:18" x14ac:dyDescent="0.3">
      <c r="A197" s="72">
        <v>44748</v>
      </c>
      <c r="B197" s="72">
        <v>44748</v>
      </c>
      <c r="C197" s="73" t="s">
        <v>1123</v>
      </c>
      <c r="D197" s="73" t="s">
        <v>299</v>
      </c>
      <c r="E197" s="73" t="s">
        <v>1082</v>
      </c>
      <c r="F197" s="73" t="s">
        <v>13</v>
      </c>
      <c r="G197" s="73" t="s">
        <v>1124</v>
      </c>
      <c r="H197" s="73" t="s">
        <v>683</v>
      </c>
      <c r="I197" s="73" t="s">
        <v>1027</v>
      </c>
      <c r="J197" s="74">
        <v>1510772</v>
      </c>
      <c r="K197" s="74">
        <v>0</v>
      </c>
      <c r="L197" s="74">
        <v>120862</v>
      </c>
      <c r="M197" s="74">
        <v>1631634</v>
      </c>
      <c r="N197" s="73" t="s">
        <v>671</v>
      </c>
      <c r="O197" s="73" t="s">
        <v>1028</v>
      </c>
      <c r="P197" s="73" t="s">
        <v>673</v>
      </c>
      <c r="Q197" s="73"/>
      <c r="R197" s="73" t="s">
        <v>674</v>
      </c>
    </row>
    <row r="198" spans="1:18" x14ac:dyDescent="0.3">
      <c r="A198" s="72">
        <v>44747</v>
      </c>
      <c r="B198" s="72">
        <v>44747</v>
      </c>
      <c r="C198" s="73" t="s">
        <v>1125</v>
      </c>
      <c r="D198" s="73" t="s">
        <v>298</v>
      </c>
      <c r="E198" s="73" t="s">
        <v>1082</v>
      </c>
      <c r="F198" s="73" t="s">
        <v>13</v>
      </c>
      <c r="G198" s="73" t="s">
        <v>1126</v>
      </c>
      <c r="H198" s="73" t="s">
        <v>683</v>
      </c>
      <c r="I198" s="73" t="s">
        <v>1027</v>
      </c>
      <c r="J198" s="74">
        <v>1614491</v>
      </c>
      <c r="K198" s="74">
        <v>0</v>
      </c>
      <c r="L198" s="74">
        <v>129159</v>
      </c>
      <c r="M198" s="74">
        <v>1743650</v>
      </c>
      <c r="N198" s="73" t="s">
        <v>671</v>
      </c>
      <c r="O198" s="73" t="s">
        <v>1028</v>
      </c>
      <c r="P198" s="73" t="s">
        <v>673</v>
      </c>
      <c r="Q198" s="73"/>
      <c r="R198" s="73" t="s">
        <v>674</v>
      </c>
    </row>
    <row r="199" spans="1:18" x14ac:dyDescent="0.3">
      <c r="A199" s="72">
        <v>44747</v>
      </c>
      <c r="B199" s="72">
        <v>44747</v>
      </c>
      <c r="C199" s="73" t="s">
        <v>1127</v>
      </c>
      <c r="D199" s="73" t="s">
        <v>297</v>
      </c>
      <c r="E199" s="73" t="s">
        <v>963</v>
      </c>
      <c r="F199" s="73" t="s">
        <v>29</v>
      </c>
      <c r="G199" s="73" t="s">
        <v>1128</v>
      </c>
      <c r="H199" s="73"/>
      <c r="I199" s="73"/>
      <c r="J199" s="74">
        <v>2248406</v>
      </c>
      <c r="K199" s="74">
        <v>0</v>
      </c>
      <c r="L199" s="74">
        <v>179872</v>
      </c>
      <c r="M199" s="74">
        <v>2428278</v>
      </c>
      <c r="N199" s="73" t="s">
        <v>671</v>
      </c>
      <c r="O199" s="73"/>
      <c r="P199" s="73" t="s">
        <v>777</v>
      </c>
      <c r="Q199" s="73"/>
      <c r="R199" s="73" t="s">
        <v>674</v>
      </c>
    </row>
    <row r="200" spans="1:18" x14ac:dyDescent="0.3">
      <c r="A200" s="72">
        <v>44747</v>
      </c>
      <c r="B200" s="72">
        <v>44747</v>
      </c>
      <c r="C200" s="73" t="s">
        <v>1129</v>
      </c>
      <c r="D200" s="73" t="s">
        <v>295</v>
      </c>
      <c r="E200" s="73" t="s">
        <v>1082</v>
      </c>
      <c r="F200" s="73" t="s">
        <v>13</v>
      </c>
      <c r="G200" s="73" t="s">
        <v>1130</v>
      </c>
      <c r="H200" s="73" t="s">
        <v>683</v>
      </c>
      <c r="I200" s="73" t="s">
        <v>1027</v>
      </c>
      <c r="J200" s="74">
        <v>1037200</v>
      </c>
      <c r="K200" s="74">
        <v>0</v>
      </c>
      <c r="L200" s="74">
        <v>82976</v>
      </c>
      <c r="M200" s="74">
        <v>1120176</v>
      </c>
      <c r="N200" s="73" t="s">
        <v>671</v>
      </c>
      <c r="O200" s="73" t="s">
        <v>1028</v>
      </c>
      <c r="P200" s="73" t="s">
        <v>673</v>
      </c>
      <c r="Q200" s="73"/>
      <c r="R200" s="73" t="s">
        <v>674</v>
      </c>
    </row>
    <row r="201" spans="1:18" x14ac:dyDescent="0.3">
      <c r="A201" s="72">
        <v>44746</v>
      </c>
      <c r="B201" s="72">
        <v>44746</v>
      </c>
      <c r="C201" s="73" t="s">
        <v>1131</v>
      </c>
      <c r="D201" s="73" t="s">
        <v>294</v>
      </c>
      <c r="E201" s="73" t="s">
        <v>1132</v>
      </c>
      <c r="F201" s="73" t="s">
        <v>1133</v>
      </c>
      <c r="G201" s="73" t="s">
        <v>1134</v>
      </c>
      <c r="H201" s="73" t="s">
        <v>1135</v>
      </c>
      <c r="I201" s="73"/>
      <c r="J201" s="74">
        <v>848906</v>
      </c>
      <c r="K201" s="74">
        <v>0</v>
      </c>
      <c r="L201" s="74">
        <v>67912</v>
      </c>
      <c r="M201" s="74">
        <v>916818</v>
      </c>
      <c r="N201" s="73" t="s">
        <v>671</v>
      </c>
      <c r="O201" s="73"/>
      <c r="P201" s="73" t="s">
        <v>673</v>
      </c>
      <c r="Q201" s="73" t="s">
        <v>745</v>
      </c>
      <c r="R201" s="73" t="s">
        <v>674</v>
      </c>
    </row>
    <row r="202" spans="1:18" x14ac:dyDescent="0.3">
      <c r="A202" s="72">
        <v>44746</v>
      </c>
      <c r="B202" s="72">
        <v>44746</v>
      </c>
      <c r="C202" s="73" t="s">
        <v>1136</v>
      </c>
      <c r="D202" s="73" t="s">
        <v>292</v>
      </c>
      <c r="E202" s="73" t="s">
        <v>1082</v>
      </c>
      <c r="F202" s="73" t="s">
        <v>13</v>
      </c>
      <c r="G202" s="73" t="s">
        <v>1137</v>
      </c>
      <c r="H202" s="73" t="s">
        <v>683</v>
      </c>
      <c r="I202" s="73" t="s">
        <v>1027</v>
      </c>
      <c r="J202" s="74">
        <v>1808718</v>
      </c>
      <c r="K202" s="74">
        <v>0</v>
      </c>
      <c r="L202" s="74">
        <v>144697</v>
      </c>
      <c r="M202" s="74">
        <v>1953415</v>
      </c>
      <c r="N202" s="73" t="s">
        <v>671</v>
      </c>
      <c r="O202" s="73" t="s">
        <v>1028</v>
      </c>
      <c r="P202" s="73" t="s">
        <v>673</v>
      </c>
      <c r="Q202" s="73"/>
      <c r="R202" s="73" t="s">
        <v>674</v>
      </c>
    </row>
    <row r="203" spans="1:18" x14ac:dyDescent="0.3">
      <c r="A203" s="72">
        <v>44742</v>
      </c>
      <c r="B203" s="72">
        <v>44742</v>
      </c>
      <c r="C203" s="73" t="s">
        <v>1138</v>
      </c>
      <c r="D203" s="73" t="s">
        <v>290</v>
      </c>
      <c r="E203" s="73" t="s">
        <v>1082</v>
      </c>
      <c r="F203" s="73" t="s">
        <v>13</v>
      </c>
      <c r="G203" s="73" t="s">
        <v>1139</v>
      </c>
      <c r="H203" s="73" t="s">
        <v>683</v>
      </c>
      <c r="I203" s="73"/>
      <c r="J203" s="74">
        <v>698024</v>
      </c>
      <c r="K203" s="74">
        <v>0</v>
      </c>
      <c r="L203" s="74">
        <v>55842</v>
      </c>
      <c r="M203" s="74">
        <v>753866</v>
      </c>
      <c r="N203" s="73" t="s">
        <v>671</v>
      </c>
      <c r="O203" s="73"/>
      <c r="P203" s="73" t="s">
        <v>673</v>
      </c>
      <c r="Q203" s="73"/>
      <c r="R203" s="73" t="s">
        <v>674</v>
      </c>
    </row>
    <row r="204" spans="1:18" x14ac:dyDescent="0.3">
      <c r="A204" s="72">
        <v>44741</v>
      </c>
      <c r="B204" s="72">
        <v>44741</v>
      </c>
      <c r="C204" s="73" t="s">
        <v>1140</v>
      </c>
      <c r="D204" s="73" t="s">
        <v>289</v>
      </c>
      <c r="E204" s="73" t="s">
        <v>1082</v>
      </c>
      <c r="F204" s="73" t="s">
        <v>13</v>
      </c>
      <c r="G204" s="73" t="s">
        <v>1141</v>
      </c>
      <c r="H204" s="73" t="s">
        <v>683</v>
      </c>
      <c r="I204" s="73"/>
      <c r="J204" s="74">
        <v>1321060</v>
      </c>
      <c r="K204" s="74">
        <v>0</v>
      </c>
      <c r="L204" s="74">
        <v>105685</v>
      </c>
      <c r="M204" s="74">
        <v>1426745</v>
      </c>
      <c r="N204" s="73" t="s">
        <v>671</v>
      </c>
      <c r="O204" s="73"/>
      <c r="P204" s="73" t="s">
        <v>673</v>
      </c>
      <c r="Q204" s="73"/>
      <c r="R204" s="73" t="s">
        <v>674</v>
      </c>
    </row>
    <row r="205" spans="1:18" x14ac:dyDescent="0.3">
      <c r="A205" s="72">
        <v>44741</v>
      </c>
      <c r="B205" s="72">
        <v>44741</v>
      </c>
      <c r="C205" s="73" t="s">
        <v>1142</v>
      </c>
      <c r="D205" s="73" t="s">
        <v>287</v>
      </c>
      <c r="E205" s="73" t="s">
        <v>1082</v>
      </c>
      <c r="F205" s="73" t="s">
        <v>13</v>
      </c>
      <c r="G205" s="73" t="s">
        <v>1143</v>
      </c>
      <c r="H205" s="73" t="s">
        <v>683</v>
      </c>
      <c r="I205" s="73" t="s">
        <v>1027</v>
      </c>
      <c r="J205" s="74">
        <v>398168</v>
      </c>
      <c r="K205" s="74">
        <v>0</v>
      </c>
      <c r="L205" s="74">
        <v>31853</v>
      </c>
      <c r="M205" s="74">
        <v>430021</v>
      </c>
      <c r="N205" s="73" t="s">
        <v>671</v>
      </c>
      <c r="O205" s="73" t="s">
        <v>1028</v>
      </c>
      <c r="P205" s="73" t="s">
        <v>673</v>
      </c>
      <c r="Q205" s="73"/>
      <c r="R205" s="73" t="s">
        <v>674</v>
      </c>
    </row>
    <row r="206" spans="1:18" x14ac:dyDescent="0.3">
      <c r="A206" s="72">
        <v>44740</v>
      </c>
      <c r="B206" s="72">
        <v>44740</v>
      </c>
      <c r="C206" s="73" t="s">
        <v>1144</v>
      </c>
      <c r="D206" s="73" t="s">
        <v>286</v>
      </c>
      <c r="E206" s="73" t="s">
        <v>1082</v>
      </c>
      <c r="F206" s="73" t="s">
        <v>13</v>
      </c>
      <c r="G206" s="73" t="s">
        <v>1145</v>
      </c>
      <c r="H206" s="73" t="s">
        <v>683</v>
      </c>
      <c r="I206" s="73"/>
      <c r="J206" s="74">
        <v>1577676</v>
      </c>
      <c r="K206" s="74">
        <v>0</v>
      </c>
      <c r="L206" s="74">
        <v>126214</v>
      </c>
      <c r="M206" s="74">
        <v>1703890</v>
      </c>
      <c r="N206" s="73" t="s">
        <v>671</v>
      </c>
      <c r="O206" s="73"/>
      <c r="P206" s="73" t="s">
        <v>673</v>
      </c>
      <c r="Q206" s="73"/>
      <c r="R206" s="73" t="s">
        <v>674</v>
      </c>
    </row>
    <row r="207" spans="1:18" x14ac:dyDescent="0.3">
      <c r="A207" s="72">
        <v>44740</v>
      </c>
      <c r="B207" s="72">
        <v>44740</v>
      </c>
      <c r="C207" s="73" t="s">
        <v>1146</v>
      </c>
      <c r="D207" s="73" t="s">
        <v>285</v>
      </c>
      <c r="E207" s="73" t="s">
        <v>1082</v>
      </c>
      <c r="F207" s="73" t="s">
        <v>13</v>
      </c>
      <c r="G207" s="73" t="s">
        <v>1147</v>
      </c>
      <c r="H207" s="73" t="s">
        <v>683</v>
      </c>
      <c r="I207" s="73"/>
      <c r="J207" s="74">
        <v>1499280</v>
      </c>
      <c r="K207" s="74">
        <v>0</v>
      </c>
      <c r="L207" s="74">
        <v>119942</v>
      </c>
      <c r="M207" s="74">
        <v>1619222</v>
      </c>
      <c r="N207" s="73" t="s">
        <v>671</v>
      </c>
      <c r="O207" s="73"/>
      <c r="P207" s="73" t="s">
        <v>673</v>
      </c>
      <c r="Q207" s="73"/>
      <c r="R207" s="73" t="s">
        <v>674</v>
      </c>
    </row>
    <row r="208" spans="1:18" x14ac:dyDescent="0.3">
      <c r="A208" s="72">
        <v>44740</v>
      </c>
      <c r="B208" s="72">
        <v>44740</v>
      </c>
      <c r="C208" s="73" t="s">
        <v>1148</v>
      </c>
      <c r="D208" s="73" t="s">
        <v>283</v>
      </c>
      <c r="E208" s="73" t="s">
        <v>1082</v>
      </c>
      <c r="F208" s="73" t="s">
        <v>13</v>
      </c>
      <c r="G208" s="73" t="s">
        <v>1149</v>
      </c>
      <c r="H208" s="73" t="s">
        <v>683</v>
      </c>
      <c r="I208" s="73"/>
      <c r="J208" s="74">
        <v>1889415</v>
      </c>
      <c r="K208" s="74">
        <v>0</v>
      </c>
      <c r="L208" s="74">
        <v>151153</v>
      </c>
      <c r="M208" s="74">
        <v>2040568</v>
      </c>
      <c r="N208" s="73" t="s">
        <v>671</v>
      </c>
      <c r="O208" s="73"/>
      <c r="P208" s="73" t="s">
        <v>673</v>
      </c>
      <c r="Q208" s="73"/>
      <c r="R208" s="73" t="s">
        <v>674</v>
      </c>
    </row>
    <row r="209" spans="1:18" x14ac:dyDescent="0.3">
      <c r="A209" s="72">
        <v>44739</v>
      </c>
      <c r="B209" s="72">
        <v>44739</v>
      </c>
      <c r="C209" s="73" t="s">
        <v>1150</v>
      </c>
      <c r="D209" s="73" t="s">
        <v>282</v>
      </c>
      <c r="E209" s="73" t="s">
        <v>1082</v>
      </c>
      <c r="F209" s="73" t="s">
        <v>13</v>
      </c>
      <c r="G209" s="73" t="s">
        <v>1151</v>
      </c>
      <c r="H209" s="73" t="s">
        <v>683</v>
      </c>
      <c r="I209" s="73"/>
      <c r="J209" s="74">
        <v>1263020</v>
      </c>
      <c r="K209" s="74">
        <v>0</v>
      </c>
      <c r="L209" s="74">
        <v>101042</v>
      </c>
      <c r="M209" s="74">
        <v>1364062</v>
      </c>
      <c r="N209" s="73" t="s">
        <v>671</v>
      </c>
      <c r="O209" s="73"/>
      <c r="P209" s="73" t="s">
        <v>673</v>
      </c>
      <c r="Q209" s="73"/>
      <c r="R209" s="73" t="s">
        <v>674</v>
      </c>
    </row>
    <row r="210" spans="1:18" x14ac:dyDescent="0.3">
      <c r="A210" s="72">
        <v>44739</v>
      </c>
      <c r="B210" s="72">
        <v>44739</v>
      </c>
      <c r="C210" s="73" t="s">
        <v>1152</v>
      </c>
      <c r="D210" s="73" t="s">
        <v>281</v>
      </c>
      <c r="E210" s="73" t="s">
        <v>1082</v>
      </c>
      <c r="F210" s="73" t="s">
        <v>13</v>
      </c>
      <c r="G210" s="73" t="s">
        <v>1153</v>
      </c>
      <c r="H210" s="73" t="s">
        <v>683</v>
      </c>
      <c r="I210" s="73"/>
      <c r="J210" s="74">
        <v>499760</v>
      </c>
      <c r="K210" s="74">
        <v>0</v>
      </c>
      <c r="L210" s="74">
        <v>39981</v>
      </c>
      <c r="M210" s="74">
        <v>539741</v>
      </c>
      <c r="N210" s="73" t="s">
        <v>671</v>
      </c>
      <c r="O210" s="73"/>
      <c r="P210" s="73" t="s">
        <v>673</v>
      </c>
      <c r="Q210" s="73"/>
      <c r="R210" s="73" t="s">
        <v>674</v>
      </c>
    </row>
    <row r="211" spans="1:18" x14ac:dyDescent="0.3">
      <c r="A211" s="72">
        <v>44739</v>
      </c>
      <c r="B211" s="72">
        <v>44739</v>
      </c>
      <c r="C211" s="73" t="s">
        <v>1154</v>
      </c>
      <c r="D211" s="73" t="s">
        <v>279</v>
      </c>
      <c r="E211" s="73" t="s">
        <v>1082</v>
      </c>
      <c r="F211" s="73" t="s">
        <v>13</v>
      </c>
      <c r="G211" s="73" t="s">
        <v>1155</v>
      </c>
      <c r="H211" s="73" t="s">
        <v>683</v>
      </c>
      <c r="I211" s="73"/>
      <c r="J211" s="74">
        <v>967368</v>
      </c>
      <c r="K211" s="74">
        <v>0</v>
      </c>
      <c r="L211" s="74">
        <v>77389</v>
      </c>
      <c r="M211" s="74">
        <v>1044757</v>
      </c>
      <c r="N211" s="73" t="s">
        <v>671</v>
      </c>
      <c r="O211" s="73"/>
      <c r="P211" s="73" t="s">
        <v>673</v>
      </c>
      <c r="Q211" s="73"/>
      <c r="R211" s="73" t="s">
        <v>674</v>
      </c>
    </row>
    <row r="212" spans="1:18" x14ac:dyDescent="0.3">
      <c r="A212" s="72">
        <v>44737</v>
      </c>
      <c r="B212" s="72">
        <v>44737</v>
      </c>
      <c r="C212" s="73" t="s">
        <v>1156</v>
      </c>
      <c r="D212" s="73" t="s">
        <v>277</v>
      </c>
      <c r="E212" s="73" t="s">
        <v>1082</v>
      </c>
      <c r="F212" s="73" t="s">
        <v>13</v>
      </c>
      <c r="G212" s="73" t="s">
        <v>1157</v>
      </c>
      <c r="H212" s="73" t="s">
        <v>683</v>
      </c>
      <c r="I212" s="73"/>
      <c r="J212" s="74">
        <v>1260592</v>
      </c>
      <c r="K212" s="74">
        <v>0</v>
      </c>
      <c r="L212" s="74">
        <v>100847</v>
      </c>
      <c r="M212" s="74">
        <v>1361439</v>
      </c>
      <c r="N212" s="73" t="s">
        <v>671</v>
      </c>
      <c r="O212" s="73"/>
      <c r="P212" s="73" t="s">
        <v>673</v>
      </c>
      <c r="Q212" s="73"/>
      <c r="R212" s="73" t="s">
        <v>674</v>
      </c>
    </row>
    <row r="213" spans="1:18" x14ac:dyDescent="0.3">
      <c r="A213" s="72">
        <v>44734</v>
      </c>
      <c r="B213" s="72">
        <v>44734</v>
      </c>
      <c r="C213" s="73" t="s">
        <v>1158</v>
      </c>
      <c r="D213" s="73" t="s">
        <v>275</v>
      </c>
      <c r="E213" s="73" t="s">
        <v>1082</v>
      </c>
      <c r="F213" s="73" t="s">
        <v>13</v>
      </c>
      <c r="G213" s="73" t="s">
        <v>1159</v>
      </c>
      <c r="H213" s="73" t="s">
        <v>683</v>
      </c>
      <c r="I213" s="73"/>
      <c r="J213" s="74">
        <v>783720</v>
      </c>
      <c r="K213" s="74">
        <v>0</v>
      </c>
      <c r="L213" s="74">
        <v>62698</v>
      </c>
      <c r="M213" s="74">
        <v>846418</v>
      </c>
      <c r="N213" s="73" t="s">
        <v>671</v>
      </c>
      <c r="O213" s="73"/>
      <c r="P213" s="73" t="s">
        <v>673</v>
      </c>
      <c r="Q213" s="73"/>
      <c r="R213" s="73" t="s">
        <v>674</v>
      </c>
    </row>
    <row r="214" spans="1:18" x14ac:dyDescent="0.3">
      <c r="A214" s="72">
        <v>44733</v>
      </c>
      <c r="B214" s="72">
        <v>44733</v>
      </c>
      <c r="C214" s="73" t="s">
        <v>1160</v>
      </c>
      <c r="D214" s="73" t="s">
        <v>273</v>
      </c>
      <c r="E214" s="73" t="s">
        <v>1082</v>
      </c>
      <c r="F214" s="73" t="s">
        <v>13</v>
      </c>
      <c r="G214" s="73" t="s">
        <v>1161</v>
      </c>
      <c r="H214" s="73" t="s">
        <v>683</v>
      </c>
      <c r="I214" s="73"/>
      <c r="J214" s="74">
        <v>1322135</v>
      </c>
      <c r="K214" s="74">
        <v>0</v>
      </c>
      <c r="L214" s="74">
        <v>105771</v>
      </c>
      <c r="M214" s="74">
        <v>1427906</v>
      </c>
      <c r="N214" s="73" t="s">
        <v>671</v>
      </c>
      <c r="O214" s="73"/>
      <c r="P214" s="73" t="s">
        <v>673</v>
      </c>
      <c r="Q214" s="73"/>
      <c r="R214" s="73" t="s">
        <v>674</v>
      </c>
    </row>
    <row r="215" spans="1:18" x14ac:dyDescent="0.3">
      <c r="A215" s="72">
        <v>44733</v>
      </c>
      <c r="B215" s="72">
        <v>44733</v>
      </c>
      <c r="C215" s="73" t="s">
        <v>1162</v>
      </c>
      <c r="D215" s="73" t="s">
        <v>271</v>
      </c>
      <c r="E215" s="73" t="s">
        <v>1082</v>
      </c>
      <c r="F215" s="73" t="s">
        <v>13</v>
      </c>
      <c r="G215" s="73" t="s">
        <v>1163</v>
      </c>
      <c r="H215" s="73" t="s">
        <v>683</v>
      </c>
      <c r="I215" s="73"/>
      <c r="J215" s="74">
        <v>1900018</v>
      </c>
      <c r="K215" s="74">
        <v>0</v>
      </c>
      <c r="L215" s="74">
        <v>152001</v>
      </c>
      <c r="M215" s="74">
        <v>2052019</v>
      </c>
      <c r="N215" s="73" t="s">
        <v>671</v>
      </c>
      <c r="O215" s="73"/>
      <c r="P215" s="73" t="s">
        <v>673</v>
      </c>
      <c r="Q215" s="73"/>
      <c r="R215" s="73" t="s">
        <v>674</v>
      </c>
    </row>
    <row r="216" spans="1:18" x14ac:dyDescent="0.3">
      <c r="A216" s="72">
        <v>44733</v>
      </c>
      <c r="B216" s="72">
        <v>44733</v>
      </c>
      <c r="C216" s="73" t="s">
        <v>1164</v>
      </c>
      <c r="D216" s="73" t="s">
        <v>274</v>
      </c>
      <c r="E216" s="73" t="s">
        <v>1082</v>
      </c>
      <c r="F216" s="73" t="s">
        <v>13</v>
      </c>
      <c r="G216" s="73" t="s">
        <v>1165</v>
      </c>
      <c r="H216" s="73" t="s">
        <v>683</v>
      </c>
      <c r="I216" s="73"/>
      <c r="J216" s="74">
        <v>1083738</v>
      </c>
      <c r="K216" s="74">
        <v>0</v>
      </c>
      <c r="L216" s="74">
        <v>86699</v>
      </c>
      <c r="M216" s="74">
        <v>1170437</v>
      </c>
      <c r="N216" s="73" t="s">
        <v>671</v>
      </c>
      <c r="O216" s="73"/>
      <c r="P216" s="73" t="s">
        <v>673</v>
      </c>
      <c r="Q216" s="73"/>
      <c r="R216" s="73" t="s">
        <v>674</v>
      </c>
    </row>
    <row r="217" spans="1:18" x14ac:dyDescent="0.3">
      <c r="A217" s="72">
        <v>44732</v>
      </c>
      <c r="B217" s="72">
        <v>44732</v>
      </c>
      <c r="C217" s="73" t="s">
        <v>1166</v>
      </c>
      <c r="D217" s="73" t="s">
        <v>270</v>
      </c>
      <c r="E217" s="73" t="s">
        <v>1082</v>
      </c>
      <c r="F217" s="73" t="s">
        <v>13</v>
      </c>
      <c r="G217" s="73" t="s">
        <v>1167</v>
      </c>
      <c r="H217" s="73" t="s">
        <v>683</v>
      </c>
      <c r="I217" s="73"/>
      <c r="J217" s="74">
        <v>499760</v>
      </c>
      <c r="K217" s="74">
        <v>0</v>
      </c>
      <c r="L217" s="74">
        <v>39981</v>
      </c>
      <c r="M217" s="74">
        <v>539741</v>
      </c>
      <c r="N217" s="73" t="s">
        <v>671</v>
      </c>
      <c r="O217" s="73"/>
      <c r="P217" s="73" t="s">
        <v>673</v>
      </c>
      <c r="Q217" s="73"/>
      <c r="R217" s="73" t="s">
        <v>674</v>
      </c>
    </row>
    <row r="218" spans="1:18" x14ac:dyDescent="0.3">
      <c r="A218" s="72">
        <v>44732</v>
      </c>
      <c r="B218" s="72">
        <v>44732</v>
      </c>
      <c r="C218" s="73" t="s">
        <v>1168</v>
      </c>
      <c r="D218" s="73" t="s">
        <v>268</v>
      </c>
      <c r="E218" s="73" t="s">
        <v>1082</v>
      </c>
      <c r="F218" s="73" t="s">
        <v>13</v>
      </c>
      <c r="G218" s="73" t="s">
        <v>1169</v>
      </c>
      <c r="H218" s="73" t="s">
        <v>683</v>
      </c>
      <c r="I218" s="73"/>
      <c r="J218" s="74">
        <v>557020</v>
      </c>
      <c r="K218" s="74">
        <v>0</v>
      </c>
      <c r="L218" s="74">
        <v>44562</v>
      </c>
      <c r="M218" s="74">
        <v>601582</v>
      </c>
      <c r="N218" s="73" t="s">
        <v>671</v>
      </c>
      <c r="O218" s="73"/>
      <c r="P218" s="73" t="s">
        <v>673</v>
      </c>
      <c r="Q218" s="73"/>
      <c r="R218" s="73" t="s">
        <v>674</v>
      </c>
    </row>
    <row r="219" spans="1:18" x14ac:dyDescent="0.3">
      <c r="A219" s="72">
        <v>44730</v>
      </c>
      <c r="B219" s="72">
        <v>44730</v>
      </c>
      <c r="C219" s="73" t="s">
        <v>1170</v>
      </c>
      <c r="D219" s="73" t="s">
        <v>266</v>
      </c>
      <c r="E219" s="73" t="s">
        <v>1082</v>
      </c>
      <c r="F219" s="73" t="s">
        <v>13</v>
      </c>
      <c r="G219" s="73" t="s">
        <v>1171</v>
      </c>
      <c r="H219" s="73" t="s">
        <v>683</v>
      </c>
      <c r="I219" s="73"/>
      <c r="J219" s="74">
        <v>499760</v>
      </c>
      <c r="K219" s="74">
        <v>0</v>
      </c>
      <c r="L219" s="74">
        <v>39981</v>
      </c>
      <c r="M219" s="74">
        <v>539741</v>
      </c>
      <c r="N219" s="73" t="s">
        <v>671</v>
      </c>
      <c r="O219" s="73"/>
      <c r="P219" s="73" t="s">
        <v>673</v>
      </c>
      <c r="Q219" s="73"/>
      <c r="R219" s="73" t="s">
        <v>674</v>
      </c>
    </row>
    <row r="220" spans="1:18" x14ac:dyDescent="0.3">
      <c r="A220" s="72">
        <v>44729</v>
      </c>
      <c r="B220" s="72">
        <v>44729</v>
      </c>
      <c r="C220" s="73" t="s">
        <v>1172</v>
      </c>
      <c r="D220" s="73" t="s">
        <v>265</v>
      </c>
      <c r="E220" s="73" t="s">
        <v>1082</v>
      </c>
      <c r="F220" s="73" t="s">
        <v>13</v>
      </c>
      <c r="G220" s="73" t="s">
        <v>1173</v>
      </c>
      <c r="H220" s="73" t="s">
        <v>683</v>
      </c>
      <c r="I220" s="73"/>
      <c r="J220" s="74">
        <v>999520</v>
      </c>
      <c r="K220" s="74">
        <v>0</v>
      </c>
      <c r="L220" s="74">
        <v>79962</v>
      </c>
      <c r="M220" s="74">
        <v>1079482</v>
      </c>
      <c r="N220" s="73" t="s">
        <v>671</v>
      </c>
      <c r="O220" s="73"/>
      <c r="P220" s="73" t="s">
        <v>673</v>
      </c>
      <c r="Q220" s="73"/>
      <c r="R220" s="73" t="s">
        <v>674</v>
      </c>
    </row>
    <row r="221" spans="1:18" x14ac:dyDescent="0.3">
      <c r="A221" s="72">
        <v>44729</v>
      </c>
      <c r="B221" s="72">
        <v>44729</v>
      </c>
      <c r="C221" s="73" t="s">
        <v>1174</v>
      </c>
      <c r="D221" s="73" t="s">
        <v>264</v>
      </c>
      <c r="E221" s="73" t="s">
        <v>1082</v>
      </c>
      <c r="F221" s="73" t="s">
        <v>13</v>
      </c>
      <c r="G221" s="73" t="s">
        <v>1175</v>
      </c>
      <c r="H221" s="73" t="s">
        <v>683</v>
      </c>
      <c r="I221" s="73"/>
      <c r="J221" s="74">
        <v>2169290</v>
      </c>
      <c r="K221" s="74">
        <v>0</v>
      </c>
      <c r="L221" s="74">
        <v>173543</v>
      </c>
      <c r="M221" s="74">
        <v>2342833</v>
      </c>
      <c r="N221" s="73" t="s">
        <v>671</v>
      </c>
      <c r="O221" s="73"/>
      <c r="P221" s="73" t="s">
        <v>673</v>
      </c>
      <c r="Q221" s="73"/>
      <c r="R221" s="73" t="s">
        <v>674</v>
      </c>
    </row>
    <row r="222" spans="1:18" x14ac:dyDescent="0.3">
      <c r="A222" s="72">
        <v>44729</v>
      </c>
      <c r="B222" s="72">
        <v>44729</v>
      </c>
      <c r="C222" s="73" t="s">
        <v>1176</v>
      </c>
      <c r="D222" s="73" t="s">
        <v>262</v>
      </c>
      <c r="E222" s="73" t="s">
        <v>1082</v>
      </c>
      <c r="F222" s="73" t="s">
        <v>13</v>
      </c>
      <c r="G222" s="73" t="s">
        <v>1177</v>
      </c>
      <c r="H222" s="73" t="s">
        <v>683</v>
      </c>
      <c r="I222" s="73"/>
      <c r="J222" s="74">
        <v>806440</v>
      </c>
      <c r="K222" s="74">
        <v>0</v>
      </c>
      <c r="L222" s="74">
        <v>64515</v>
      </c>
      <c r="M222" s="74">
        <v>870955</v>
      </c>
      <c r="N222" s="73" t="s">
        <v>671</v>
      </c>
      <c r="O222" s="73"/>
      <c r="P222" s="73" t="s">
        <v>673</v>
      </c>
      <c r="Q222" s="73"/>
      <c r="R222" s="73" t="s">
        <v>674</v>
      </c>
    </row>
    <row r="223" spans="1:18" x14ac:dyDescent="0.3">
      <c r="A223" s="72">
        <v>44728</v>
      </c>
      <c r="B223" s="72">
        <v>44728</v>
      </c>
      <c r="C223" s="73" t="s">
        <v>1178</v>
      </c>
      <c r="D223" s="73" t="s">
        <v>261</v>
      </c>
      <c r="E223" s="73" t="s">
        <v>1082</v>
      </c>
      <c r="F223" s="73" t="s">
        <v>13</v>
      </c>
      <c r="G223" s="73" t="s">
        <v>1179</v>
      </c>
      <c r="H223" s="73" t="s">
        <v>683</v>
      </c>
      <c r="I223" s="73"/>
      <c r="J223" s="74">
        <v>756164</v>
      </c>
      <c r="K223" s="74">
        <v>0</v>
      </c>
      <c r="L223" s="74">
        <v>60493</v>
      </c>
      <c r="M223" s="74">
        <v>816657</v>
      </c>
      <c r="N223" s="73" t="s">
        <v>671</v>
      </c>
      <c r="O223" s="73"/>
      <c r="P223" s="73" t="s">
        <v>673</v>
      </c>
      <c r="Q223" s="73"/>
      <c r="R223" s="73" t="s">
        <v>674</v>
      </c>
    </row>
    <row r="224" spans="1:18" x14ac:dyDescent="0.3">
      <c r="A224" s="72">
        <v>44728</v>
      </c>
      <c r="B224" s="72">
        <v>44728</v>
      </c>
      <c r="C224" s="73" t="s">
        <v>1180</v>
      </c>
      <c r="D224" s="73" t="s">
        <v>259</v>
      </c>
      <c r="E224" s="73" t="s">
        <v>963</v>
      </c>
      <c r="F224" s="73" t="s">
        <v>29</v>
      </c>
      <c r="G224" s="73" t="s">
        <v>1181</v>
      </c>
      <c r="H224" s="73"/>
      <c r="I224" s="73"/>
      <c r="J224" s="74">
        <v>2074246</v>
      </c>
      <c r="K224" s="74">
        <v>0</v>
      </c>
      <c r="L224" s="74">
        <v>165940</v>
      </c>
      <c r="M224" s="74">
        <v>2240186</v>
      </c>
      <c r="N224" s="73" t="s">
        <v>671</v>
      </c>
      <c r="O224" s="73"/>
      <c r="P224" s="73" t="s">
        <v>777</v>
      </c>
      <c r="Q224" s="73"/>
      <c r="R224" s="73" t="s">
        <v>674</v>
      </c>
    </row>
    <row r="225" spans="1:18" x14ac:dyDescent="0.3">
      <c r="A225" s="72">
        <v>44723</v>
      </c>
      <c r="B225" s="72">
        <v>44723</v>
      </c>
      <c r="C225" s="73" t="s">
        <v>1182</v>
      </c>
      <c r="D225" s="73" t="s">
        <v>258</v>
      </c>
      <c r="E225" s="73" t="s">
        <v>1082</v>
      </c>
      <c r="F225" s="73" t="s">
        <v>13</v>
      </c>
      <c r="G225" s="73" t="s">
        <v>1183</v>
      </c>
      <c r="H225" s="73" t="s">
        <v>683</v>
      </c>
      <c r="I225" s="73"/>
      <c r="J225" s="74">
        <v>2725550</v>
      </c>
      <c r="K225" s="74">
        <v>0</v>
      </c>
      <c r="L225" s="74">
        <v>218044</v>
      </c>
      <c r="M225" s="74">
        <v>2943594</v>
      </c>
      <c r="N225" s="73" t="s">
        <v>671</v>
      </c>
      <c r="O225" s="73"/>
      <c r="P225" s="73" t="s">
        <v>673</v>
      </c>
      <c r="Q225" s="73"/>
      <c r="R225" s="73" t="s">
        <v>674</v>
      </c>
    </row>
    <row r="226" spans="1:18" x14ac:dyDescent="0.3">
      <c r="A226" s="72">
        <v>44723</v>
      </c>
      <c r="B226" s="72">
        <v>44723</v>
      </c>
      <c r="C226" s="73" t="s">
        <v>1184</v>
      </c>
      <c r="D226" s="73" t="s">
        <v>257</v>
      </c>
      <c r="E226" s="73" t="s">
        <v>1082</v>
      </c>
      <c r="F226" s="73" t="s">
        <v>13</v>
      </c>
      <c r="G226" s="73" t="s">
        <v>1185</v>
      </c>
      <c r="H226" s="73" t="s">
        <v>683</v>
      </c>
      <c r="I226" s="73"/>
      <c r="J226" s="74">
        <v>1919110</v>
      </c>
      <c r="K226" s="74">
        <v>0</v>
      </c>
      <c r="L226" s="74">
        <v>153529</v>
      </c>
      <c r="M226" s="74">
        <v>2072639</v>
      </c>
      <c r="N226" s="73" t="s">
        <v>671</v>
      </c>
      <c r="O226" s="73"/>
      <c r="P226" s="73" t="s">
        <v>673</v>
      </c>
      <c r="Q226" s="73"/>
      <c r="R226" s="73" t="s">
        <v>674</v>
      </c>
    </row>
    <row r="227" spans="1:18" x14ac:dyDescent="0.3">
      <c r="A227" s="72">
        <v>44723</v>
      </c>
      <c r="B227" s="72">
        <v>44723</v>
      </c>
      <c r="C227" s="73" t="s">
        <v>1186</v>
      </c>
      <c r="D227" s="73" t="s">
        <v>256</v>
      </c>
      <c r="E227" s="73" t="s">
        <v>1082</v>
      </c>
      <c r="F227" s="73" t="s">
        <v>13</v>
      </c>
      <c r="G227" s="73" t="s">
        <v>1187</v>
      </c>
      <c r="H227" s="73" t="s">
        <v>683</v>
      </c>
      <c r="I227" s="73"/>
      <c r="J227" s="74">
        <v>930152</v>
      </c>
      <c r="K227" s="74">
        <v>0</v>
      </c>
      <c r="L227" s="74">
        <v>74412</v>
      </c>
      <c r="M227" s="74">
        <v>1004564</v>
      </c>
      <c r="N227" s="73" t="s">
        <v>671</v>
      </c>
      <c r="O227" s="73"/>
      <c r="P227" s="73" t="s">
        <v>673</v>
      </c>
      <c r="Q227" s="73"/>
      <c r="R227" s="73" t="s">
        <v>674</v>
      </c>
    </row>
    <row r="228" spans="1:18" x14ac:dyDescent="0.3">
      <c r="A228" s="72">
        <v>44723</v>
      </c>
      <c r="B228" s="72">
        <v>44723</v>
      </c>
      <c r="C228" s="73" t="s">
        <v>1188</v>
      </c>
      <c r="D228" s="73" t="s">
        <v>254</v>
      </c>
      <c r="E228" s="73" t="s">
        <v>1082</v>
      </c>
      <c r="F228" s="73" t="s">
        <v>13</v>
      </c>
      <c r="G228" s="73" t="s">
        <v>1189</v>
      </c>
      <c r="H228" s="73" t="s">
        <v>683</v>
      </c>
      <c r="I228" s="73"/>
      <c r="J228" s="74">
        <v>946480</v>
      </c>
      <c r="K228" s="74">
        <v>0</v>
      </c>
      <c r="L228" s="74">
        <v>75718</v>
      </c>
      <c r="M228" s="74">
        <v>1022198</v>
      </c>
      <c r="N228" s="73" t="s">
        <v>671</v>
      </c>
      <c r="O228" s="73"/>
      <c r="P228" s="73" t="s">
        <v>673</v>
      </c>
      <c r="Q228" s="73"/>
      <c r="R228" s="73" t="s">
        <v>674</v>
      </c>
    </row>
    <row r="229" spans="1:18" x14ac:dyDescent="0.3">
      <c r="A229" s="72">
        <v>44721</v>
      </c>
      <c r="B229" s="72">
        <v>44721</v>
      </c>
      <c r="C229" s="73" t="s">
        <v>1190</v>
      </c>
      <c r="D229" s="73" t="s">
        <v>252</v>
      </c>
      <c r="E229" s="73" t="s">
        <v>1082</v>
      </c>
      <c r="F229" s="73" t="s">
        <v>13</v>
      </c>
      <c r="G229" s="73" t="s">
        <v>1191</v>
      </c>
      <c r="H229" s="73" t="s">
        <v>683</v>
      </c>
      <c r="I229" s="73"/>
      <c r="J229" s="74">
        <v>937248</v>
      </c>
      <c r="K229" s="74">
        <v>0</v>
      </c>
      <c r="L229" s="74">
        <v>74980</v>
      </c>
      <c r="M229" s="74">
        <v>1012228</v>
      </c>
      <c r="N229" s="73" t="s">
        <v>671</v>
      </c>
      <c r="O229" s="73"/>
      <c r="P229" s="73" t="s">
        <v>673</v>
      </c>
      <c r="Q229" s="73"/>
      <c r="R229" s="73" t="s">
        <v>674</v>
      </c>
    </row>
    <row r="230" spans="1:18" x14ac:dyDescent="0.3">
      <c r="A230" s="72">
        <v>44720</v>
      </c>
      <c r="B230" s="72">
        <v>44720</v>
      </c>
      <c r="C230" s="73" t="s">
        <v>1192</v>
      </c>
      <c r="D230" s="73" t="s">
        <v>251</v>
      </c>
      <c r="E230" s="73" t="s">
        <v>1082</v>
      </c>
      <c r="F230" s="73" t="s">
        <v>13</v>
      </c>
      <c r="G230" s="73" t="s">
        <v>1193</v>
      </c>
      <c r="H230" s="73" t="s">
        <v>683</v>
      </c>
      <c r="I230" s="73"/>
      <c r="J230" s="74">
        <v>830200</v>
      </c>
      <c r="K230" s="74">
        <v>0</v>
      </c>
      <c r="L230" s="74">
        <v>66416</v>
      </c>
      <c r="M230" s="74">
        <v>896616</v>
      </c>
      <c r="N230" s="73" t="s">
        <v>671</v>
      </c>
      <c r="O230" s="73"/>
      <c r="P230" s="73" t="s">
        <v>673</v>
      </c>
      <c r="Q230" s="73"/>
      <c r="R230" s="73" t="s">
        <v>674</v>
      </c>
    </row>
    <row r="231" spans="1:18" x14ac:dyDescent="0.3">
      <c r="A231" s="72">
        <v>44720</v>
      </c>
      <c r="B231" s="72">
        <v>44720</v>
      </c>
      <c r="C231" s="73" t="s">
        <v>1194</v>
      </c>
      <c r="D231" s="73" t="s">
        <v>250</v>
      </c>
      <c r="E231" s="73" t="s">
        <v>1082</v>
      </c>
      <c r="F231" s="73" t="s">
        <v>13</v>
      </c>
      <c r="G231" s="73" t="s">
        <v>1195</v>
      </c>
      <c r="H231" s="73" t="s">
        <v>683</v>
      </c>
      <c r="I231" s="73"/>
      <c r="J231" s="74">
        <v>537440</v>
      </c>
      <c r="K231" s="74">
        <v>0</v>
      </c>
      <c r="L231" s="74">
        <v>42995</v>
      </c>
      <c r="M231" s="74">
        <v>580435</v>
      </c>
      <c r="N231" s="73" t="s">
        <v>671</v>
      </c>
      <c r="O231" s="73"/>
      <c r="P231" s="73" t="s">
        <v>673</v>
      </c>
      <c r="Q231" s="73"/>
      <c r="R231" s="73" t="s">
        <v>674</v>
      </c>
    </row>
    <row r="232" spans="1:18" x14ac:dyDescent="0.3">
      <c r="A232" s="72">
        <v>44720</v>
      </c>
      <c r="B232" s="72">
        <v>44720</v>
      </c>
      <c r="C232" s="73" t="s">
        <v>1196</v>
      </c>
      <c r="D232" s="73" t="s">
        <v>248</v>
      </c>
      <c r="E232" s="73" t="s">
        <v>1082</v>
      </c>
      <c r="F232" s="73" t="s">
        <v>13</v>
      </c>
      <c r="G232" s="73" t="s">
        <v>1197</v>
      </c>
      <c r="H232" s="73" t="s">
        <v>683</v>
      </c>
      <c r="I232" s="73"/>
      <c r="J232" s="74">
        <v>996240</v>
      </c>
      <c r="K232" s="74">
        <v>0</v>
      </c>
      <c r="L232" s="74">
        <v>79699</v>
      </c>
      <c r="M232" s="74">
        <v>1075939</v>
      </c>
      <c r="N232" s="73" t="s">
        <v>671</v>
      </c>
      <c r="O232" s="73"/>
      <c r="P232" s="73" t="s">
        <v>673</v>
      </c>
      <c r="Q232" s="73"/>
      <c r="R232" s="73" t="s">
        <v>674</v>
      </c>
    </row>
    <row r="233" spans="1:18" x14ac:dyDescent="0.3">
      <c r="A233" s="72">
        <v>44719</v>
      </c>
      <c r="B233" s="72">
        <v>44719</v>
      </c>
      <c r="C233" s="73" t="s">
        <v>1198</v>
      </c>
      <c r="D233" s="73" t="s">
        <v>246</v>
      </c>
      <c r="E233" s="73" t="s">
        <v>1082</v>
      </c>
      <c r="F233" s="73" t="s">
        <v>13</v>
      </c>
      <c r="G233" s="73" t="s">
        <v>1199</v>
      </c>
      <c r="H233" s="73" t="s">
        <v>683</v>
      </c>
      <c r="I233" s="73"/>
      <c r="J233" s="74">
        <v>1386460</v>
      </c>
      <c r="K233" s="74">
        <v>0</v>
      </c>
      <c r="L233" s="74">
        <v>110917</v>
      </c>
      <c r="M233" s="74">
        <v>1497377</v>
      </c>
      <c r="N233" s="73" t="s">
        <v>671</v>
      </c>
      <c r="O233" s="73"/>
      <c r="P233" s="73" t="s">
        <v>673</v>
      </c>
      <c r="Q233" s="73"/>
      <c r="R233" s="73" t="s">
        <v>674</v>
      </c>
    </row>
    <row r="234" spans="1:18" x14ac:dyDescent="0.3">
      <c r="A234" s="72">
        <v>44718</v>
      </c>
      <c r="B234" s="72">
        <v>44718</v>
      </c>
      <c r="C234" s="73" t="s">
        <v>1200</v>
      </c>
      <c r="D234" s="73" t="s">
        <v>244</v>
      </c>
      <c r="E234" s="73" t="s">
        <v>1082</v>
      </c>
      <c r="F234" s="73" t="s">
        <v>13</v>
      </c>
      <c r="G234" s="73" t="s">
        <v>1201</v>
      </c>
      <c r="H234" s="73" t="s">
        <v>683</v>
      </c>
      <c r="I234" s="73"/>
      <c r="J234" s="74">
        <v>714316</v>
      </c>
      <c r="K234" s="74">
        <v>0</v>
      </c>
      <c r="L234" s="74">
        <v>57145</v>
      </c>
      <c r="M234" s="74">
        <v>771461</v>
      </c>
      <c r="N234" s="73" t="s">
        <v>671</v>
      </c>
      <c r="O234" s="73"/>
      <c r="P234" s="73" t="s">
        <v>673</v>
      </c>
      <c r="Q234" s="73"/>
      <c r="R234" s="73" t="s">
        <v>674</v>
      </c>
    </row>
    <row r="235" spans="1:18" x14ac:dyDescent="0.3">
      <c r="A235" s="72">
        <v>44715</v>
      </c>
      <c r="B235" s="72">
        <v>44715</v>
      </c>
      <c r="C235" s="73" t="s">
        <v>1202</v>
      </c>
      <c r="D235" s="73" t="s">
        <v>242</v>
      </c>
      <c r="E235" s="73" t="s">
        <v>1082</v>
      </c>
      <c r="F235" s="73" t="s">
        <v>13</v>
      </c>
      <c r="G235" s="73" t="s">
        <v>1203</v>
      </c>
      <c r="H235" s="73" t="s">
        <v>683</v>
      </c>
      <c r="I235" s="73"/>
      <c r="J235" s="74">
        <v>1165018</v>
      </c>
      <c r="K235" s="74">
        <v>0</v>
      </c>
      <c r="L235" s="74">
        <v>93201</v>
      </c>
      <c r="M235" s="74">
        <v>1258219</v>
      </c>
      <c r="N235" s="73" t="s">
        <v>671</v>
      </c>
      <c r="O235" s="73"/>
      <c r="P235" s="73" t="s">
        <v>673</v>
      </c>
      <c r="Q235" s="73"/>
      <c r="R235" s="73" t="s">
        <v>674</v>
      </c>
    </row>
    <row r="236" spans="1:18" x14ac:dyDescent="0.3">
      <c r="A236" s="72">
        <v>44714</v>
      </c>
      <c r="B236" s="72">
        <v>44714</v>
      </c>
      <c r="C236" s="73" t="s">
        <v>1204</v>
      </c>
      <c r="D236" s="73" t="s">
        <v>241</v>
      </c>
      <c r="E236" s="73" t="s">
        <v>1082</v>
      </c>
      <c r="F236" s="73" t="s">
        <v>13</v>
      </c>
      <c r="G236" s="73" t="s">
        <v>1205</v>
      </c>
      <c r="H236" s="73" t="s">
        <v>683</v>
      </c>
      <c r="I236" s="73"/>
      <c r="J236" s="74">
        <v>1329960</v>
      </c>
      <c r="K236" s="74">
        <v>0</v>
      </c>
      <c r="L236" s="74">
        <v>106397</v>
      </c>
      <c r="M236" s="74">
        <v>1436357</v>
      </c>
      <c r="N236" s="73" t="s">
        <v>671</v>
      </c>
      <c r="O236" s="73"/>
      <c r="P236" s="73" t="s">
        <v>673</v>
      </c>
      <c r="Q236" s="73"/>
      <c r="R236" s="73" t="s">
        <v>674</v>
      </c>
    </row>
    <row r="237" spans="1:18" x14ac:dyDescent="0.3">
      <c r="A237" s="72">
        <v>44714</v>
      </c>
      <c r="B237" s="72">
        <v>44714</v>
      </c>
      <c r="C237" s="73" t="s">
        <v>1206</v>
      </c>
      <c r="D237" s="73" t="s">
        <v>239</v>
      </c>
      <c r="E237" s="73" t="s">
        <v>1082</v>
      </c>
      <c r="F237" s="73" t="s">
        <v>13</v>
      </c>
      <c r="G237" s="73" t="s">
        <v>1207</v>
      </c>
      <c r="H237" s="73" t="s">
        <v>683</v>
      </c>
      <c r="I237" s="73"/>
      <c r="J237" s="74">
        <v>883672</v>
      </c>
      <c r="K237" s="74">
        <v>0</v>
      </c>
      <c r="L237" s="74">
        <v>70694</v>
      </c>
      <c r="M237" s="74">
        <v>954366</v>
      </c>
      <c r="N237" s="73" t="s">
        <v>671</v>
      </c>
      <c r="O237" s="73"/>
      <c r="P237" s="73" t="s">
        <v>673</v>
      </c>
      <c r="Q237" s="73"/>
      <c r="R237" s="73" t="s">
        <v>674</v>
      </c>
    </row>
    <row r="238" spans="1:18" x14ac:dyDescent="0.3">
      <c r="A238" s="72">
        <v>44713</v>
      </c>
      <c r="B238" s="72">
        <v>44713</v>
      </c>
      <c r="C238" s="73" t="s">
        <v>1208</v>
      </c>
      <c r="D238" s="73" t="s">
        <v>237</v>
      </c>
      <c r="E238" s="73" t="s">
        <v>1082</v>
      </c>
      <c r="F238" s="73" t="s">
        <v>13</v>
      </c>
      <c r="G238" s="73" t="s">
        <v>1209</v>
      </c>
      <c r="H238" s="73" t="s">
        <v>683</v>
      </c>
      <c r="I238" s="73"/>
      <c r="J238" s="74">
        <v>833856</v>
      </c>
      <c r="K238" s="74">
        <v>0</v>
      </c>
      <c r="L238" s="74">
        <v>66708</v>
      </c>
      <c r="M238" s="74">
        <v>900564</v>
      </c>
      <c r="N238" s="73" t="s">
        <v>671</v>
      </c>
      <c r="O238" s="73"/>
      <c r="P238" s="73" t="s">
        <v>673</v>
      </c>
      <c r="Q238" s="73"/>
      <c r="R238" s="73" t="s">
        <v>674</v>
      </c>
    </row>
    <row r="239" spans="1:18" x14ac:dyDescent="0.3">
      <c r="A239" s="72">
        <v>44709</v>
      </c>
      <c r="B239" s="72">
        <v>44709</v>
      </c>
      <c r="C239" s="73" t="s">
        <v>1210</v>
      </c>
      <c r="D239" s="73" t="s">
        <v>236</v>
      </c>
      <c r="E239" s="73" t="s">
        <v>1082</v>
      </c>
      <c r="F239" s="73" t="s">
        <v>13</v>
      </c>
      <c r="G239" s="73" t="s">
        <v>1211</v>
      </c>
      <c r="H239" s="73" t="s">
        <v>683</v>
      </c>
      <c r="I239" s="73"/>
      <c r="J239" s="74">
        <v>1171344</v>
      </c>
      <c r="K239" s="74">
        <v>0</v>
      </c>
      <c r="L239" s="74">
        <v>93708</v>
      </c>
      <c r="M239" s="74">
        <v>1265052</v>
      </c>
      <c r="N239" s="73" t="s">
        <v>671</v>
      </c>
      <c r="O239" s="73"/>
      <c r="P239" s="73" t="s">
        <v>673</v>
      </c>
      <c r="Q239" s="73"/>
      <c r="R239" s="73" t="s">
        <v>674</v>
      </c>
    </row>
    <row r="240" spans="1:18" x14ac:dyDescent="0.3">
      <c r="A240" s="72">
        <v>44709</v>
      </c>
      <c r="B240" s="72">
        <v>44709</v>
      </c>
      <c r="C240" s="73" t="s">
        <v>1212</v>
      </c>
      <c r="D240" s="73" t="s">
        <v>234</v>
      </c>
      <c r="E240" s="73" t="s">
        <v>1082</v>
      </c>
      <c r="F240" s="73" t="s">
        <v>13</v>
      </c>
      <c r="G240" s="73" t="s">
        <v>1213</v>
      </c>
      <c r="H240" s="73" t="s">
        <v>683</v>
      </c>
      <c r="I240" s="73"/>
      <c r="J240" s="74">
        <v>999520</v>
      </c>
      <c r="K240" s="74">
        <v>0</v>
      </c>
      <c r="L240" s="74">
        <v>79962</v>
      </c>
      <c r="M240" s="74">
        <v>1079482</v>
      </c>
      <c r="N240" s="73" t="s">
        <v>671</v>
      </c>
      <c r="O240" s="73"/>
      <c r="P240" s="73" t="s">
        <v>673</v>
      </c>
      <c r="Q240" s="73"/>
      <c r="R240" s="73" t="s">
        <v>674</v>
      </c>
    </row>
    <row r="241" spans="1:18" x14ac:dyDescent="0.3">
      <c r="A241" s="72">
        <v>44708</v>
      </c>
      <c r="B241" s="72">
        <v>44708</v>
      </c>
      <c r="C241" s="73" t="s">
        <v>1214</v>
      </c>
      <c r="D241" s="73" t="s">
        <v>232</v>
      </c>
      <c r="E241" s="73" t="s">
        <v>1082</v>
      </c>
      <c r="F241" s="73" t="s">
        <v>13</v>
      </c>
      <c r="G241" s="73" t="s">
        <v>1215</v>
      </c>
      <c r="H241" s="73" t="s">
        <v>683</v>
      </c>
      <c r="I241" s="73"/>
      <c r="J241" s="74">
        <v>1919110</v>
      </c>
      <c r="K241" s="74">
        <v>0</v>
      </c>
      <c r="L241" s="74">
        <v>153529</v>
      </c>
      <c r="M241" s="74">
        <v>2072639</v>
      </c>
      <c r="N241" s="73" t="s">
        <v>671</v>
      </c>
      <c r="O241" s="73"/>
      <c r="P241" s="73" t="s">
        <v>673</v>
      </c>
      <c r="Q241" s="73"/>
      <c r="R241" s="73" t="s">
        <v>674</v>
      </c>
    </row>
    <row r="242" spans="1:18" x14ac:dyDescent="0.3">
      <c r="A242" s="72">
        <v>44707</v>
      </c>
      <c r="B242" s="72">
        <v>44707</v>
      </c>
      <c r="C242" s="73" t="s">
        <v>1216</v>
      </c>
      <c r="D242" s="73" t="s">
        <v>231</v>
      </c>
      <c r="E242" s="73" t="s">
        <v>1082</v>
      </c>
      <c r="F242" s="73" t="s">
        <v>13</v>
      </c>
      <c r="G242" s="73" t="s">
        <v>1217</v>
      </c>
      <c r="H242" s="73" t="s">
        <v>683</v>
      </c>
      <c r="I242" s="73"/>
      <c r="J242" s="74">
        <v>660880</v>
      </c>
      <c r="K242" s="74">
        <v>0</v>
      </c>
      <c r="L242" s="74">
        <v>52870</v>
      </c>
      <c r="M242" s="74">
        <v>713750</v>
      </c>
      <c r="N242" s="73" t="s">
        <v>671</v>
      </c>
      <c r="O242" s="73"/>
      <c r="P242" s="73" t="s">
        <v>673</v>
      </c>
      <c r="Q242" s="73"/>
      <c r="R242" s="73" t="s">
        <v>674</v>
      </c>
    </row>
    <row r="243" spans="1:18" x14ac:dyDescent="0.3">
      <c r="A243" s="72">
        <v>44707</v>
      </c>
      <c r="B243" s="72">
        <v>44707</v>
      </c>
      <c r="C243" s="73" t="s">
        <v>1218</v>
      </c>
      <c r="D243" s="73" t="s">
        <v>229</v>
      </c>
      <c r="E243" s="73" t="s">
        <v>963</v>
      </c>
      <c r="F243" s="73" t="s">
        <v>29</v>
      </c>
      <c r="G243" s="73" t="s">
        <v>1219</v>
      </c>
      <c r="H243" s="73"/>
      <c r="I243" s="73"/>
      <c r="J243" s="74">
        <v>1636640</v>
      </c>
      <c r="K243" s="74">
        <v>0</v>
      </c>
      <c r="L243" s="74">
        <v>130931</v>
      </c>
      <c r="M243" s="74">
        <v>1767571</v>
      </c>
      <c r="N243" s="73" t="s">
        <v>671</v>
      </c>
      <c r="O243" s="73"/>
      <c r="P243" s="73" t="s">
        <v>777</v>
      </c>
      <c r="Q243" s="73"/>
      <c r="R243" s="73" t="s">
        <v>674</v>
      </c>
    </row>
    <row r="244" spans="1:18" x14ac:dyDescent="0.3">
      <c r="A244" s="72">
        <v>44706</v>
      </c>
      <c r="B244" s="72">
        <v>44706</v>
      </c>
      <c r="C244" s="73" t="s">
        <v>1220</v>
      </c>
      <c r="D244" s="73" t="s">
        <v>228</v>
      </c>
      <c r="E244" s="73" t="s">
        <v>1082</v>
      </c>
      <c r="F244" s="73" t="s">
        <v>13</v>
      </c>
      <c r="G244" s="73" t="s">
        <v>1221</v>
      </c>
      <c r="H244" s="73" t="s">
        <v>683</v>
      </c>
      <c r="I244" s="73"/>
      <c r="J244" s="74">
        <v>1391896</v>
      </c>
      <c r="K244" s="74">
        <v>0</v>
      </c>
      <c r="L244" s="74">
        <v>111352</v>
      </c>
      <c r="M244" s="74">
        <v>1503248</v>
      </c>
      <c r="N244" s="73" t="s">
        <v>671</v>
      </c>
      <c r="O244" s="73"/>
      <c r="P244" s="73" t="s">
        <v>673</v>
      </c>
      <c r="Q244" s="73"/>
      <c r="R244" s="73" t="s">
        <v>674</v>
      </c>
    </row>
    <row r="245" spans="1:18" x14ac:dyDescent="0.3">
      <c r="A245" s="72">
        <v>44706</v>
      </c>
      <c r="B245" s="72">
        <v>44706</v>
      </c>
      <c r="C245" s="73" t="s">
        <v>1222</v>
      </c>
      <c r="D245" s="73" t="s">
        <v>227</v>
      </c>
      <c r="E245" s="73" t="s">
        <v>1082</v>
      </c>
      <c r="F245" s="73" t="s">
        <v>13</v>
      </c>
      <c r="G245" s="73" t="s">
        <v>1223</v>
      </c>
      <c r="H245" s="73" t="s">
        <v>683</v>
      </c>
      <c r="I245" s="73"/>
      <c r="J245" s="74">
        <v>330440</v>
      </c>
      <c r="K245" s="74">
        <v>0</v>
      </c>
      <c r="L245" s="74">
        <v>26435</v>
      </c>
      <c r="M245" s="74">
        <v>356875</v>
      </c>
      <c r="N245" s="73" t="s">
        <v>671</v>
      </c>
      <c r="O245" s="73"/>
      <c r="P245" s="73" t="s">
        <v>673</v>
      </c>
      <c r="Q245" s="73"/>
      <c r="R245" s="73" t="s">
        <v>674</v>
      </c>
    </row>
    <row r="246" spans="1:18" x14ac:dyDescent="0.3">
      <c r="A246" s="72">
        <v>44706</v>
      </c>
      <c r="B246" s="72">
        <v>44706</v>
      </c>
      <c r="C246" s="73" t="s">
        <v>1224</v>
      </c>
      <c r="D246" s="73" t="s">
        <v>225</v>
      </c>
      <c r="E246" s="73" t="s">
        <v>1082</v>
      </c>
      <c r="F246" s="73" t="s">
        <v>13</v>
      </c>
      <c r="G246" s="73" t="s">
        <v>1225</v>
      </c>
      <c r="H246" s="73" t="s">
        <v>683</v>
      </c>
      <c r="I246" s="73"/>
      <c r="J246" s="74">
        <v>991320</v>
      </c>
      <c r="K246" s="74">
        <v>0</v>
      </c>
      <c r="L246" s="74">
        <v>79306</v>
      </c>
      <c r="M246" s="74">
        <v>1070626</v>
      </c>
      <c r="N246" s="73" t="s">
        <v>671</v>
      </c>
      <c r="O246" s="73"/>
      <c r="P246" s="73" t="s">
        <v>673</v>
      </c>
      <c r="Q246" s="73"/>
      <c r="R246" s="73" t="s">
        <v>674</v>
      </c>
    </row>
    <row r="247" spans="1:18" x14ac:dyDescent="0.3">
      <c r="A247" s="72">
        <v>44704</v>
      </c>
      <c r="B247" s="72">
        <v>44704</v>
      </c>
      <c r="C247" s="73" t="s">
        <v>1226</v>
      </c>
      <c r="D247" s="73" t="s">
        <v>224</v>
      </c>
      <c r="E247" s="73" t="s">
        <v>1082</v>
      </c>
      <c r="F247" s="73" t="s">
        <v>13</v>
      </c>
      <c r="G247" s="73" t="s">
        <v>1227</v>
      </c>
      <c r="H247" s="73" t="s">
        <v>683</v>
      </c>
      <c r="I247" s="73"/>
      <c r="J247" s="74">
        <v>1567440</v>
      </c>
      <c r="K247" s="74">
        <v>0</v>
      </c>
      <c r="L247" s="74">
        <v>125395</v>
      </c>
      <c r="M247" s="74">
        <v>1692835</v>
      </c>
      <c r="N247" s="73" t="s">
        <v>671</v>
      </c>
      <c r="O247" s="73"/>
      <c r="P247" s="73" t="s">
        <v>673</v>
      </c>
      <c r="Q247" s="73"/>
      <c r="R247" s="73" t="s">
        <v>674</v>
      </c>
    </row>
    <row r="248" spans="1:18" x14ac:dyDescent="0.3">
      <c r="A248" s="72">
        <v>44704</v>
      </c>
      <c r="B248" s="72">
        <v>44704</v>
      </c>
      <c r="C248" s="73" t="s">
        <v>1228</v>
      </c>
      <c r="D248" s="73" t="s">
        <v>222</v>
      </c>
      <c r="E248" s="73" t="s">
        <v>1082</v>
      </c>
      <c r="F248" s="73" t="s">
        <v>13</v>
      </c>
      <c r="G248" s="73" t="s">
        <v>1229</v>
      </c>
      <c r="H248" s="73" t="s">
        <v>683</v>
      </c>
      <c r="I248" s="73"/>
      <c r="J248" s="74">
        <v>725580</v>
      </c>
      <c r="K248" s="74">
        <v>0</v>
      </c>
      <c r="L248" s="74">
        <v>58046</v>
      </c>
      <c r="M248" s="74">
        <v>783626</v>
      </c>
      <c r="N248" s="73" t="s">
        <v>671</v>
      </c>
      <c r="O248" s="73"/>
      <c r="P248" s="73" t="s">
        <v>673</v>
      </c>
      <c r="Q248" s="73"/>
      <c r="R248" s="73" t="s">
        <v>674</v>
      </c>
    </row>
    <row r="249" spans="1:18" x14ac:dyDescent="0.3">
      <c r="A249" s="72">
        <v>44702</v>
      </c>
      <c r="B249" s="72">
        <v>44702</v>
      </c>
      <c r="C249" s="73" t="s">
        <v>1230</v>
      </c>
      <c r="D249" s="73" t="s">
        <v>220</v>
      </c>
      <c r="E249" s="73" t="s">
        <v>1082</v>
      </c>
      <c r="F249" s="73" t="s">
        <v>13</v>
      </c>
      <c r="G249" s="73" t="s">
        <v>1231</v>
      </c>
      <c r="H249" s="73" t="s">
        <v>683</v>
      </c>
      <c r="I249" s="73"/>
      <c r="J249" s="74">
        <v>1056020</v>
      </c>
      <c r="K249" s="74">
        <v>0</v>
      </c>
      <c r="L249" s="74">
        <v>84482</v>
      </c>
      <c r="M249" s="74">
        <v>1140502</v>
      </c>
      <c r="N249" s="73" t="s">
        <v>671</v>
      </c>
      <c r="O249" s="73"/>
      <c r="P249" s="73" t="s">
        <v>673</v>
      </c>
      <c r="Q249" s="73"/>
      <c r="R249" s="73" t="s">
        <v>674</v>
      </c>
    </row>
    <row r="250" spans="1:18" x14ac:dyDescent="0.3">
      <c r="A250" s="72">
        <v>44701</v>
      </c>
      <c r="B250" s="72">
        <v>44701</v>
      </c>
      <c r="C250" s="73" t="s">
        <v>1232</v>
      </c>
      <c r="D250" s="73" t="s">
        <v>218</v>
      </c>
      <c r="E250" s="73" t="s">
        <v>1082</v>
      </c>
      <c r="F250" s="73" t="s">
        <v>13</v>
      </c>
      <c r="G250" s="73" t="s">
        <v>1233</v>
      </c>
      <c r="H250" s="73" t="s">
        <v>683</v>
      </c>
      <c r="I250" s="73"/>
      <c r="J250" s="74">
        <v>1329960</v>
      </c>
      <c r="K250" s="74">
        <v>0</v>
      </c>
      <c r="L250" s="74">
        <v>106397</v>
      </c>
      <c r="M250" s="74">
        <v>1436357</v>
      </c>
      <c r="N250" s="73" t="s">
        <v>671</v>
      </c>
      <c r="O250" s="73"/>
      <c r="P250" s="73" t="s">
        <v>673</v>
      </c>
      <c r="Q250" s="73"/>
      <c r="R250" s="73" t="s">
        <v>674</v>
      </c>
    </row>
    <row r="251" spans="1:18" x14ac:dyDescent="0.3">
      <c r="A251" s="72">
        <v>44700</v>
      </c>
      <c r="B251" s="72">
        <v>44700</v>
      </c>
      <c r="C251" s="73" t="s">
        <v>1234</v>
      </c>
      <c r="D251" s="73" t="s">
        <v>217</v>
      </c>
      <c r="E251" s="73" t="s">
        <v>1082</v>
      </c>
      <c r="F251" s="73" t="s">
        <v>13</v>
      </c>
      <c r="G251" s="73" t="s">
        <v>1235</v>
      </c>
      <c r="H251" s="73" t="s">
        <v>683</v>
      </c>
      <c r="I251" s="73"/>
      <c r="J251" s="74">
        <v>1037200</v>
      </c>
      <c r="K251" s="74">
        <v>0</v>
      </c>
      <c r="L251" s="74">
        <v>82976</v>
      </c>
      <c r="M251" s="74">
        <v>1120176</v>
      </c>
      <c r="N251" s="73" t="s">
        <v>671</v>
      </c>
      <c r="O251" s="73"/>
      <c r="P251" s="73" t="s">
        <v>673</v>
      </c>
      <c r="Q251" s="73"/>
      <c r="R251" s="73" t="s">
        <v>674</v>
      </c>
    </row>
    <row r="252" spans="1:18" x14ac:dyDescent="0.3">
      <c r="A252" s="72">
        <v>44700</v>
      </c>
      <c r="B252" s="72">
        <v>44700</v>
      </c>
      <c r="C252" s="73" t="s">
        <v>1236</v>
      </c>
      <c r="D252" s="73" t="s">
        <v>216</v>
      </c>
      <c r="E252" s="73" t="s">
        <v>1082</v>
      </c>
      <c r="F252" s="73" t="s">
        <v>13</v>
      </c>
      <c r="G252" s="73" t="s">
        <v>1237</v>
      </c>
      <c r="H252" s="73" t="s">
        <v>683</v>
      </c>
      <c r="I252" s="73"/>
      <c r="J252" s="74">
        <v>680460</v>
      </c>
      <c r="K252" s="74">
        <v>0</v>
      </c>
      <c r="L252" s="74">
        <v>54437</v>
      </c>
      <c r="M252" s="74">
        <v>734897</v>
      </c>
      <c r="N252" s="73" t="s">
        <v>671</v>
      </c>
      <c r="O252" s="73"/>
      <c r="P252" s="73" t="s">
        <v>673</v>
      </c>
      <c r="Q252" s="73"/>
      <c r="R252" s="73" t="s">
        <v>674</v>
      </c>
    </row>
    <row r="253" spans="1:18" x14ac:dyDescent="0.3">
      <c r="A253" s="72">
        <v>44700</v>
      </c>
      <c r="B253" s="72">
        <v>44700</v>
      </c>
      <c r="C253" s="73" t="s">
        <v>1238</v>
      </c>
      <c r="D253" s="73" t="s">
        <v>214</v>
      </c>
      <c r="E253" s="73" t="s">
        <v>1082</v>
      </c>
      <c r="F253" s="73" t="s">
        <v>13</v>
      </c>
      <c r="G253" s="73" t="s">
        <v>1239</v>
      </c>
      <c r="H253" s="73" t="s">
        <v>683</v>
      </c>
      <c r="I253" s="73"/>
      <c r="J253" s="74">
        <v>2102350</v>
      </c>
      <c r="K253" s="74">
        <v>0</v>
      </c>
      <c r="L253" s="74">
        <v>168188</v>
      </c>
      <c r="M253" s="74">
        <v>2270538</v>
      </c>
      <c r="N253" s="73" t="s">
        <v>671</v>
      </c>
      <c r="O253" s="73"/>
      <c r="P253" s="73" t="s">
        <v>673</v>
      </c>
      <c r="Q253" s="73"/>
      <c r="R253" s="73" t="s">
        <v>674</v>
      </c>
    </row>
    <row r="254" spans="1:18" x14ac:dyDescent="0.3">
      <c r="A254" s="72">
        <v>44698</v>
      </c>
      <c r="B254" s="72">
        <v>44698</v>
      </c>
      <c r="C254" s="73" t="s">
        <v>1240</v>
      </c>
      <c r="D254" s="73" t="s">
        <v>213</v>
      </c>
      <c r="E254" s="73" t="s">
        <v>1082</v>
      </c>
      <c r="F254" s="73" t="s">
        <v>13</v>
      </c>
      <c r="G254" s="73" t="s">
        <v>1241</v>
      </c>
      <c r="H254" s="73" t="s">
        <v>683</v>
      </c>
      <c r="I254" s="73"/>
      <c r="J254" s="74">
        <v>2080230</v>
      </c>
      <c r="K254" s="74">
        <v>0</v>
      </c>
      <c r="L254" s="74">
        <v>166418</v>
      </c>
      <c r="M254" s="74">
        <v>2246648</v>
      </c>
      <c r="N254" s="73" t="s">
        <v>671</v>
      </c>
      <c r="O254" s="73"/>
      <c r="P254" s="73" t="s">
        <v>673</v>
      </c>
      <c r="Q254" s="73"/>
      <c r="R254" s="73" t="s">
        <v>674</v>
      </c>
    </row>
    <row r="255" spans="1:18" x14ac:dyDescent="0.3">
      <c r="A255" s="72">
        <v>44698</v>
      </c>
      <c r="B255" s="72">
        <v>44698</v>
      </c>
      <c r="C255" s="73" t="s">
        <v>1242</v>
      </c>
      <c r="D255" s="73" t="s">
        <v>211</v>
      </c>
      <c r="E255" s="73" t="s">
        <v>1082</v>
      </c>
      <c r="F255" s="73" t="s">
        <v>13</v>
      </c>
      <c r="G255" s="73" t="s">
        <v>1243</v>
      </c>
      <c r="H255" s="73" t="s">
        <v>683</v>
      </c>
      <c r="I255" s="73"/>
      <c r="J255" s="74">
        <v>800505</v>
      </c>
      <c r="K255" s="74">
        <v>0</v>
      </c>
      <c r="L255" s="74">
        <v>64040</v>
      </c>
      <c r="M255" s="74">
        <v>864545</v>
      </c>
      <c r="N255" s="73" t="s">
        <v>671</v>
      </c>
      <c r="O255" s="73"/>
      <c r="P255" s="73" t="s">
        <v>673</v>
      </c>
      <c r="Q255" s="73"/>
      <c r="R255" s="73" t="s">
        <v>674</v>
      </c>
    </row>
    <row r="256" spans="1:18" x14ac:dyDescent="0.3">
      <c r="A256" s="72">
        <v>44697</v>
      </c>
      <c r="B256" s="72">
        <v>44697</v>
      </c>
      <c r="C256" s="73" t="s">
        <v>1244</v>
      </c>
      <c r="D256" s="73" t="s">
        <v>209</v>
      </c>
      <c r="E256" s="73" t="s">
        <v>1082</v>
      </c>
      <c r="F256" s="73" t="s">
        <v>13</v>
      </c>
      <c r="G256" s="73" t="s">
        <v>1245</v>
      </c>
      <c r="H256" s="73" t="s">
        <v>683</v>
      </c>
      <c r="I256" s="73"/>
      <c r="J256" s="74">
        <v>2612400</v>
      </c>
      <c r="K256" s="74">
        <v>0</v>
      </c>
      <c r="L256" s="74">
        <v>208992</v>
      </c>
      <c r="M256" s="74">
        <v>2821392</v>
      </c>
      <c r="N256" s="73" t="s">
        <v>671</v>
      </c>
      <c r="O256" s="73"/>
      <c r="P256" s="73" t="s">
        <v>673</v>
      </c>
      <c r="Q256" s="73"/>
      <c r="R256" s="73" t="s">
        <v>674</v>
      </c>
    </row>
    <row r="257" spans="1:18" x14ac:dyDescent="0.3">
      <c r="A257" s="72">
        <v>44695</v>
      </c>
      <c r="B257" s="72">
        <v>44695</v>
      </c>
      <c r="C257" s="73" t="s">
        <v>1246</v>
      </c>
      <c r="D257" s="73" t="s">
        <v>207</v>
      </c>
      <c r="E257" s="73" t="s">
        <v>963</v>
      </c>
      <c r="F257" s="73" t="s">
        <v>29</v>
      </c>
      <c r="G257" s="73" t="s">
        <v>1247</v>
      </c>
      <c r="H257" s="73"/>
      <c r="I257" s="73"/>
      <c r="J257" s="74">
        <v>1555780</v>
      </c>
      <c r="K257" s="74">
        <v>0</v>
      </c>
      <c r="L257" s="74">
        <v>124462</v>
      </c>
      <c r="M257" s="74">
        <v>1680242</v>
      </c>
      <c r="N257" s="73" t="s">
        <v>671</v>
      </c>
      <c r="O257" s="73"/>
      <c r="P257" s="73" t="s">
        <v>777</v>
      </c>
      <c r="Q257" s="73"/>
      <c r="R257" s="73" t="s">
        <v>674</v>
      </c>
    </row>
    <row r="258" spans="1:18" x14ac:dyDescent="0.3">
      <c r="A258" s="72">
        <v>44693</v>
      </c>
      <c r="B258" s="72">
        <v>44693</v>
      </c>
      <c r="C258" s="73" t="s">
        <v>1248</v>
      </c>
      <c r="D258" s="73" t="s">
        <v>205</v>
      </c>
      <c r="E258" s="73" t="s">
        <v>1082</v>
      </c>
      <c r="F258" s="73" t="s">
        <v>13</v>
      </c>
      <c r="G258" s="73" t="s">
        <v>1249</v>
      </c>
      <c r="H258" s="73" t="s">
        <v>683</v>
      </c>
      <c r="I258" s="73"/>
      <c r="J258" s="74">
        <v>1561048</v>
      </c>
      <c r="K258" s="74">
        <v>0</v>
      </c>
      <c r="L258" s="74">
        <v>124884</v>
      </c>
      <c r="M258" s="74">
        <v>1685932</v>
      </c>
      <c r="N258" s="73" t="s">
        <v>671</v>
      </c>
      <c r="O258" s="73"/>
      <c r="P258" s="73" t="s">
        <v>673</v>
      </c>
      <c r="Q258" s="73"/>
      <c r="R258" s="73" t="s">
        <v>674</v>
      </c>
    </row>
    <row r="259" spans="1:18" x14ac:dyDescent="0.3">
      <c r="A259" s="72">
        <v>44692</v>
      </c>
      <c r="B259" s="72">
        <v>44692</v>
      </c>
      <c r="C259" s="73" t="s">
        <v>1250</v>
      </c>
      <c r="D259" s="73" t="s">
        <v>204</v>
      </c>
      <c r="E259" s="73" t="s">
        <v>1082</v>
      </c>
      <c r="F259" s="73" t="s">
        <v>13</v>
      </c>
      <c r="G259" s="73" t="s">
        <v>1251</v>
      </c>
      <c r="H259" s="73" t="s">
        <v>683</v>
      </c>
      <c r="I259" s="73"/>
      <c r="J259" s="74">
        <v>996240</v>
      </c>
      <c r="K259" s="74">
        <v>0</v>
      </c>
      <c r="L259" s="74">
        <v>79699</v>
      </c>
      <c r="M259" s="74">
        <v>1075939</v>
      </c>
      <c r="N259" s="73" t="s">
        <v>671</v>
      </c>
      <c r="O259" s="73"/>
      <c r="P259" s="73" t="s">
        <v>673</v>
      </c>
      <c r="Q259" s="73"/>
      <c r="R259" s="73" t="s">
        <v>674</v>
      </c>
    </row>
    <row r="260" spans="1:18" x14ac:dyDescent="0.3">
      <c r="A260" s="72">
        <v>44692</v>
      </c>
      <c r="B260" s="72">
        <v>44692</v>
      </c>
      <c r="C260" s="73" t="s">
        <v>1252</v>
      </c>
      <c r="D260" s="73" t="s">
        <v>202</v>
      </c>
      <c r="E260" s="73" t="s">
        <v>1082</v>
      </c>
      <c r="F260" s="73" t="s">
        <v>13</v>
      </c>
      <c r="G260" s="73" t="s">
        <v>1253</v>
      </c>
      <c r="H260" s="73" t="s">
        <v>683</v>
      </c>
      <c r="I260" s="73"/>
      <c r="J260" s="74">
        <v>1431624</v>
      </c>
      <c r="K260" s="74">
        <v>0</v>
      </c>
      <c r="L260" s="74">
        <v>114530</v>
      </c>
      <c r="M260" s="74">
        <v>1546154</v>
      </c>
      <c r="N260" s="73" t="s">
        <v>671</v>
      </c>
      <c r="O260" s="73"/>
      <c r="P260" s="73" t="s">
        <v>673</v>
      </c>
      <c r="Q260" s="73"/>
      <c r="R260" s="73" t="s">
        <v>674</v>
      </c>
    </row>
    <row r="261" spans="1:18" x14ac:dyDescent="0.3">
      <c r="A261" s="72">
        <v>44690</v>
      </c>
      <c r="B261" s="72">
        <v>44690</v>
      </c>
      <c r="C261" s="73" t="s">
        <v>1254</v>
      </c>
      <c r="D261" s="73" t="s">
        <v>201</v>
      </c>
      <c r="E261" s="73" t="s">
        <v>1082</v>
      </c>
      <c r="F261" s="73" t="s">
        <v>13</v>
      </c>
      <c r="G261" s="73" t="s">
        <v>1255</v>
      </c>
      <c r="H261" s="73" t="s">
        <v>683</v>
      </c>
      <c r="I261" s="73"/>
      <c r="J261" s="74">
        <v>1314730</v>
      </c>
      <c r="K261" s="74">
        <v>0</v>
      </c>
      <c r="L261" s="74">
        <v>105178</v>
      </c>
      <c r="M261" s="74">
        <v>1419908</v>
      </c>
      <c r="N261" s="73" t="s">
        <v>671</v>
      </c>
      <c r="O261" s="73"/>
      <c r="P261" s="73" t="s">
        <v>673</v>
      </c>
      <c r="Q261" s="73"/>
      <c r="R261" s="73" t="s">
        <v>674</v>
      </c>
    </row>
    <row r="262" spans="1:18" x14ac:dyDescent="0.3">
      <c r="A262" s="72">
        <v>44690</v>
      </c>
      <c r="B262" s="72">
        <v>44690</v>
      </c>
      <c r="C262" s="73" t="s">
        <v>1256</v>
      </c>
      <c r="D262" s="73" t="s">
        <v>199</v>
      </c>
      <c r="E262" s="73" t="s">
        <v>1082</v>
      </c>
      <c r="F262" s="73" t="s">
        <v>13</v>
      </c>
      <c r="G262" s="73" t="s">
        <v>1257</v>
      </c>
      <c r="H262" s="73" t="s">
        <v>683</v>
      </c>
      <c r="I262" s="73"/>
      <c r="J262" s="74">
        <v>1865655</v>
      </c>
      <c r="K262" s="74">
        <v>0</v>
      </c>
      <c r="L262" s="74">
        <v>149252</v>
      </c>
      <c r="M262" s="74">
        <v>2014907</v>
      </c>
      <c r="N262" s="73" t="s">
        <v>671</v>
      </c>
      <c r="O262" s="73"/>
      <c r="P262" s="73" t="s">
        <v>673</v>
      </c>
      <c r="Q262" s="73"/>
      <c r="R262" s="73" t="s">
        <v>674</v>
      </c>
    </row>
    <row r="263" spans="1:18" x14ac:dyDescent="0.3">
      <c r="A263" s="72">
        <v>44688</v>
      </c>
      <c r="B263" s="72">
        <v>44688</v>
      </c>
      <c r="C263" s="73" t="s">
        <v>1258</v>
      </c>
      <c r="D263" s="73" t="s">
        <v>197</v>
      </c>
      <c r="E263" s="73" t="s">
        <v>1082</v>
      </c>
      <c r="F263" s="73" t="s">
        <v>13</v>
      </c>
      <c r="G263" s="73" t="s">
        <v>1259</v>
      </c>
      <c r="H263" s="73" t="s">
        <v>683</v>
      </c>
      <c r="I263" s="73"/>
      <c r="J263" s="74">
        <v>1660400</v>
      </c>
      <c r="K263" s="74">
        <v>0</v>
      </c>
      <c r="L263" s="74">
        <v>132832</v>
      </c>
      <c r="M263" s="74">
        <v>1793232</v>
      </c>
      <c r="N263" s="73" t="s">
        <v>671</v>
      </c>
      <c r="O263" s="73"/>
      <c r="P263" s="73" t="s">
        <v>673</v>
      </c>
      <c r="Q263" s="73"/>
      <c r="R263" s="73" t="s">
        <v>674</v>
      </c>
    </row>
    <row r="264" spans="1:18" x14ac:dyDescent="0.3">
      <c r="A264" s="72">
        <v>44687</v>
      </c>
      <c r="B264" s="72">
        <v>44687</v>
      </c>
      <c r="C264" s="73" t="s">
        <v>1260</v>
      </c>
      <c r="D264" s="73" t="s">
        <v>196</v>
      </c>
      <c r="E264" s="73" t="s">
        <v>1082</v>
      </c>
      <c r="F264" s="73" t="s">
        <v>13</v>
      </c>
      <c r="G264" s="73" t="s">
        <v>1261</v>
      </c>
      <c r="H264" s="73" t="s">
        <v>683</v>
      </c>
      <c r="I264" s="73"/>
      <c r="J264" s="74">
        <v>699664</v>
      </c>
      <c r="K264" s="74">
        <v>0</v>
      </c>
      <c r="L264" s="74">
        <v>55973</v>
      </c>
      <c r="M264" s="74">
        <v>755637</v>
      </c>
      <c r="N264" s="73" t="s">
        <v>671</v>
      </c>
      <c r="O264" s="73"/>
      <c r="P264" s="73" t="s">
        <v>673</v>
      </c>
      <c r="Q264" s="73"/>
      <c r="R264" s="73" t="s">
        <v>674</v>
      </c>
    </row>
    <row r="265" spans="1:18" x14ac:dyDescent="0.3">
      <c r="A265" s="72">
        <v>44687</v>
      </c>
      <c r="B265" s="72">
        <v>44687</v>
      </c>
      <c r="C265" s="73" t="s">
        <v>1262</v>
      </c>
      <c r="D265" s="73" t="s">
        <v>194</v>
      </c>
      <c r="E265" s="73" t="s">
        <v>1082</v>
      </c>
      <c r="F265" s="73" t="s">
        <v>13</v>
      </c>
      <c r="G265" s="73" t="s">
        <v>1263</v>
      </c>
      <c r="H265" s="73" t="s">
        <v>683</v>
      </c>
      <c r="I265" s="73"/>
      <c r="J265" s="74">
        <v>952000</v>
      </c>
      <c r="K265" s="74">
        <v>0</v>
      </c>
      <c r="L265" s="74">
        <v>76160</v>
      </c>
      <c r="M265" s="74">
        <v>1028160</v>
      </c>
      <c r="N265" s="73" t="s">
        <v>671</v>
      </c>
      <c r="O265" s="73"/>
      <c r="P265" s="73" t="s">
        <v>673</v>
      </c>
      <c r="Q265" s="73"/>
      <c r="R265" s="73" t="s">
        <v>674</v>
      </c>
    </row>
    <row r="266" spans="1:18" x14ac:dyDescent="0.3">
      <c r="A266" s="72">
        <v>44686</v>
      </c>
      <c r="B266" s="72">
        <v>44686</v>
      </c>
      <c r="C266" s="73" t="s">
        <v>1264</v>
      </c>
      <c r="D266" s="73" t="s">
        <v>193</v>
      </c>
      <c r="E266" s="73" t="s">
        <v>1082</v>
      </c>
      <c r="F266" s="73" t="s">
        <v>13</v>
      </c>
      <c r="G266" s="73" t="s">
        <v>1265</v>
      </c>
      <c r="H266" s="73" t="s">
        <v>683</v>
      </c>
      <c r="I266" s="73"/>
      <c r="J266" s="74">
        <v>1060688</v>
      </c>
      <c r="K266" s="74">
        <v>0</v>
      </c>
      <c r="L266" s="74">
        <v>84855</v>
      </c>
      <c r="M266" s="74">
        <v>1145543</v>
      </c>
      <c r="N266" s="73" t="s">
        <v>671</v>
      </c>
      <c r="O266" s="73"/>
      <c r="P266" s="73" t="s">
        <v>673</v>
      </c>
      <c r="Q266" s="73"/>
      <c r="R266" s="73" t="s">
        <v>1266</v>
      </c>
    </row>
    <row r="267" spans="1:18" x14ac:dyDescent="0.3">
      <c r="A267" s="72">
        <v>44686</v>
      </c>
      <c r="B267" s="72">
        <v>44686</v>
      </c>
      <c r="C267" s="73" t="s">
        <v>1267</v>
      </c>
      <c r="D267" s="73" t="s">
        <v>192</v>
      </c>
      <c r="E267" s="73" t="s">
        <v>1082</v>
      </c>
      <c r="F267" s="73" t="s">
        <v>13</v>
      </c>
      <c r="G267" s="73" t="s">
        <v>1268</v>
      </c>
      <c r="H267" s="73" t="s">
        <v>683</v>
      </c>
      <c r="I267" s="73"/>
      <c r="J267" s="74">
        <v>3078110</v>
      </c>
      <c r="K267" s="74">
        <v>0</v>
      </c>
      <c r="L267" s="74">
        <v>246249</v>
      </c>
      <c r="M267" s="74">
        <v>3324359</v>
      </c>
      <c r="N267" s="73" t="s">
        <v>671</v>
      </c>
      <c r="O267" s="73"/>
      <c r="P267" s="73" t="s">
        <v>673</v>
      </c>
      <c r="Q267" s="73"/>
      <c r="R267" s="73" t="s">
        <v>1266</v>
      </c>
    </row>
    <row r="268" spans="1:18" x14ac:dyDescent="0.3">
      <c r="A268" s="72">
        <v>44686</v>
      </c>
      <c r="B268" s="72">
        <v>44686</v>
      </c>
      <c r="C268" s="73" t="s">
        <v>1269</v>
      </c>
      <c r="D268" s="73" t="s">
        <v>191</v>
      </c>
      <c r="E268" s="73" t="s">
        <v>1082</v>
      </c>
      <c r="F268" s="73" t="s">
        <v>13</v>
      </c>
      <c r="G268" s="73" t="s">
        <v>1270</v>
      </c>
      <c r="H268" s="73" t="s">
        <v>683</v>
      </c>
      <c r="I268" s="73"/>
      <c r="J268" s="74">
        <v>537440</v>
      </c>
      <c r="K268" s="74">
        <v>0</v>
      </c>
      <c r="L268" s="74">
        <v>42995</v>
      </c>
      <c r="M268" s="74">
        <v>580435</v>
      </c>
      <c r="N268" s="73" t="s">
        <v>671</v>
      </c>
      <c r="O268" s="73"/>
      <c r="P268" s="73" t="s">
        <v>673</v>
      </c>
      <c r="Q268" s="73"/>
      <c r="R268" s="73" t="s">
        <v>1266</v>
      </c>
    </row>
    <row r="269" spans="1:18" x14ac:dyDescent="0.3">
      <c r="A269" s="72">
        <v>44686</v>
      </c>
      <c r="B269" s="72">
        <v>44686</v>
      </c>
      <c r="C269" s="73" t="s">
        <v>1271</v>
      </c>
      <c r="D269" s="73" t="s">
        <v>189</v>
      </c>
      <c r="E269" s="73" t="s">
        <v>1082</v>
      </c>
      <c r="F269" s="73" t="s">
        <v>13</v>
      </c>
      <c r="G269" s="73" t="s">
        <v>1272</v>
      </c>
      <c r="H269" s="73" t="s">
        <v>683</v>
      </c>
      <c r="I269" s="73"/>
      <c r="J269" s="74">
        <v>699664</v>
      </c>
      <c r="K269" s="74">
        <v>0</v>
      </c>
      <c r="L269" s="74">
        <v>55973</v>
      </c>
      <c r="M269" s="74">
        <v>755637</v>
      </c>
      <c r="N269" s="73" t="s">
        <v>671</v>
      </c>
      <c r="O269" s="73"/>
      <c r="P269" s="73" t="s">
        <v>673</v>
      </c>
      <c r="Q269" s="73"/>
      <c r="R269" s="73" t="s">
        <v>1266</v>
      </c>
    </row>
    <row r="270" spans="1:18" x14ac:dyDescent="0.3">
      <c r="A270" s="72">
        <v>44680</v>
      </c>
      <c r="B270" s="72">
        <v>44680</v>
      </c>
      <c r="C270" s="73" t="s">
        <v>1273</v>
      </c>
      <c r="D270" s="73" t="s">
        <v>187</v>
      </c>
      <c r="E270" s="73" t="s">
        <v>1082</v>
      </c>
      <c r="F270" s="73" t="s">
        <v>13</v>
      </c>
      <c r="G270" s="73" t="s">
        <v>1274</v>
      </c>
      <c r="H270" s="73" t="s">
        <v>683</v>
      </c>
      <c r="I270" s="73"/>
      <c r="J270" s="74">
        <v>1560808</v>
      </c>
      <c r="K270" s="74">
        <v>0</v>
      </c>
      <c r="L270" s="74">
        <v>124865</v>
      </c>
      <c r="M270" s="74">
        <v>1685673</v>
      </c>
      <c r="N270" s="73" t="s">
        <v>671</v>
      </c>
      <c r="O270" s="73"/>
      <c r="P270" s="73" t="s">
        <v>673</v>
      </c>
      <c r="Q270" s="73"/>
      <c r="R270" s="73" t="s">
        <v>1266</v>
      </c>
    </row>
    <row r="271" spans="1:18" x14ac:dyDescent="0.3">
      <c r="A271" s="72">
        <v>44679</v>
      </c>
      <c r="B271" s="72">
        <v>44679</v>
      </c>
      <c r="C271" s="73" t="s">
        <v>1275</v>
      </c>
      <c r="D271" s="73" t="s">
        <v>186</v>
      </c>
      <c r="E271" s="73" t="s">
        <v>1082</v>
      </c>
      <c r="F271" s="73" t="s">
        <v>13</v>
      </c>
      <c r="G271" s="73" t="s">
        <v>1276</v>
      </c>
      <c r="H271" s="73" t="s">
        <v>683</v>
      </c>
      <c r="I271" s="73"/>
      <c r="J271" s="74">
        <v>999520</v>
      </c>
      <c r="K271" s="74">
        <v>0</v>
      </c>
      <c r="L271" s="74">
        <v>79962</v>
      </c>
      <c r="M271" s="74">
        <v>1079482</v>
      </c>
      <c r="N271" s="73" t="s">
        <v>671</v>
      </c>
      <c r="O271" s="73"/>
      <c r="P271" s="73" t="s">
        <v>673</v>
      </c>
      <c r="Q271" s="73"/>
      <c r="R271" s="73" t="s">
        <v>1266</v>
      </c>
    </row>
    <row r="272" spans="1:18" x14ac:dyDescent="0.3">
      <c r="A272" s="72">
        <v>44679</v>
      </c>
      <c r="B272" s="72">
        <v>44679</v>
      </c>
      <c r="C272" s="73" t="s">
        <v>1277</v>
      </c>
      <c r="D272" s="73" t="s">
        <v>185</v>
      </c>
      <c r="E272" s="73" t="s">
        <v>1082</v>
      </c>
      <c r="F272" s="73" t="s">
        <v>13</v>
      </c>
      <c r="G272" s="73" t="s">
        <v>1278</v>
      </c>
      <c r="H272" s="73" t="s">
        <v>683</v>
      </c>
      <c r="I272" s="73"/>
      <c r="J272" s="74">
        <v>1078375</v>
      </c>
      <c r="K272" s="74">
        <v>0</v>
      </c>
      <c r="L272" s="74">
        <v>86270</v>
      </c>
      <c r="M272" s="74">
        <v>1164645</v>
      </c>
      <c r="N272" s="73" t="s">
        <v>671</v>
      </c>
      <c r="O272" s="73"/>
      <c r="P272" s="73" t="s">
        <v>673</v>
      </c>
      <c r="Q272" s="73"/>
      <c r="R272" s="73" t="s">
        <v>1266</v>
      </c>
    </row>
    <row r="273" spans="1:18" x14ac:dyDescent="0.3">
      <c r="A273" s="72">
        <v>44679</v>
      </c>
      <c r="B273" s="72">
        <v>44679</v>
      </c>
      <c r="C273" s="73" t="s">
        <v>1279</v>
      </c>
      <c r="D273" s="73" t="s">
        <v>184</v>
      </c>
      <c r="E273" s="73" t="s">
        <v>1082</v>
      </c>
      <c r="F273" s="73" t="s">
        <v>13</v>
      </c>
      <c r="G273" s="73" t="s">
        <v>1280</v>
      </c>
      <c r="H273" s="73" t="s">
        <v>683</v>
      </c>
      <c r="I273" s="73"/>
      <c r="J273" s="74">
        <v>1862460</v>
      </c>
      <c r="K273" s="74">
        <v>0</v>
      </c>
      <c r="L273" s="74">
        <v>148997</v>
      </c>
      <c r="M273" s="74">
        <v>2011457</v>
      </c>
      <c r="N273" s="73" t="s">
        <v>671</v>
      </c>
      <c r="O273" s="73"/>
      <c r="P273" s="73" t="s">
        <v>673</v>
      </c>
      <c r="Q273" s="73"/>
      <c r="R273" s="73" t="s">
        <v>1266</v>
      </c>
    </row>
    <row r="274" spans="1:18" x14ac:dyDescent="0.3">
      <c r="A274" s="72">
        <v>44679</v>
      </c>
      <c r="B274" s="72">
        <v>44679</v>
      </c>
      <c r="C274" s="73" t="s">
        <v>1281</v>
      </c>
      <c r="D274" s="73" t="s">
        <v>183</v>
      </c>
      <c r="E274" s="73" t="s">
        <v>1082</v>
      </c>
      <c r="F274" s="73" t="s">
        <v>13</v>
      </c>
      <c r="G274" s="73" t="s">
        <v>1282</v>
      </c>
      <c r="H274" s="73" t="s">
        <v>683</v>
      </c>
      <c r="I274" s="73"/>
      <c r="J274" s="74">
        <v>2274420</v>
      </c>
      <c r="K274" s="74">
        <v>0</v>
      </c>
      <c r="L274" s="74">
        <v>181954</v>
      </c>
      <c r="M274" s="74">
        <v>2456374</v>
      </c>
      <c r="N274" s="73" t="s">
        <v>671</v>
      </c>
      <c r="O274" s="73"/>
      <c r="P274" s="73" t="s">
        <v>673</v>
      </c>
      <c r="Q274" s="73"/>
      <c r="R274" s="73" t="s">
        <v>1266</v>
      </c>
    </row>
    <row r="275" spans="1:18" x14ac:dyDescent="0.3">
      <c r="A275" s="72">
        <v>44679</v>
      </c>
      <c r="B275" s="72">
        <v>44679</v>
      </c>
      <c r="C275" s="73" t="s">
        <v>1283</v>
      </c>
      <c r="D275" s="73" t="s">
        <v>182</v>
      </c>
      <c r="E275" s="73" t="s">
        <v>1082</v>
      </c>
      <c r="F275" s="73" t="s">
        <v>13</v>
      </c>
      <c r="G275" s="73" t="s">
        <v>1284</v>
      </c>
      <c r="H275" s="73" t="s">
        <v>683</v>
      </c>
      <c r="I275" s="73"/>
      <c r="J275" s="74">
        <v>1977330</v>
      </c>
      <c r="K275" s="74">
        <v>0</v>
      </c>
      <c r="L275" s="74">
        <v>158186</v>
      </c>
      <c r="M275" s="74">
        <v>2135516</v>
      </c>
      <c r="N275" s="73" t="s">
        <v>671</v>
      </c>
      <c r="O275" s="73"/>
      <c r="P275" s="73" t="s">
        <v>673</v>
      </c>
      <c r="Q275" s="73"/>
      <c r="R275" s="73" t="s">
        <v>1266</v>
      </c>
    </row>
    <row r="276" spans="1:18" x14ac:dyDescent="0.3">
      <c r="A276" s="72">
        <v>44679</v>
      </c>
      <c r="B276" s="72">
        <v>44679</v>
      </c>
      <c r="C276" s="73" t="s">
        <v>1285</v>
      </c>
      <c r="D276" s="73" t="s">
        <v>180</v>
      </c>
      <c r="E276" s="73" t="s">
        <v>963</v>
      </c>
      <c r="F276" s="73" t="s">
        <v>29</v>
      </c>
      <c r="G276" s="73" t="s">
        <v>1286</v>
      </c>
      <c r="H276" s="73"/>
      <c r="I276" s="73"/>
      <c r="J276" s="74">
        <v>1972474</v>
      </c>
      <c r="K276" s="74">
        <v>0</v>
      </c>
      <c r="L276" s="74">
        <v>157798</v>
      </c>
      <c r="M276" s="74">
        <v>2130272</v>
      </c>
      <c r="N276" s="73" t="s">
        <v>671</v>
      </c>
      <c r="O276" s="73"/>
      <c r="P276" s="73" t="s">
        <v>777</v>
      </c>
      <c r="Q276" s="73"/>
      <c r="R276" s="73" t="s">
        <v>1266</v>
      </c>
    </row>
    <row r="277" spans="1:18" x14ac:dyDescent="0.3">
      <c r="A277" s="72">
        <v>44678</v>
      </c>
      <c r="B277" s="72">
        <v>44678</v>
      </c>
      <c r="C277" s="73" t="s">
        <v>1287</v>
      </c>
      <c r="D277" s="73" t="s">
        <v>179</v>
      </c>
      <c r="E277" s="73" t="s">
        <v>1082</v>
      </c>
      <c r="F277" s="73" t="s">
        <v>13</v>
      </c>
      <c r="G277" s="73" t="s">
        <v>1288</v>
      </c>
      <c r="H277" s="73" t="s">
        <v>683</v>
      </c>
      <c r="I277" s="73"/>
      <c r="J277" s="74">
        <v>1137210</v>
      </c>
      <c r="K277" s="74">
        <v>0</v>
      </c>
      <c r="L277" s="74">
        <v>90977</v>
      </c>
      <c r="M277" s="74">
        <v>1228187</v>
      </c>
      <c r="N277" s="73" t="s">
        <v>671</v>
      </c>
      <c r="O277" s="73"/>
      <c r="P277" s="73" t="s">
        <v>673</v>
      </c>
      <c r="Q277" s="73"/>
      <c r="R277" s="73" t="s">
        <v>1266</v>
      </c>
    </row>
    <row r="278" spans="1:18" x14ac:dyDescent="0.3">
      <c r="A278" s="72">
        <v>44678</v>
      </c>
      <c r="B278" s="72">
        <v>44678</v>
      </c>
      <c r="C278" s="73" t="s">
        <v>1289</v>
      </c>
      <c r="D278" s="73" t="s">
        <v>177</v>
      </c>
      <c r="E278" s="73" t="s">
        <v>1082</v>
      </c>
      <c r="F278" s="73" t="s">
        <v>13</v>
      </c>
      <c r="G278" s="73" t="s">
        <v>1290</v>
      </c>
      <c r="H278" s="73" t="s">
        <v>683</v>
      </c>
      <c r="I278" s="73"/>
      <c r="J278" s="74">
        <v>1160640</v>
      </c>
      <c r="K278" s="74">
        <v>0</v>
      </c>
      <c r="L278" s="74">
        <v>92851</v>
      </c>
      <c r="M278" s="74">
        <v>1253491</v>
      </c>
      <c r="N278" s="73" t="s">
        <v>671</v>
      </c>
      <c r="O278" s="73"/>
      <c r="P278" s="73" t="s">
        <v>673</v>
      </c>
      <c r="Q278" s="73"/>
      <c r="R278" s="73" t="s">
        <v>1266</v>
      </c>
    </row>
    <row r="279" spans="1:18" x14ac:dyDescent="0.3">
      <c r="A279" s="72">
        <v>44677</v>
      </c>
      <c r="B279" s="72">
        <v>44677</v>
      </c>
      <c r="C279" s="73" t="s">
        <v>1291</v>
      </c>
      <c r="D279" s="73" t="s">
        <v>176</v>
      </c>
      <c r="E279" s="73" t="s">
        <v>1082</v>
      </c>
      <c r="F279" s="73" t="s">
        <v>13</v>
      </c>
      <c r="G279" s="73" t="s">
        <v>1292</v>
      </c>
      <c r="H279" s="73" t="s">
        <v>683</v>
      </c>
      <c r="I279" s="73"/>
      <c r="J279" s="74">
        <v>3808000</v>
      </c>
      <c r="K279" s="74">
        <v>0</v>
      </c>
      <c r="L279" s="74">
        <v>304640</v>
      </c>
      <c r="M279" s="74">
        <v>4112640</v>
      </c>
      <c r="N279" s="73" t="s">
        <v>671</v>
      </c>
      <c r="O279" s="73"/>
      <c r="P279" s="73" t="s">
        <v>673</v>
      </c>
      <c r="Q279" s="73"/>
      <c r="R279" s="73" t="s">
        <v>1266</v>
      </c>
    </row>
    <row r="280" spans="1:18" x14ac:dyDescent="0.3">
      <c r="A280" s="72">
        <v>44677</v>
      </c>
      <c r="B280" s="72">
        <v>44677</v>
      </c>
      <c r="C280" s="73" t="s">
        <v>1293</v>
      </c>
      <c r="D280" s="73" t="s">
        <v>175</v>
      </c>
      <c r="E280" s="73" t="s">
        <v>1082</v>
      </c>
      <c r="F280" s="73" t="s">
        <v>13</v>
      </c>
      <c r="G280" s="73" t="s">
        <v>1294</v>
      </c>
      <c r="H280" s="73" t="s">
        <v>683</v>
      </c>
      <c r="I280" s="73"/>
      <c r="J280" s="74">
        <v>2395110</v>
      </c>
      <c r="K280" s="74">
        <v>0</v>
      </c>
      <c r="L280" s="74">
        <v>191609</v>
      </c>
      <c r="M280" s="74">
        <v>2586719</v>
      </c>
      <c r="N280" s="73" t="s">
        <v>671</v>
      </c>
      <c r="O280" s="73"/>
      <c r="P280" s="73" t="s">
        <v>673</v>
      </c>
      <c r="Q280" s="73"/>
      <c r="R280" s="73" t="s">
        <v>1266</v>
      </c>
    </row>
    <row r="281" spans="1:18" x14ac:dyDescent="0.3">
      <c r="A281" s="72">
        <v>44677</v>
      </c>
      <c r="B281" s="72">
        <v>44677</v>
      </c>
      <c r="C281" s="73" t="s">
        <v>1295</v>
      </c>
      <c r="D281" s="73" t="s">
        <v>173</v>
      </c>
      <c r="E281" s="73" t="s">
        <v>1082</v>
      </c>
      <c r="F281" s="73" t="s">
        <v>13</v>
      </c>
      <c r="G281" s="73" t="s">
        <v>1296</v>
      </c>
      <c r="H281" s="73" t="s">
        <v>683</v>
      </c>
      <c r="I281" s="73"/>
      <c r="J281" s="74">
        <v>1135534</v>
      </c>
      <c r="K281" s="74">
        <v>0</v>
      </c>
      <c r="L281" s="74">
        <v>90843</v>
      </c>
      <c r="M281" s="74">
        <v>1226377</v>
      </c>
      <c r="N281" s="73" t="s">
        <v>671</v>
      </c>
      <c r="O281" s="73"/>
      <c r="P281" s="73" t="s">
        <v>673</v>
      </c>
      <c r="Q281" s="73"/>
      <c r="R281" s="73" t="s">
        <v>1266</v>
      </c>
    </row>
    <row r="282" spans="1:18" x14ac:dyDescent="0.3">
      <c r="A282" s="72">
        <v>44676</v>
      </c>
      <c r="B282" s="72">
        <v>44676</v>
      </c>
      <c r="C282" s="73" t="s">
        <v>1297</v>
      </c>
      <c r="D282" s="73" t="s">
        <v>171</v>
      </c>
      <c r="E282" s="73" t="s">
        <v>1082</v>
      </c>
      <c r="F282" s="73" t="s">
        <v>13</v>
      </c>
      <c r="G282" s="73" t="s">
        <v>1298</v>
      </c>
      <c r="H282" s="73" t="s">
        <v>683</v>
      </c>
      <c r="I282" s="73"/>
      <c r="J282" s="74">
        <v>844816</v>
      </c>
      <c r="K282" s="74">
        <v>0</v>
      </c>
      <c r="L282" s="74">
        <v>67585</v>
      </c>
      <c r="M282" s="74">
        <v>912401</v>
      </c>
      <c r="N282" s="73" t="s">
        <v>671</v>
      </c>
      <c r="O282" s="73"/>
      <c r="P282" s="73" t="s">
        <v>673</v>
      </c>
      <c r="Q282" s="73"/>
      <c r="R282" s="73" t="s">
        <v>1266</v>
      </c>
    </row>
    <row r="283" spans="1:18" x14ac:dyDescent="0.3">
      <c r="A283" s="72">
        <v>44673</v>
      </c>
      <c r="B283" s="72">
        <v>44673</v>
      </c>
      <c r="C283" s="73" t="s">
        <v>1299</v>
      </c>
      <c r="D283" s="73" t="s">
        <v>170</v>
      </c>
      <c r="E283" s="73" t="s">
        <v>1082</v>
      </c>
      <c r="F283" s="73" t="s">
        <v>13</v>
      </c>
      <c r="G283" s="73" t="s">
        <v>1300</v>
      </c>
      <c r="H283" s="73" t="s">
        <v>683</v>
      </c>
      <c r="I283" s="73"/>
      <c r="J283" s="74">
        <v>1831302</v>
      </c>
      <c r="K283" s="74">
        <v>0</v>
      </c>
      <c r="L283" s="74">
        <v>146504</v>
      </c>
      <c r="M283" s="74">
        <v>1977806</v>
      </c>
      <c r="N283" s="73" t="s">
        <v>671</v>
      </c>
      <c r="O283" s="73"/>
      <c r="P283" s="73" t="s">
        <v>673</v>
      </c>
      <c r="Q283" s="73"/>
      <c r="R283" s="73" t="s">
        <v>1266</v>
      </c>
    </row>
    <row r="284" spans="1:18" x14ac:dyDescent="0.3">
      <c r="A284" s="72">
        <v>44673</v>
      </c>
      <c r="B284" s="72">
        <v>44673</v>
      </c>
      <c r="C284" s="73" t="s">
        <v>1301</v>
      </c>
      <c r="D284" s="73" t="s">
        <v>168</v>
      </c>
      <c r="E284" s="73" t="s">
        <v>1082</v>
      </c>
      <c r="F284" s="73" t="s">
        <v>13</v>
      </c>
      <c r="G284" s="73" t="s">
        <v>1302</v>
      </c>
      <c r="H284" s="73" t="s">
        <v>683</v>
      </c>
      <c r="I284" s="73"/>
      <c r="J284" s="74">
        <v>1132200</v>
      </c>
      <c r="K284" s="74">
        <v>0</v>
      </c>
      <c r="L284" s="74">
        <v>90576</v>
      </c>
      <c r="M284" s="74">
        <v>1222776</v>
      </c>
      <c r="N284" s="73" t="s">
        <v>671</v>
      </c>
      <c r="O284" s="73"/>
      <c r="P284" s="73" t="s">
        <v>673</v>
      </c>
      <c r="Q284" s="73"/>
      <c r="R284" s="73" t="s">
        <v>1266</v>
      </c>
    </row>
    <row r="285" spans="1:18" x14ac:dyDescent="0.3">
      <c r="A285" s="72">
        <v>44672</v>
      </c>
      <c r="B285" s="72">
        <v>44672</v>
      </c>
      <c r="C285" s="73" t="s">
        <v>1303</v>
      </c>
      <c r="D285" s="73" t="s">
        <v>166</v>
      </c>
      <c r="E285" s="73" t="s">
        <v>1082</v>
      </c>
      <c r="F285" s="73" t="s">
        <v>13</v>
      </c>
      <c r="G285" s="73" t="s">
        <v>1304</v>
      </c>
      <c r="H285" s="73" t="s">
        <v>683</v>
      </c>
      <c r="I285" s="73"/>
      <c r="J285" s="74">
        <v>2572415</v>
      </c>
      <c r="K285" s="74">
        <v>0</v>
      </c>
      <c r="L285" s="74">
        <v>205793</v>
      </c>
      <c r="M285" s="74">
        <v>2778208</v>
      </c>
      <c r="N285" s="73" t="s">
        <v>671</v>
      </c>
      <c r="O285" s="73"/>
      <c r="P285" s="73" t="s">
        <v>673</v>
      </c>
      <c r="Q285" s="73"/>
      <c r="R285" s="73" t="s">
        <v>1266</v>
      </c>
    </row>
    <row r="286" spans="1:18" x14ac:dyDescent="0.3">
      <c r="A286" s="72">
        <v>44671</v>
      </c>
      <c r="B286" s="72">
        <v>44671</v>
      </c>
      <c r="C286" s="73" t="s">
        <v>1305</v>
      </c>
      <c r="D286" s="73" t="s">
        <v>164</v>
      </c>
      <c r="E286" s="73" t="s">
        <v>1082</v>
      </c>
      <c r="F286" s="73" t="s">
        <v>13</v>
      </c>
      <c r="G286" s="73" t="s">
        <v>1306</v>
      </c>
      <c r="H286" s="73" t="s">
        <v>683</v>
      </c>
      <c r="I286" s="73"/>
      <c r="J286" s="74">
        <v>1678060</v>
      </c>
      <c r="K286" s="74">
        <v>0</v>
      </c>
      <c r="L286" s="74">
        <v>134245</v>
      </c>
      <c r="M286" s="74">
        <v>1812305</v>
      </c>
      <c r="N286" s="73" t="s">
        <v>671</v>
      </c>
      <c r="O286" s="73"/>
      <c r="P286" s="73" t="s">
        <v>673</v>
      </c>
      <c r="Q286" s="73"/>
      <c r="R286" s="73" t="s">
        <v>1266</v>
      </c>
    </row>
    <row r="287" spans="1:18" x14ac:dyDescent="0.3">
      <c r="A287" s="72">
        <v>44670</v>
      </c>
      <c r="B287" s="72">
        <v>44670</v>
      </c>
      <c r="C287" s="73" t="s">
        <v>1307</v>
      </c>
      <c r="D287" s="73" t="s">
        <v>162</v>
      </c>
      <c r="E287" s="73" t="s">
        <v>1082</v>
      </c>
      <c r="F287" s="73" t="s">
        <v>13</v>
      </c>
      <c r="G287" s="73" t="s">
        <v>1308</v>
      </c>
      <c r="H287" s="73" t="s">
        <v>683</v>
      </c>
      <c r="I287" s="73"/>
      <c r="J287" s="74">
        <v>991320</v>
      </c>
      <c r="K287" s="74">
        <v>0</v>
      </c>
      <c r="L287" s="74">
        <v>79306</v>
      </c>
      <c r="M287" s="74">
        <v>1070626</v>
      </c>
      <c r="N287" s="73" t="s">
        <v>671</v>
      </c>
      <c r="O287" s="73"/>
      <c r="P287" s="73" t="s">
        <v>673</v>
      </c>
      <c r="Q287" s="73"/>
      <c r="R287" s="73" t="s">
        <v>1266</v>
      </c>
    </row>
    <row r="288" spans="1:18" x14ac:dyDescent="0.3">
      <c r="A288" s="72">
        <v>44665</v>
      </c>
      <c r="B288" s="72">
        <v>44665</v>
      </c>
      <c r="C288" s="73" t="s">
        <v>1309</v>
      </c>
      <c r="D288" s="73" t="s">
        <v>160</v>
      </c>
      <c r="E288" s="73" t="s">
        <v>963</v>
      </c>
      <c r="F288" s="73" t="s">
        <v>29</v>
      </c>
      <c r="G288" s="73" t="s">
        <v>1310</v>
      </c>
      <c r="H288" s="73"/>
      <c r="I288" s="73"/>
      <c r="J288" s="74">
        <v>1225340</v>
      </c>
      <c r="K288" s="74">
        <v>0</v>
      </c>
      <c r="L288" s="74">
        <v>98027</v>
      </c>
      <c r="M288" s="74">
        <v>1323367</v>
      </c>
      <c r="N288" s="73" t="s">
        <v>671</v>
      </c>
      <c r="O288" s="73"/>
      <c r="P288" s="73" t="s">
        <v>777</v>
      </c>
      <c r="Q288" s="73"/>
      <c r="R288" s="73" t="s">
        <v>1266</v>
      </c>
    </row>
    <row r="289" spans="1:18" x14ac:dyDescent="0.3">
      <c r="A289" s="72">
        <v>44664</v>
      </c>
      <c r="B289" s="72">
        <v>44664</v>
      </c>
      <c r="C289" s="73" t="s">
        <v>1311</v>
      </c>
      <c r="D289" s="73" t="s">
        <v>158</v>
      </c>
      <c r="E289" s="73" t="s">
        <v>1082</v>
      </c>
      <c r="F289" s="73" t="s">
        <v>13</v>
      </c>
      <c r="G289" s="73" t="s">
        <v>1312</v>
      </c>
      <c r="H289" s="73" t="s">
        <v>683</v>
      </c>
      <c r="I289" s="73"/>
      <c r="J289" s="74">
        <v>1206520</v>
      </c>
      <c r="K289" s="74">
        <v>0</v>
      </c>
      <c r="L289" s="74">
        <v>96522</v>
      </c>
      <c r="M289" s="74">
        <v>1303042</v>
      </c>
      <c r="N289" s="73" t="s">
        <v>671</v>
      </c>
      <c r="O289" s="73"/>
      <c r="P289" s="73" t="s">
        <v>673</v>
      </c>
      <c r="Q289" s="73"/>
      <c r="R289" s="73" t="s">
        <v>1266</v>
      </c>
    </row>
    <row r="290" spans="1:18" x14ac:dyDescent="0.3">
      <c r="A290" s="72">
        <v>44663</v>
      </c>
      <c r="B290" s="72">
        <v>44663</v>
      </c>
      <c r="C290" s="73" t="s">
        <v>1313</v>
      </c>
      <c r="D290" s="73" t="s">
        <v>1314</v>
      </c>
      <c r="E290" s="73" t="s">
        <v>1315</v>
      </c>
      <c r="F290" s="73" t="s">
        <v>1316</v>
      </c>
      <c r="G290" s="73" t="s">
        <v>1317</v>
      </c>
      <c r="H290" s="73"/>
      <c r="I290" s="73"/>
      <c r="J290" s="74">
        <v>2797024</v>
      </c>
      <c r="K290" s="74">
        <v>0</v>
      </c>
      <c r="L290" s="74">
        <v>223762</v>
      </c>
      <c r="M290" s="74">
        <v>3020786</v>
      </c>
      <c r="N290" s="73" t="s">
        <v>671</v>
      </c>
      <c r="O290" s="73"/>
      <c r="P290" s="73" t="s">
        <v>1318</v>
      </c>
      <c r="Q290" s="73"/>
      <c r="R290" s="73" t="s">
        <v>1266</v>
      </c>
    </row>
    <row r="291" spans="1:18" x14ac:dyDescent="0.3">
      <c r="A291" s="72">
        <v>44663</v>
      </c>
      <c r="B291" s="72">
        <v>44663</v>
      </c>
      <c r="C291" s="73" t="s">
        <v>1319</v>
      </c>
      <c r="D291" s="73" t="s">
        <v>156</v>
      </c>
      <c r="E291" s="73" t="s">
        <v>1082</v>
      </c>
      <c r="F291" s="73" t="s">
        <v>13</v>
      </c>
      <c r="G291" s="73" t="s">
        <v>1320</v>
      </c>
      <c r="H291" s="73" t="s">
        <v>683</v>
      </c>
      <c r="I291" s="73"/>
      <c r="J291" s="74">
        <v>1377040</v>
      </c>
      <c r="K291" s="74">
        <v>0</v>
      </c>
      <c r="L291" s="74">
        <v>110163</v>
      </c>
      <c r="M291" s="74">
        <v>1487203</v>
      </c>
      <c r="N291" s="73" t="s">
        <v>671</v>
      </c>
      <c r="O291" s="73"/>
      <c r="P291" s="73" t="s">
        <v>673</v>
      </c>
      <c r="Q291" s="73"/>
      <c r="R291" s="73" t="s">
        <v>1266</v>
      </c>
    </row>
    <row r="292" spans="1:18" x14ac:dyDescent="0.3">
      <c r="A292" s="72">
        <v>44660</v>
      </c>
      <c r="B292" s="72">
        <v>44660</v>
      </c>
      <c r="C292" s="73" t="s">
        <v>1321</v>
      </c>
      <c r="D292" s="73" t="s">
        <v>155</v>
      </c>
      <c r="E292" s="73" t="s">
        <v>1082</v>
      </c>
      <c r="F292" s="73" t="s">
        <v>13</v>
      </c>
      <c r="G292" s="73" t="s">
        <v>1322</v>
      </c>
      <c r="H292" s="73" t="s">
        <v>683</v>
      </c>
      <c r="I292" s="73"/>
      <c r="J292" s="74">
        <v>1547580</v>
      </c>
      <c r="K292" s="74">
        <v>0</v>
      </c>
      <c r="L292" s="74">
        <v>123806</v>
      </c>
      <c r="M292" s="74">
        <v>1671386</v>
      </c>
      <c r="N292" s="73" t="s">
        <v>671</v>
      </c>
      <c r="O292" s="73"/>
      <c r="P292" s="73" t="s">
        <v>673</v>
      </c>
      <c r="Q292" s="73"/>
      <c r="R292" s="73" t="s">
        <v>1266</v>
      </c>
    </row>
    <row r="293" spans="1:18" x14ac:dyDescent="0.3">
      <c r="A293" s="72">
        <v>44660</v>
      </c>
      <c r="B293" s="72">
        <v>44660</v>
      </c>
      <c r="C293" s="73" t="s">
        <v>1323</v>
      </c>
      <c r="D293" s="73" t="s">
        <v>153</v>
      </c>
      <c r="E293" s="73" t="s">
        <v>1082</v>
      </c>
      <c r="F293" s="73" t="s">
        <v>13</v>
      </c>
      <c r="G293" s="73" t="s">
        <v>1324</v>
      </c>
      <c r="H293" s="73" t="s">
        <v>683</v>
      </c>
      <c r="I293" s="73"/>
      <c r="J293" s="74">
        <v>830200</v>
      </c>
      <c r="K293" s="74">
        <v>0</v>
      </c>
      <c r="L293" s="74">
        <v>66416</v>
      </c>
      <c r="M293" s="74">
        <v>896616</v>
      </c>
      <c r="N293" s="73" t="s">
        <v>671</v>
      </c>
      <c r="O293" s="73"/>
      <c r="P293" s="73" t="s">
        <v>673</v>
      </c>
      <c r="Q293" s="73"/>
      <c r="R293" s="73" t="s">
        <v>1266</v>
      </c>
    </row>
    <row r="294" spans="1:18" x14ac:dyDescent="0.3">
      <c r="A294" s="72">
        <v>44659</v>
      </c>
      <c r="B294" s="72">
        <v>44659</v>
      </c>
      <c r="C294" s="73" t="s">
        <v>1325</v>
      </c>
      <c r="D294" s="73" t="s">
        <v>152</v>
      </c>
      <c r="E294" s="73" t="s">
        <v>1082</v>
      </c>
      <c r="F294" s="73" t="s">
        <v>13</v>
      </c>
      <c r="G294" s="73" t="s">
        <v>1326</v>
      </c>
      <c r="H294" s="73" t="s">
        <v>683</v>
      </c>
      <c r="I294" s="73"/>
      <c r="J294" s="74">
        <v>996240</v>
      </c>
      <c r="K294" s="74">
        <v>0</v>
      </c>
      <c r="L294" s="74">
        <v>79699</v>
      </c>
      <c r="M294" s="74">
        <v>1075939</v>
      </c>
      <c r="N294" s="73" t="s">
        <v>671</v>
      </c>
      <c r="O294" s="73"/>
      <c r="P294" s="73" t="s">
        <v>673</v>
      </c>
      <c r="Q294" s="73"/>
      <c r="R294" s="73" t="s">
        <v>1266</v>
      </c>
    </row>
    <row r="295" spans="1:18" x14ac:dyDescent="0.3">
      <c r="A295" s="72">
        <v>44659</v>
      </c>
      <c r="B295" s="72">
        <v>44659</v>
      </c>
      <c r="C295" s="73" t="s">
        <v>1327</v>
      </c>
      <c r="D295" s="73" t="s">
        <v>151</v>
      </c>
      <c r="E295" s="73" t="s">
        <v>1082</v>
      </c>
      <c r="F295" s="73" t="s">
        <v>13</v>
      </c>
      <c r="G295" s="73" t="s">
        <v>1328</v>
      </c>
      <c r="H295" s="73" t="s">
        <v>683</v>
      </c>
      <c r="I295" s="73"/>
      <c r="J295" s="74">
        <v>1369458</v>
      </c>
      <c r="K295" s="74">
        <v>0</v>
      </c>
      <c r="L295" s="74">
        <v>109557</v>
      </c>
      <c r="M295" s="74">
        <v>1479015</v>
      </c>
      <c r="N295" s="73" t="s">
        <v>671</v>
      </c>
      <c r="O295" s="73"/>
      <c r="P295" s="73" t="s">
        <v>673</v>
      </c>
      <c r="Q295" s="73"/>
      <c r="R295" s="73" t="s">
        <v>1266</v>
      </c>
    </row>
    <row r="296" spans="1:18" x14ac:dyDescent="0.3">
      <c r="A296" s="72">
        <v>44659</v>
      </c>
      <c r="B296" s="72">
        <v>44659</v>
      </c>
      <c r="C296" s="73" t="s">
        <v>1329</v>
      </c>
      <c r="D296" s="73" t="s">
        <v>149</v>
      </c>
      <c r="E296" s="73" t="s">
        <v>1082</v>
      </c>
      <c r="F296" s="73" t="s">
        <v>13</v>
      </c>
      <c r="G296" s="73" t="s">
        <v>1330</v>
      </c>
      <c r="H296" s="73" t="s">
        <v>683</v>
      </c>
      <c r="I296" s="73"/>
      <c r="J296" s="74">
        <v>225820</v>
      </c>
      <c r="K296" s="74">
        <v>0</v>
      </c>
      <c r="L296" s="74">
        <v>18066</v>
      </c>
      <c r="M296" s="74">
        <v>243886</v>
      </c>
      <c r="N296" s="73" t="s">
        <v>671</v>
      </c>
      <c r="O296" s="73"/>
      <c r="P296" s="73" t="s">
        <v>673</v>
      </c>
      <c r="Q296" s="73"/>
      <c r="R296" s="73" t="s">
        <v>1266</v>
      </c>
    </row>
    <row r="297" spans="1:18" x14ac:dyDescent="0.3">
      <c r="A297" s="72">
        <v>44655</v>
      </c>
      <c r="B297" s="72">
        <v>44655</v>
      </c>
      <c r="C297" s="73" t="s">
        <v>1331</v>
      </c>
      <c r="D297" s="73" t="s">
        <v>148</v>
      </c>
      <c r="E297" s="73" t="s">
        <v>1082</v>
      </c>
      <c r="F297" s="73" t="s">
        <v>13</v>
      </c>
      <c r="G297" s="73" t="s">
        <v>1332</v>
      </c>
      <c r="H297" s="73" t="s">
        <v>683</v>
      </c>
      <c r="I297" s="73"/>
      <c r="J297" s="74">
        <v>3290940</v>
      </c>
      <c r="K297" s="74">
        <v>0</v>
      </c>
      <c r="L297" s="74">
        <v>263275</v>
      </c>
      <c r="M297" s="74">
        <v>3554215</v>
      </c>
      <c r="N297" s="73" t="s">
        <v>671</v>
      </c>
      <c r="O297" s="73"/>
      <c r="P297" s="73" t="s">
        <v>673</v>
      </c>
      <c r="Q297" s="73"/>
      <c r="R297" s="73" t="s">
        <v>1266</v>
      </c>
    </row>
    <row r="298" spans="1:18" x14ac:dyDescent="0.3">
      <c r="A298" s="72">
        <v>44655</v>
      </c>
      <c r="B298" s="72">
        <v>44655</v>
      </c>
      <c r="C298" s="73" t="s">
        <v>1333</v>
      </c>
      <c r="D298" s="73" t="s">
        <v>146</v>
      </c>
      <c r="E298" s="73" t="s">
        <v>1082</v>
      </c>
      <c r="F298" s="73" t="s">
        <v>13</v>
      </c>
      <c r="G298" s="73" t="s">
        <v>1334</v>
      </c>
      <c r="H298" s="73" t="s">
        <v>683</v>
      </c>
      <c r="I298" s="73"/>
      <c r="J298" s="74">
        <v>1256874</v>
      </c>
      <c r="K298" s="74">
        <v>0</v>
      </c>
      <c r="L298" s="74">
        <v>100550</v>
      </c>
      <c r="M298" s="74">
        <v>1357424</v>
      </c>
      <c r="N298" s="73" t="s">
        <v>671</v>
      </c>
      <c r="O298" s="73"/>
      <c r="P298" s="73" t="s">
        <v>673</v>
      </c>
      <c r="Q298" s="73"/>
      <c r="R298" s="73" t="s">
        <v>1266</v>
      </c>
    </row>
    <row r="299" spans="1:18" x14ac:dyDescent="0.3">
      <c r="A299" s="72">
        <v>44653</v>
      </c>
      <c r="B299" s="72">
        <v>44653</v>
      </c>
      <c r="C299" s="73" t="s">
        <v>1335</v>
      </c>
      <c r="D299" s="73" t="s">
        <v>145</v>
      </c>
      <c r="E299" s="73" t="s">
        <v>1082</v>
      </c>
      <c r="F299" s="73" t="s">
        <v>13</v>
      </c>
      <c r="G299" s="73" t="s">
        <v>1336</v>
      </c>
      <c r="H299" s="73" t="s">
        <v>683</v>
      </c>
      <c r="I299" s="73"/>
      <c r="J299" s="74">
        <v>999520</v>
      </c>
      <c r="K299" s="74">
        <v>0</v>
      </c>
      <c r="L299" s="74">
        <v>79962</v>
      </c>
      <c r="M299" s="74">
        <v>1079482</v>
      </c>
      <c r="N299" s="73" t="s">
        <v>671</v>
      </c>
      <c r="O299" s="73"/>
      <c r="P299" s="73" t="s">
        <v>673</v>
      </c>
      <c r="Q299" s="73"/>
      <c r="R299" s="73" t="s">
        <v>1266</v>
      </c>
    </row>
    <row r="300" spans="1:18" x14ac:dyDescent="0.3">
      <c r="A300" s="72">
        <v>44653</v>
      </c>
      <c r="B300" s="72">
        <v>44653</v>
      </c>
      <c r="C300" s="73" t="s">
        <v>1337</v>
      </c>
      <c r="D300" s="73" t="s">
        <v>143</v>
      </c>
      <c r="E300" s="73" t="s">
        <v>1082</v>
      </c>
      <c r="F300" s="73" t="s">
        <v>13</v>
      </c>
      <c r="G300" s="73" t="s">
        <v>1338</v>
      </c>
      <c r="H300" s="73" t="s">
        <v>683</v>
      </c>
      <c r="I300" s="73"/>
      <c r="J300" s="74">
        <v>1951520</v>
      </c>
      <c r="K300" s="74">
        <v>0</v>
      </c>
      <c r="L300" s="74">
        <v>156122</v>
      </c>
      <c r="M300" s="74">
        <v>2107642</v>
      </c>
      <c r="N300" s="73" t="s">
        <v>671</v>
      </c>
      <c r="O300" s="73"/>
      <c r="P300" s="73" t="s">
        <v>673</v>
      </c>
      <c r="Q300" s="73"/>
      <c r="R300" s="73" t="s">
        <v>1266</v>
      </c>
    </row>
    <row r="301" spans="1:18" x14ac:dyDescent="0.3">
      <c r="A301" s="72">
        <v>44650</v>
      </c>
      <c r="B301" s="72">
        <v>44650</v>
      </c>
      <c r="C301" s="73" t="s">
        <v>1339</v>
      </c>
      <c r="D301" s="73" t="s">
        <v>141</v>
      </c>
      <c r="E301" s="73" t="s">
        <v>1082</v>
      </c>
      <c r="F301" s="73" t="s">
        <v>13</v>
      </c>
      <c r="G301" s="73" t="s">
        <v>1340</v>
      </c>
      <c r="H301" s="73" t="s">
        <v>683</v>
      </c>
      <c r="I301" s="73"/>
      <c r="J301" s="74">
        <v>664160</v>
      </c>
      <c r="K301" s="74">
        <v>0</v>
      </c>
      <c r="L301" s="74">
        <v>53133</v>
      </c>
      <c r="M301" s="74">
        <v>717293</v>
      </c>
      <c r="N301" s="73" t="s">
        <v>671</v>
      </c>
      <c r="O301" s="73"/>
      <c r="P301" s="73" t="s">
        <v>673</v>
      </c>
      <c r="Q301" s="73"/>
      <c r="R301" s="73" t="s">
        <v>1266</v>
      </c>
    </row>
    <row r="302" spans="1:18" x14ac:dyDescent="0.3">
      <c r="A302" s="72">
        <v>44649</v>
      </c>
      <c r="B302" s="72">
        <v>44649</v>
      </c>
      <c r="C302" s="73" t="s">
        <v>1341</v>
      </c>
      <c r="D302" s="73" t="s">
        <v>138</v>
      </c>
      <c r="E302" s="73" t="s">
        <v>1082</v>
      </c>
      <c r="F302" s="73" t="s">
        <v>13</v>
      </c>
      <c r="G302" s="73" t="s">
        <v>1342</v>
      </c>
      <c r="H302" s="73" t="s">
        <v>683</v>
      </c>
      <c r="I302" s="73"/>
      <c r="J302" s="74">
        <v>1249700</v>
      </c>
      <c r="K302" s="74">
        <v>0</v>
      </c>
      <c r="L302" s="74">
        <v>99976</v>
      </c>
      <c r="M302" s="74">
        <v>1349676</v>
      </c>
      <c r="N302" s="73" t="s">
        <v>671</v>
      </c>
      <c r="O302" s="73"/>
      <c r="P302" s="73" t="s">
        <v>673</v>
      </c>
      <c r="Q302" s="73"/>
      <c r="R302" s="73" t="s">
        <v>1266</v>
      </c>
    </row>
    <row r="303" spans="1:18" x14ac:dyDescent="0.3">
      <c r="A303" s="72">
        <v>44649</v>
      </c>
      <c r="B303" s="72">
        <v>44649</v>
      </c>
      <c r="C303" s="73" t="s">
        <v>1343</v>
      </c>
      <c r="D303" s="73" t="s">
        <v>140</v>
      </c>
      <c r="E303" s="73" t="s">
        <v>1082</v>
      </c>
      <c r="F303" s="73" t="s">
        <v>13</v>
      </c>
      <c r="G303" s="73" t="s">
        <v>1344</v>
      </c>
      <c r="H303" s="73" t="s">
        <v>683</v>
      </c>
      <c r="I303" s="73"/>
      <c r="J303" s="74">
        <v>1291536</v>
      </c>
      <c r="K303" s="74">
        <v>0</v>
      </c>
      <c r="L303" s="74">
        <v>103323</v>
      </c>
      <c r="M303" s="74">
        <v>1394859</v>
      </c>
      <c r="N303" s="73" t="s">
        <v>671</v>
      </c>
      <c r="O303" s="73"/>
      <c r="P303" s="73" t="s">
        <v>673</v>
      </c>
      <c r="Q303" s="73"/>
      <c r="R303" s="73" t="s">
        <v>1266</v>
      </c>
    </row>
    <row r="304" spans="1:18" x14ac:dyDescent="0.3">
      <c r="A304" s="72">
        <v>44648</v>
      </c>
      <c r="B304" s="72">
        <v>44648</v>
      </c>
      <c r="C304" s="73" t="s">
        <v>1345</v>
      </c>
      <c r="D304" s="73" t="s">
        <v>137</v>
      </c>
      <c r="E304" s="73" t="s">
        <v>1082</v>
      </c>
      <c r="F304" s="73" t="s">
        <v>13</v>
      </c>
      <c r="G304" s="73" t="s">
        <v>1346</v>
      </c>
      <c r="H304" s="73" t="s">
        <v>683</v>
      </c>
      <c r="I304" s="73"/>
      <c r="J304" s="74">
        <v>2130465</v>
      </c>
      <c r="K304" s="74">
        <v>0</v>
      </c>
      <c r="L304" s="74">
        <v>170437</v>
      </c>
      <c r="M304" s="74">
        <v>2300902</v>
      </c>
      <c r="N304" s="73" t="s">
        <v>671</v>
      </c>
      <c r="O304" s="73"/>
      <c r="P304" s="73" t="s">
        <v>673</v>
      </c>
      <c r="Q304" s="73"/>
      <c r="R304" s="73" t="s">
        <v>1266</v>
      </c>
    </row>
    <row r="305" spans="1:18" x14ac:dyDescent="0.3">
      <c r="A305" s="72">
        <v>44648</v>
      </c>
      <c r="B305" s="72">
        <v>44648</v>
      </c>
      <c r="C305" s="73" t="s">
        <v>1347</v>
      </c>
      <c r="D305" s="73" t="s">
        <v>135</v>
      </c>
      <c r="E305" s="73" t="s">
        <v>1082</v>
      </c>
      <c r="F305" s="73" t="s">
        <v>13</v>
      </c>
      <c r="G305" s="73" t="s">
        <v>1348</v>
      </c>
      <c r="H305" s="73" t="s">
        <v>683</v>
      </c>
      <c r="I305" s="73"/>
      <c r="J305" s="74">
        <v>996240</v>
      </c>
      <c r="K305" s="74">
        <v>0</v>
      </c>
      <c r="L305" s="74">
        <v>79699</v>
      </c>
      <c r="M305" s="74">
        <v>1075939</v>
      </c>
      <c r="N305" s="73" t="s">
        <v>671</v>
      </c>
      <c r="O305" s="73"/>
      <c r="P305" s="73" t="s">
        <v>673</v>
      </c>
      <c r="Q305" s="73"/>
      <c r="R305" s="73" t="s">
        <v>1266</v>
      </c>
    </row>
    <row r="306" spans="1:18" x14ac:dyDescent="0.3">
      <c r="A306" s="72">
        <v>44646</v>
      </c>
      <c r="B306" s="72">
        <v>44646</v>
      </c>
      <c r="C306" s="73" t="s">
        <v>1349</v>
      </c>
      <c r="D306" s="73" t="s">
        <v>133</v>
      </c>
      <c r="E306" s="73" t="s">
        <v>963</v>
      </c>
      <c r="F306" s="73" t="s">
        <v>29</v>
      </c>
      <c r="G306" s="73" t="s">
        <v>1350</v>
      </c>
      <c r="H306" s="73"/>
      <c r="I306" s="73"/>
      <c r="J306" s="74">
        <v>1736592</v>
      </c>
      <c r="K306" s="74">
        <v>0</v>
      </c>
      <c r="L306" s="74">
        <v>138927</v>
      </c>
      <c r="M306" s="74">
        <v>1875519</v>
      </c>
      <c r="N306" s="73" t="s">
        <v>671</v>
      </c>
      <c r="O306" s="73"/>
      <c r="P306" s="73" t="s">
        <v>777</v>
      </c>
      <c r="Q306" s="73"/>
      <c r="R306" s="73" t="s">
        <v>1266</v>
      </c>
    </row>
    <row r="307" spans="1:18" x14ac:dyDescent="0.3">
      <c r="A307" s="72">
        <v>44642</v>
      </c>
      <c r="B307" s="72">
        <v>44642</v>
      </c>
      <c r="C307" s="73" t="s">
        <v>1351</v>
      </c>
      <c r="D307" s="73" t="s">
        <v>132</v>
      </c>
      <c r="E307" s="73" t="s">
        <v>1082</v>
      </c>
      <c r="F307" s="73" t="s">
        <v>13</v>
      </c>
      <c r="G307" s="73" t="s">
        <v>1352</v>
      </c>
      <c r="H307" s="73" t="s">
        <v>683</v>
      </c>
      <c r="I307" s="73"/>
      <c r="J307" s="74">
        <v>1678060</v>
      </c>
      <c r="K307" s="74">
        <v>0</v>
      </c>
      <c r="L307" s="74">
        <v>134245</v>
      </c>
      <c r="M307" s="74">
        <v>1812305</v>
      </c>
      <c r="N307" s="73" t="s">
        <v>671</v>
      </c>
      <c r="O307" s="73"/>
      <c r="P307" s="73" t="s">
        <v>673</v>
      </c>
      <c r="Q307" s="73"/>
      <c r="R307" s="73" t="s">
        <v>1266</v>
      </c>
    </row>
    <row r="308" spans="1:18" x14ac:dyDescent="0.3">
      <c r="A308" s="72">
        <v>44642</v>
      </c>
      <c r="B308" s="72">
        <v>44642</v>
      </c>
      <c r="C308" s="73" t="s">
        <v>1353</v>
      </c>
      <c r="D308" s="73" t="s">
        <v>131</v>
      </c>
      <c r="E308" s="73" t="s">
        <v>1082</v>
      </c>
      <c r="F308" s="73" t="s">
        <v>13</v>
      </c>
      <c r="G308" s="73" t="s">
        <v>1354</v>
      </c>
      <c r="H308" s="73" t="s">
        <v>683</v>
      </c>
      <c r="I308" s="73"/>
      <c r="J308" s="74">
        <v>984362</v>
      </c>
      <c r="K308" s="74">
        <v>0</v>
      </c>
      <c r="L308" s="74">
        <v>78749</v>
      </c>
      <c r="M308" s="74">
        <v>1063111</v>
      </c>
      <c r="N308" s="73" t="s">
        <v>671</v>
      </c>
      <c r="O308" s="73"/>
      <c r="P308" s="73" t="s">
        <v>673</v>
      </c>
      <c r="Q308" s="73"/>
      <c r="R308" s="73" t="s">
        <v>1266</v>
      </c>
    </row>
    <row r="309" spans="1:18" x14ac:dyDescent="0.3">
      <c r="A309" s="72">
        <v>44642</v>
      </c>
      <c r="B309" s="72">
        <v>44642</v>
      </c>
      <c r="C309" s="73" t="s">
        <v>1355</v>
      </c>
      <c r="D309" s="73" t="s">
        <v>130</v>
      </c>
      <c r="E309" s="73" t="s">
        <v>1082</v>
      </c>
      <c r="F309" s="73" t="s">
        <v>13</v>
      </c>
      <c r="G309" s="73" t="s">
        <v>1356</v>
      </c>
      <c r="H309" s="73" t="s">
        <v>683</v>
      </c>
      <c r="I309" s="73"/>
      <c r="J309" s="74">
        <v>2345434</v>
      </c>
      <c r="K309" s="74">
        <v>0</v>
      </c>
      <c r="L309" s="74">
        <v>187635</v>
      </c>
      <c r="M309" s="74">
        <v>2533069</v>
      </c>
      <c r="N309" s="73" t="s">
        <v>671</v>
      </c>
      <c r="O309" s="73"/>
      <c r="P309" s="73" t="s">
        <v>673</v>
      </c>
      <c r="Q309" s="73"/>
      <c r="R309" s="73" t="s">
        <v>1266</v>
      </c>
    </row>
    <row r="310" spans="1:18" x14ac:dyDescent="0.3">
      <c r="A310" s="72">
        <v>44642</v>
      </c>
      <c r="B310" s="72">
        <v>44642</v>
      </c>
      <c r="C310" s="73" t="s">
        <v>1357</v>
      </c>
      <c r="D310" s="73" t="s">
        <v>129</v>
      </c>
      <c r="E310" s="73" t="s">
        <v>1082</v>
      </c>
      <c r="F310" s="73" t="s">
        <v>13</v>
      </c>
      <c r="G310" s="73" t="s">
        <v>1358</v>
      </c>
      <c r="H310" s="73" t="s">
        <v>683</v>
      </c>
      <c r="I310" s="73"/>
      <c r="J310" s="74">
        <v>922204</v>
      </c>
      <c r="K310" s="74">
        <v>0</v>
      </c>
      <c r="L310" s="74">
        <v>73776</v>
      </c>
      <c r="M310" s="74">
        <v>995980</v>
      </c>
      <c r="N310" s="73" t="s">
        <v>671</v>
      </c>
      <c r="O310" s="73"/>
      <c r="P310" s="73" t="s">
        <v>673</v>
      </c>
      <c r="Q310" s="73"/>
      <c r="R310" s="73" t="s">
        <v>1266</v>
      </c>
    </row>
    <row r="311" spans="1:18" x14ac:dyDescent="0.3">
      <c r="A311" s="72">
        <v>44642</v>
      </c>
      <c r="B311" s="72">
        <v>44642</v>
      </c>
      <c r="C311" s="73" t="s">
        <v>1359</v>
      </c>
      <c r="D311" s="73" t="s">
        <v>127</v>
      </c>
      <c r="E311" s="73" t="s">
        <v>1082</v>
      </c>
      <c r="F311" s="73" t="s">
        <v>13</v>
      </c>
      <c r="G311" s="73" t="s">
        <v>1360</v>
      </c>
      <c r="H311" s="73" t="s">
        <v>683</v>
      </c>
      <c r="I311" s="73"/>
      <c r="J311" s="74">
        <v>999520</v>
      </c>
      <c r="K311" s="74">
        <v>0</v>
      </c>
      <c r="L311" s="74">
        <v>79962</v>
      </c>
      <c r="M311" s="74">
        <v>1079482</v>
      </c>
      <c r="N311" s="73" t="s">
        <v>671</v>
      </c>
      <c r="O311" s="73"/>
      <c r="P311" s="73" t="s">
        <v>673</v>
      </c>
      <c r="Q311" s="73"/>
      <c r="R311" s="73" t="s">
        <v>1266</v>
      </c>
    </row>
    <row r="312" spans="1:18" x14ac:dyDescent="0.3">
      <c r="A312" s="72">
        <v>44635</v>
      </c>
      <c r="B312" s="72">
        <v>44635</v>
      </c>
      <c r="C312" s="73" t="s">
        <v>1361</v>
      </c>
      <c r="D312" s="73" t="s">
        <v>125</v>
      </c>
      <c r="E312" s="73" t="s">
        <v>1082</v>
      </c>
      <c r="F312" s="73" t="s">
        <v>13</v>
      </c>
      <c r="G312" s="73" t="s">
        <v>1362</v>
      </c>
      <c r="H312" s="73" t="s">
        <v>683</v>
      </c>
      <c r="I312" s="73"/>
      <c r="J312" s="74">
        <v>1241500</v>
      </c>
      <c r="K312" s="74">
        <v>0</v>
      </c>
      <c r="L312" s="74">
        <v>99320</v>
      </c>
      <c r="M312" s="74">
        <v>1340820</v>
      </c>
      <c r="N312" s="73" t="s">
        <v>671</v>
      </c>
      <c r="O312" s="73"/>
      <c r="P312" s="73" t="s">
        <v>673</v>
      </c>
      <c r="Q312" s="73"/>
      <c r="R312" s="73" t="s">
        <v>1266</v>
      </c>
    </row>
    <row r="313" spans="1:18" x14ac:dyDescent="0.3">
      <c r="A313" s="72">
        <v>44634</v>
      </c>
      <c r="B313" s="72">
        <v>44634</v>
      </c>
      <c r="C313" s="73" t="s">
        <v>1363</v>
      </c>
      <c r="D313" s="73" t="s">
        <v>124</v>
      </c>
      <c r="E313" s="73" t="s">
        <v>1082</v>
      </c>
      <c r="F313" s="73" t="s">
        <v>13</v>
      </c>
      <c r="G313" s="73" t="s">
        <v>1364</v>
      </c>
      <c r="H313" s="73" t="s">
        <v>683</v>
      </c>
      <c r="I313" s="73"/>
      <c r="J313" s="74">
        <v>999520</v>
      </c>
      <c r="K313" s="74">
        <v>0</v>
      </c>
      <c r="L313" s="74">
        <v>79962</v>
      </c>
      <c r="M313" s="74">
        <v>1079482</v>
      </c>
      <c r="N313" s="73" t="s">
        <v>671</v>
      </c>
      <c r="O313" s="73"/>
      <c r="P313" s="73" t="s">
        <v>673</v>
      </c>
      <c r="Q313" s="73"/>
      <c r="R313" s="73" t="s">
        <v>1266</v>
      </c>
    </row>
    <row r="314" spans="1:18" x14ac:dyDescent="0.3">
      <c r="A314" s="72">
        <v>44634</v>
      </c>
      <c r="B314" s="72">
        <v>44634</v>
      </c>
      <c r="C314" s="73" t="s">
        <v>1365</v>
      </c>
      <c r="D314" s="73" t="s">
        <v>122</v>
      </c>
      <c r="E314" s="73" t="s">
        <v>1082</v>
      </c>
      <c r="F314" s="73" t="s">
        <v>13</v>
      </c>
      <c r="G314" s="73" t="s">
        <v>1366</v>
      </c>
      <c r="H314" s="73" t="s">
        <v>683</v>
      </c>
      <c r="I314" s="73"/>
      <c r="J314" s="74">
        <v>1306200</v>
      </c>
      <c r="K314" s="74">
        <v>0</v>
      </c>
      <c r="L314" s="74">
        <v>104496</v>
      </c>
      <c r="M314" s="74">
        <v>1410696</v>
      </c>
      <c r="N314" s="73" t="s">
        <v>671</v>
      </c>
      <c r="O314" s="73"/>
      <c r="P314" s="73" t="s">
        <v>673</v>
      </c>
      <c r="Q314" s="73"/>
      <c r="R314" s="73" t="s">
        <v>1266</v>
      </c>
    </row>
    <row r="315" spans="1:18" x14ac:dyDescent="0.3">
      <c r="A315" s="72">
        <v>44632</v>
      </c>
      <c r="B315" s="72">
        <v>44632</v>
      </c>
      <c r="C315" s="73" t="s">
        <v>1367</v>
      </c>
      <c r="D315" s="73" t="s">
        <v>121</v>
      </c>
      <c r="E315" s="73" t="s">
        <v>1082</v>
      </c>
      <c r="F315" s="73" t="s">
        <v>13</v>
      </c>
      <c r="G315" s="73" t="s">
        <v>1368</v>
      </c>
      <c r="H315" s="73" t="s">
        <v>683</v>
      </c>
      <c r="I315" s="73"/>
      <c r="J315" s="74">
        <v>859223</v>
      </c>
      <c r="K315" s="74">
        <v>0</v>
      </c>
      <c r="L315" s="74">
        <v>68738</v>
      </c>
      <c r="M315" s="74">
        <v>927961</v>
      </c>
      <c r="N315" s="73" t="s">
        <v>671</v>
      </c>
      <c r="O315" s="73"/>
      <c r="P315" s="73" t="s">
        <v>673</v>
      </c>
      <c r="Q315" s="73"/>
      <c r="R315" s="73" t="s">
        <v>1266</v>
      </c>
    </row>
    <row r="316" spans="1:18" x14ac:dyDescent="0.3">
      <c r="A316" s="72">
        <v>44632</v>
      </c>
      <c r="B316" s="72">
        <v>44632</v>
      </c>
      <c r="C316" s="73" t="s">
        <v>1369</v>
      </c>
      <c r="D316" s="73" t="s">
        <v>120</v>
      </c>
      <c r="E316" s="73" t="s">
        <v>1082</v>
      </c>
      <c r="F316" s="73" t="s">
        <v>13</v>
      </c>
      <c r="G316" s="73" t="s">
        <v>1370</v>
      </c>
      <c r="H316" s="73" t="s">
        <v>683</v>
      </c>
      <c r="I316" s="73"/>
      <c r="J316" s="74">
        <v>1974204</v>
      </c>
      <c r="K316" s="74">
        <v>0</v>
      </c>
      <c r="L316" s="74">
        <v>157936</v>
      </c>
      <c r="M316" s="74">
        <v>2132140</v>
      </c>
      <c r="N316" s="73" t="s">
        <v>671</v>
      </c>
      <c r="O316" s="73"/>
      <c r="P316" s="73" t="s">
        <v>673</v>
      </c>
      <c r="Q316" s="73"/>
      <c r="R316" s="73" t="s">
        <v>1266</v>
      </c>
    </row>
    <row r="317" spans="1:18" x14ac:dyDescent="0.3">
      <c r="A317" s="72">
        <v>44632</v>
      </c>
      <c r="B317" s="72">
        <v>44632</v>
      </c>
      <c r="C317" s="73" t="s">
        <v>1371</v>
      </c>
      <c r="D317" s="73" t="s">
        <v>119</v>
      </c>
      <c r="E317" s="73" t="s">
        <v>1082</v>
      </c>
      <c r="F317" s="73" t="s">
        <v>13</v>
      </c>
      <c r="G317" s="73" t="s">
        <v>1372</v>
      </c>
      <c r="H317" s="73" t="s">
        <v>683</v>
      </c>
      <c r="I317" s="73"/>
      <c r="J317" s="74">
        <v>2600530</v>
      </c>
      <c r="K317" s="74">
        <v>0</v>
      </c>
      <c r="L317" s="74">
        <v>208042</v>
      </c>
      <c r="M317" s="74">
        <v>2808572</v>
      </c>
      <c r="N317" s="73" t="s">
        <v>671</v>
      </c>
      <c r="O317" s="73"/>
      <c r="P317" s="73" t="s">
        <v>673</v>
      </c>
      <c r="Q317" s="73"/>
      <c r="R317" s="73" t="s">
        <v>1266</v>
      </c>
    </row>
    <row r="318" spans="1:18" x14ac:dyDescent="0.3">
      <c r="A318" s="72">
        <v>44632</v>
      </c>
      <c r="B318" s="72">
        <v>44632</v>
      </c>
      <c r="C318" s="73" t="s">
        <v>1373</v>
      </c>
      <c r="D318" s="73" t="s">
        <v>117</v>
      </c>
      <c r="E318" s="73" t="s">
        <v>1082</v>
      </c>
      <c r="F318" s="73" t="s">
        <v>13</v>
      </c>
      <c r="G318" s="73" t="s">
        <v>1374</v>
      </c>
      <c r="H318" s="73" t="s">
        <v>683</v>
      </c>
      <c r="I318" s="73"/>
      <c r="J318" s="74">
        <v>733564</v>
      </c>
      <c r="K318" s="74">
        <v>0</v>
      </c>
      <c r="L318" s="74">
        <v>58685</v>
      </c>
      <c r="M318" s="74">
        <v>792249</v>
      </c>
      <c r="N318" s="73" t="s">
        <v>671</v>
      </c>
      <c r="O318" s="73"/>
      <c r="P318" s="73" t="s">
        <v>673</v>
      </c>
      <c r="Q318" s="73"/>
      <c r="R318" s="73" t="s">
        <v>1266</v>
      </c>
    </row>
    <row r="319" spans="1:18" x14ac:dyDescent="0.3">
      <c r="A319" s="72">
        <v>44629</v>
      </c>
      <c r="B319" s="72">
        <v>44629</v>
      </c>
      <c r="C319" s="73" t="s">
        <v>1375</v>
      </c>
      <c r="D319" s="73" t="s">
        <v>116</v>
      </c>
      <c r="E319" s="73" t="s">
        <v>963</v>
      </c>
      <c r="F319" s="73" t="s">
        <v>29</v>
      </c>
      <c r="G319" s="73" t="s">
        <v>1376</v>
      </c>
      <c r="H319" s="73"/>
      <c r="I319" s="73"/>
      <c r="J319" s="74">
        <v>1636640</v>
      </c>
      <c r="K319" s="74">
        <v>0</v>
      </c>
      <c r="L319" s="74">
        <v>130931</v>
      </c>
      <c r="M319" s="74">
        <v>1767571</v>
      </c>
      <c r="N319" s="73" t="s">
        <v>671</v>
      </c>
      <c r="O319" s="73"/>
      <c r="P319" s="73" t="s">
        <v>777</v>
      </c>
      <c r="Q319" s="73"/>
      <c r="R319" s="73" t="s">
        <v>1266</v>
      </c>
    </row>
    <row r="320" spans="1:18" x14ac:dyDescent="0.3">
      <c r="A320" s="72">
        <v>44629</v>
      </c>
      <c r="B320" s="72">
        <v>44629</v>
      </c>
      <c r="C320" s="73" t="s">
        <v>1377</v>
      </c>
      <c r="D320" s="73" t="s">
        <v>115</v>
      </c>
      <c r="E320" s="73" t="s">
        <v>1082</v>
      </c>
      <c r="F320" s="73" t="s">
        <v>13</v>
      </c>
      <c r="G320" s="73" t="s">
        <v>1378</v>
      </c>
      <c r="H320" s="73" t="s">
        <v>683</v>
      </c>
      <c r="I320" s="73"/>
      <c r="J320" s="74">
        <v>1499106</v>
      </c>
      <c r="K320" s="74">
        <v>0</v>
      </c>
      <c r="L320" s="74">
        <v>119928</v>
      </c>
      <c r="M320" s="74">
        <v>1619034</v>
      </c>
      <c r="N320" s="73" t="s">
        <v>671</v>
      </c>
      <c r="O320" s="73"/>
      <c r="P320" s="73" t="s">
        <v>673</v>
      </c>
      <c r="Q320" s="73"/>
      <c r="R320" s="73" t="s">
        <v>1266</v>
      </c>
    </row>
    <row r="321" spans="1:18" x14ac:dyDescent="0.3">
      <c r="A321" s="72">
        <v>44629</v>
      </c>
      <c r="B321" s="72">
        <v>44629</v>
      </c>
      <c r="C321" s="73" t="s">
        <v>1379</v>
      </c>
      <c r="D321" s="73" t="s">
        <v>114</v>
      </c>
      <c r="E321" s="73" t="s">
        <v>1082</v>
      </c>
      <c r="F321" s="73" t="s">
        <v>13</v>
      </c>
      <c r="G321" s="73" t="s">
        <v>1380</v>
      </c>
      <c r="H321" s="73" t="s">
        <v>683</v>
      </c>
      <c r="I321" s="73"/>
      <c r="J321" s="74">
        <v>2131888</v>
      </c>
      <c r="K321" s="74">
        <v>0</v>
      </c>
      <c r="L321" s="74">
        <v>170551</v>
      </c>
      <c r="M321" s="74">
        <v>2302439</v>
      </c>
      <c r="N321" s="73" t="s">
        <v>671</v>
      </c>
      <c r="O321" s="73"/>
      <c r="P321" s="73" t="s">
        <v>673</v>
      </c>
      <c r="Q321" s="73"/>
      <c r="R321" s="73" t="s">
        <v>1266</v>
      </c>
    </row>
    <row r="322" spans="1:18" x14ac:dyDescent="0.3">
      <c r="A322" s="72">
        <v>44629</v>
      </c>
      <c r="B322" s="72">
        <v>44629</v>
      </c>
      <c r="C322" s="73" t="s">
        <v>1381</v>
      </c>
      <c r="D322" s="73" t="s">
        <v>112</v>
      </c>
      <c r="E322" s="73" t="s">
        <v>1082</v>
      </c>
      <c r="F322" s="73" t="s">
        <v>13</v>
      </c>
      <c r="G322" s="73" t="s">
        <v>1382</v>
      </c>
      <c r="H322" s="73" t="s">
        <v>683</v>
      </c>
      <c r="I322" s="73"/>
      <c r="J322" s="74">
        <v>1749790</v>
      </c>
      <c r="K322" s="74">
        <v>0</v>
      </c>
      <c r="L322" s="74">
        <v>139983</v>
      </c>
      <c r="M322" s="74">
        <v>1889773</v>
      </c>
      <c r="N322" s="73" t="s">
        <v>671</v>
      </c>
      <c r="O322" s="73"/>
      <c r="P322" s="73" t="s">
        <v>673</v>
      </c>
      <c r="Q322" s="73"/>
      <c r="R322" s="73" t="s">
        <v>1266</v>
      </c>
    </row>
    <row r="323" spans="1:18" x14ac:dyDescent="0.3">
      <c r="A323" s="72">
        <v>44627</v>
      </c>
      <c r="B323" s="72">
        <v>44627</v>
      </c>
      <c r="C323" s="73" t="s">
        <v>1383</v>
      </c>
      <c r="D323" s="73" t="s">
        <v>1384</v>
      </c>
      <c r="E323" s="73" t="s">
        <v>1385</v>
      </c>
      <c r="F323" s="73" t="s">
        <v>1386</v>
      </c>
      <c r="G323" s="73" t="s">
        <v>1387</v>
      </c>
      <c r="H323" s="73" t="s">
        <v>1388</v>
      </c>
      <c r="I323" s="73"/>
      <c r="J323" s="74">
        <v>2249550</v>
      </c>
      <c r="K323" s="74">
        <v>0</v>
      </c>
      <c r="L323" s="74">
        <v>179964</v>
      </c>
      <c r="M323" s="74">
        <v>2429514</v>
      </c>
      <c r="N323" s="73" t="s">
        <v>671</v>
      </c>
      <c r="O323" s="73"/>
      <c r="P323" s="73" t="s">
        <v>1389</v>
      </c>
      <c r="Q323" s="73"/>
      <c r="R323" s="73" t="s">
        <v>1266</v>
      </c>
    </row>
    <row r="324" spans="1:18" x14ac:dyDescent="0.3">
      <c r="A324" s="72">
        <v>44625</v>
      </c>
      <c r="B324" s="72">
        <v>44625</v>
      </c>
      <c r="C324" s="73" t="s">
        <v>1390</v>
      </c>
      <c r="D324" s="73" t="s">
        <v>111</v>
      </c>
      <c r="E324" s="73" t="s">
        <v>1082</v>
      </c>
      <c r="F324" s="73" t="s">
        <v>13</v>
      </c>
      <c r="G324" s="73" t="s">
        <v>1391</v>
      </c>
      <c r="H324" s="73" t="s">
        <v>683</v>
      </c>
      <c r="I324" s="73"/>
      <c r="J324" s="74">
        <v>1675625</v>
      </c>
      <c r="K324" s="74">
        <v>0</v>
      </c>
      <c r="L324" s="74">
        <v>134050</v>
      </c>
      <c r="M324" s="74">
        <v>1809675</v>
      </c>
      <c r="N324" s="73" t="s">
        <v>671</v>
      </c>
      <c r="O324" s="73"/>
      <c r="P324" s="73" t="s">
        <v>673</v>
      </c>
      <c r="Q324" s="73"/>
      <c r="R324" s="73" t="s">
        <v>1266</v>
      </c>
    </row>
    <row r="325" spans="1:18" x14ac:dyDescent="0.3">
      <c r="A325" s="72">
        <v>44625</v>
      </c>
      <c r="B325" s="72">
        <v>44625</v>
      </c>
      <c r="C325" s="73" t="s">
        <v>1392</v>
      </c>
      <c r="D325" s="73" t="s">
        <v>110</v>
      </c>
      <c r="E325" s="73" t="s">
        <v>1082</v>
      </c>
      <c r="F325" s="73" t="s">
        <v>13</v>
      </c>
      <c r="G325" s="73" t="s">
        <v>1393</v>
      </c>
      <c r="H325" s="73" t="s">
        <v>683</v>
      </c>
      <c r="I325" s="73"/>
      <c r="J325" s="74">
        <v>424084</v>
      </c>
      <c r="K325" s="74">
        <v>0</v>
      </c>
      <c r="L325" s="74">
        <v>33927</v>
      </c>
      <c r="M325" s="74">
        <v>458011</v>
      </c>
      <c r="N325" s="73" t="s">
        <v>671</v>
      </c>
      <c r="O325" s="73"/>
      <c r="P325" s="73" t="s">
        <v>673</v>
      </c>
      <c r="Q325" s="73"/>
      <c r="R325" s="73" t="s">
        <v>1266</v>
      </c>
    </row>
    <row r="326" spans="1:18" x14ac:dyDescent="0.3">
      <c r="A326" s="72">
        <v>44625</v>
      </c>
      <c r="B326" s="72">
        <v>44625</v>
      </c>
      <c r="C326" s="73" t="s">
        <v>1394</v>
      </c>
      <c r="D326" s="73" t="s">
        <v>108</v>
      </c>
      <c r="E326" s="73" t="s">
        <v>1082</v>
      </c>
      <c r="F326" s="73" t="s">
        <v>13</v>
      </c>
      <c r="G326" s="73" t="s">
        <v>1395</v>
      </c>
      <c r="H326" s="73" t="s">
        <v>683</v>
      </c>
      <c r="I326" s="73"/>
      <c r="J326" s="74">
        <v>996240</v>
      </c>
      <c r="K326" s="74">
        <v>0</v>
      </c>
      <c r="L326" s="74">
        <v>79699</v>
      </c>
      <c r="M326" s="74">
        <v>1075939</v>
      </c>
      <c r="N326" s="73" t="s">
        <v>671</v>
      </c>
      <c r="O326" s="73"/>
      <c r="P326" s="73" t="s">
        <v>673</v>
      </c>
      <c r="Q326" s="73"/>
      <c r="R326" s="73" t="s">
        <v>1266</v>
      </c>
    </row>
    <row r="327" spans="1:18" x14ac:dyDescent="0.3">
      <c r="A327" s="72">
        <v>44624</v>
      </c>
      <c r="B327" s="72">
        <v>44624</v>
      </c>
      <c r="C327" s="73" t="s">
        <v>1396</v>
      </c>
      <c r="D327" s="73" t="s">
        <v>105</v>
      </c>
      <c r="E327" s="73" t="s">
        <v>1082</v>
      </c>
      <c r="F327" s="73" t="s">
        <v>13</v>
      </c>
      <c r="G327" s="73" t="s">
        <v>1397</v>
      </c>
      <c r="H327" s="73" t="s">
        <v>683</v>
      </c>
      <c r="I327" s="73"/>
      <c r="J327" s="74">
        <v>1760952</v>
      </c>
      <c r="K327" s="74">
        <v>0</v>
      </c>
      <c r="L327" s="74">
        <v>140876</v>
      </c>
      <c r="M327" s="74">
        <v>1901828</v>
      </c>
      <c r="N327" s="73" t="s">
        <v>671</v>
      </c>
      <c r="O327" s="73"/>
      <c r="P327" s="73" t="s">
        <v>673</v>
      </c>
      <c r="Q327" s="73"/>
      <c r="R327" s="73" t="s">
        <v>1266</v>
      </c>
    </row>
    <row r="328" spans="1:18" x14ac:dyDescent="0.3">
      <c r="A328" s="72">
        <v>44621</v>
      </c>
      <c r="B328" s="72">
        <v>44621</v>
      </c>
      <c r="C328" s="73" t="s">
        <v>1398</v>
      </c>
      <c r="D328" s="73" t="s">
        <v>103</v>
      </c>
      <c r="E328" s="73" t="s">
        <v>1082</v>
      </c>
      <c r="F328" s="73" t="s">
        <v>13</v>
      </c>
      <c r="G328" s="73" t="s">
        <v>1399</v>
      </c>
      <c r="H328" s="73" t="s">
        <v>683</v>
      </c>
      <c r="I328" s="73"/>
      <c r="J328" s="74">
        <v>1007196</v>
      </c>
      <c r="K328" s="74">
        <v>0</v>
      </c>
      <c r="L328" s="74">
        <v>80576</v>
      </c>
      <c r="M328" s="74">
        <v>1087772</v>
      </c>
      <c r="N328" s="73" t="s">
        <v>671</v>
      </c>
      <c r="O328" s="73"/>
      <c r="P328" s="73" t="s">
        <v>673</v>
      </c>
      <c r="Q328" s="73"/>
      <c r="R328" s="73" t="s">
        <v>1266</v>
      </c>
    </row>
    <row r="329" spans="1:18" x14ac:dyDescent="0.3">
      <c r="A329" s="72">
        <v>44620</v>
      </c>
      <c r="B329" s="72">
        <v>44620</v>
      </c>
      <c r="C329" s="73" t="s">
        <v>1400</v>
      </c>
      <c r="D329" s="73" t="s">
        <v>101</v>
      </c>
      <c r="E329" s="73" t="s">
        <v>1082</v>
      </c>
      <c r="F329" s="73" t="s">
        <v>13</v>
      </c>
      <c r="G329" s="73" t="s">
        <v>1401</v>
      </c>
      <c r="H329" s="73" t="s">
        <v>683</v>
      </c>
      <c r="I329" s="73"/>
      <c r="J329" s="74">
        <v>1329960</v>
      </c>
      <c r="K329" s="74">
        <v>0</v>
      </c>
      <c r="L329" s="74">
        <v>106397</v>
      </c>
      <c r="M329" s="74">
        <v>1436357</v>
      </c>
      <c r="N329" s="73" t="s">
        <v>671</v>
      </c>
      <c r="O329" s="73"/>
      <c r="P329" s="73" t="s">
        <v>673</v>
      </c>
      <c r="Q329" s="73"/>
      <c r="R329" s="73" t="s">
        <v>1266</v>
      </c>
    </row>
    <row r="330" spans="1:18" x14ac:dyDescent="0.3">
      <c r="A330" s="72">
        <v>44618</v>
      </c>
      <c r="B330" s="72">
        <v>44618</v>
      </c>
      <c r="C330" s="73" t="s">
        <v>1402</v>
      </c>
      <c r="D330" s="73" t="s">
        <v>100</v>
      </c>
      <c r="E330" s="73" t="s">
        <v>1082</v>
      </c>
      <c r="F330" s="73" t="s">
        <v>13</v>
      </c>
      <c r="G330" s="73" t="s">
        <v>1403</v>
      </c>
      <c r="H330" s="73" t="s">
        <v>683</v>
      </c>
      <c r="I330" s="73"/>
      <c r="J330" s="74">
        <v>1475520</v>
      </c>
      <c r="K330" s="74">
        <v>0</v>
      </c>
      <c r="L330" s="74">
        <v>118042</v>
      </c>
      <c r="M330" s="74">
        <v>1593562</v>
      </c>
      <c r="N330" s="73" t="s">
        <v>671</v>
      </c>
      <c r="O330" s="73"/>
      <c r="P330" s="73" t="s">
        <v>673</v>
      </c>
      <c r="Q330" s="73"/>
      <c r="R330" s="73" t="s">
        <v>1266</v>
      </c>
    </row>
    <row r="331" spans="1:18" x14ac:dyDescent="0.3">
      <c r="A331" s="72">
        <v>44618</v>
      </c>
      <c r="B331" s="72">
        <v>44618</v>
      </c>
      <c r="C331" s="73" t="s">
        <v>1404</v>
      </c>
      <c r="D331" s="73" t="s">
        <v>99</v>
      </c>
      <c r="E331" s="73" t="s">
        <v>1082</v>
      </c>
      <c r="F331" s="73" t="s">
        <v>13</v>
      </c>
      <c r="G331" s="73" t="s">
        <v>1405</v>
      </c>
      <c r="H331" s="73" t="s">
        <v>683</v>
      </c>
      <c r="I331" s="73"/>
      <c r="J331" s="74">
        <v>2160760</v>
      </c>
      <c r="K331" s="74">
        <v>0</v>
      </c>
      <c r="L331" s="74">
        <v>172861</v>
      </c>
      <c r="M331" s="74">
        <v>2333621</v>
      </c>
      <c r="N331" s="73" t="s">
        <v>671</v>
      </c>
      <c r="O331" s="73"/>
      <c r="P331" s="73" t="s">
        <v>673</v>
      </c>
      <c r="Q331" s="73"/>
      <c r="R331" s="73" t="s">
        <v>1266</v>
      </c>
    </row>
    <row r="332" spans="1:18" x14ac:dyDescent="0.3">
      <c r="A332" s="72">
        <v>44618</v>
      </c>
      <c r="B332" s="72">
        <v>44618</v>
      </c>
      <c r="C332" s="73" t="s">
        <v>1406</v>
      </c>
      <c r="D332" s="73" t="s">
        <v>97</v>
      </c>
      <c r="E332" s="73" t="s">
        <v>1082</v>
      </c>
      <c r="F332" s="73" t="s">
        <v>13</v>
      </c>
      <c r="G332" s="73" t="s">
        <v>1407</v>
      </c>
      <c r="H332" s="73" t="s">
        <v>683</v>
      </c>
      <c r="I332" s="73"/>
      <c r="J332" s="74">
        <v>796336</v>
      </c>
      <c r="K332" s="74">
        <v>0</v>
      </c>
      <c r="L332" s="74">
        <v>63707</v>
      </c>
      <c r="M332" s="74">
        <v>860043</v>
      </c>
      <c r="N332" s="73" t="s">
        <v>671</v>
      </c>
      <c r="O332" s="73"/>
      <c r="P332" s="73" t="s">
        <v>673</v>
      </c>
      <c r="Q332" s="73"/>
      <c r="R332" s="73" t="s">
        <v>1266</v>
      </c>
    </row>
    <row r="333" spans="1:18" x14ac:dyDescent="0.3">
      <c r="A333" s="72">
        <v>44616</v>
      </c>
      <c r="B333" s="72">
        <v>44616</v>
      </c>
      <c r="C333" s="73" t="s">
        <v>1408</v>
      </c>
      <c r="D333" s="73" t="s">
        <v>96</v>
      </c>
      <c r="E333" s="73" t="s">
        <v>1082</v>
      </c>
      <c r="F333" s="73" t="s">
        <v>13</v>
      </c>
      <c r="G333" s="73" t="s">
        <v>1409</v>
      </c>
      <c r="H333" s="73" t="s">
        <v>683</v>
      </c>
      <c r="I333" s="73"/>
      <c r="J333" s="74">
        <v>1616510</v>
      </c>
      <c r="K333" s="74">
        <v>0</v>
      </c>
      <c r="L333" s="74">
        <v>129321</v>
      </c>
      <c r="M333" s="74">
        <v>1745831</v>
      </c>
      <c r="N333" s="73" t="s">
        <v>671</v>
      </c>
      <c r="O333" s="73"/>
      <c r="P333" s="73" t="s">
        <v>673</v>
      </c>
      <c r="Q333" s="73"/>
      <c r="R333" s="73" t="s">
        <v>1266</v>
      </c>
    </row>
    <row r="334" spans="1:18" x14ac:dyDescent="0.3">
      <c r="A334" s="72">
        <v>44616</v>
      </c>
      <c r="B334" s="72">
        <v>44616</v>
      </c>
      <c r="C334" s="73" t="s">
        <v>1410</v>
      </c>
      <c r="D334" s="73" t="s">
        <v>95</v>
      </c>
      <c r="E334" s="73" t="s">
        <v>1082</v>
      </c>
      <c r="F334" s="73" t="s">
        <v>13</v>
      </c>
      <c r="G334" s="73" t="s">
        <v>1411</v>
      </c>
      <c r="H334" s="73" t="s">
        <v>683</v>
      </c>
      <c r="I334" s="73"/>
      <c r="J334" s="74">
        <v>1102436</v>
      </c>
      <c r="K334" s="74">
        <v>0</v>
      </c>
      <c r="L334" s="74">
        <v>88195</v>
      </c>
      <c r="M334" s="74">
        <v>1190631</v>
      </c>
      <c r="N334" s="73" t="s">
        <v>671</v>
      </c>
      <c r="O334" s="73"/>
      <c r="P334" s="73" t="s">
        <v>673</v>
      </c>
      <c r="Q334" s="73"/>
      <c r="R334" s="73" t="s">
        <v>1266</v>
      </c>
    </row>
    <row r="335" spans="1:18" x14ac:dyDescent="0.3">
      <c r="A335" s="72">
        <v>44616</v>
      </c>
      <c r="B335" s="72">
        <v>44616</v>
      </c>
      <c r="C335" s="73" t="s">
        <v>1412</v>
      </c>
      <c r="D335" s="73" t="s">
        <v>94</v>
      </c>
      <c r="E335" s="73" t="s">
        <v>1082</v>
      </c>
      <c r="F335" s="73" t="s">
        <v>13</v>
      </c>
      <c r="G335" s="73" t="s">
        <v>1413</v>
      </c>
      <c r="H335" s="73" t="s">
        <v>683</v>
      </c>
      <c r="I335" s="73"/>
      <c r="J335" s="74">
        <v>1158620</v>
      </c>
      <c r="K335" s="74">
        <v>0</v>
      </c>
      <c r="L335" s="74">
        <v>92690</v>
      </c>
      <c r="M335" s="74">
        <v>1251310</v>
      </c>
      <c r="N335" s="73" t="s">
        <v>671</v>
      </c>
      <c r="O335" s="73"/>
      <c r="P335" s="73" t="s">
        <v>673</v>
      </c>
      <c r="Q335" s="73"/>
      <c r="R335" s="73" t="s">
        <v>1266</v>
      </c>
    </row>
    <row r="336" spans="1:18" x14ac:dyDescent="0.3">
      <c r="A336" s="72">
        <v>44616</v>
      </c>
      <c r="B336" s="72">
        <v>44616</v>
      </c>
      <c r="C336" s="73" t="s">
        <v>1414</v>
      </c>
      <c r="D336" s="73" t="s">
        <v>92</v>
      </c>
      <c r="E336" s="73" t="s">
        <v>963</v>
      </c>
      <c r="F336" s="73" t="s">
        <v>29</v>
      </c>
      <c r="G336" s="73" t="s">
        <v>1415</v>
      </c>
      <c r="H336" s="73"/>
      <c r="I336" s="73"/>
      <c r="J336" s="74">
        <v>2137892</v>
      </c>
      <c r="K336" s="74">
        <v>0</v>
      </c>
      <c r="L336" s="74">
        <v>171031</v>
      </c>
      <c r="M336" s="74">
        <v>2308923</v>
      </c>
      <c r="N336" s="73" t="s">
        <v>671</v>
      </c>
      <c r="O336" s="73"/>
      <c r="P336" s="73" t="s">
        <v>777</v>
      </c>
      <c r="Q336" s="73"/>
      <c r="R336" s="73" t="s">
        <v>1266</v>
      </c>
    </row>
    <row r="337" spans="1:18" x14ac:dyDescent="0.3">
      <c r="A337" s="72">
        <v>44614</v>
      </c>
      <c r="B337" s="72">
        <v>44614</v>
      </c>
      <c r="C337" s="73" t="s">
        <v>1416</v>
      </c>
      <c r="D337" s="73" t="s">
        <v>91</v>
      </c>
      <c r="E337" s="73" t="s">
        <v>1082</v>
      </c>
      <c r="F337" s="73" t="s">
        <v>13</v>
      </c>
      <c r="G337" s="73" t="s">
        <v>1417</v>
      </c>
      <c r="H337" s="73" t="s">
        <v>683</v>
      </c>
      <c r="I337" s="73"/>
      <c r="J337" s="74">
        <v>630296</v>
      </c>
      <c r="K337" s="74">
        <v>0</v>
      </c>
      <c r="L337" s="74">
        <v>50424</v>
      </c>
      <c r="M337" s="74">
        <v>680720</v>
      </c>
      <c r="N337" s="73" t="s">
        <v>671</v>
      </c>
      <c r="O337" s="73"/>
      <c r="P337" s="73" t="s">
        <v>673</v>
      </c>
      <c r="Q337" s="73"/>
      <c r="R337" s="73" t="s">
        <v>1266</v>
      </c>
    </row>
    <row r="338" spans="1:18" x14ac:dyDescent="0.3">
      <c r="A338" s="72">
        <v>44614</v>
      </c>
      <c r="B338" s="72">
        <v>44614</v>
      </c>
      <c r="C338" s="73" t="s">
        <v>1418</v>
      </c>
      <c r="D338" s="73" t="s">
        <v>89</v>
      </c>
      <c r="E338" s="73" t="s">
        <v>1082</v>
      </c>
      <c r="F338" s="73" t="s">
        <v>13</v>
      </c>
      <c r="G338" s="73" t="s">
        <v>1419</v>
      </c>
      <c r="H338" s="73" t="s">
        <v>683</v>
      </c>
      <c r="I338" s="73"/>
      <c r="J338" s="74">
        <v>696744</v>
      </c>
      <c r="K338" s="74">
        <v>0</v>
      </c>
      <c r="L338" s="74">
        <v>55740</v>
      </c>
      <c r="M338" s="74">
        <v>752484</v>
      </c>
      <c r="N338" s="73" t="s">
        <v>671</v>
      </c>
      <c r="O338" s="73"/>
      <c r="P338" s="73" t="s">
        <v>673</v>
      </c>
      <c r="Q338" s="73"/>
      <c r="R338" s="73" t="s">
        <v>1266</v>
      </c>
    </row>
    <row r="339" spans="1:18" x14ac:dyDescent="0.3">
      <c r="A339" s="72">
        <v>44613</v>
      </c>
      <c r="B339" s="72">
        <v>44613</v>
      </c>
      <c r="C339" s="73" t="s">
        <v>1420</v>
      </c>
      <c r="D339" s="73" t="s">
        <v>1421</v>
      </c>
      <c r="E339" s="73" t="s">
        <v>1082</v>
      </c>
      <c r="F339" s="73" t="s">
        <v>13</v>
      </c>
      <c r="G339" s="73" t="s">
        <v>1422</v>
      </c>
      <c r="H339" s="73" t="s">
        <v>683</v>
      </c>
      <c r="I339" s="73"/>
      <c r="J339" s="74">
        <v>1750390</v>
      </c>
      <c r="K339" s="74">
        <v>0</v>
      </c>
      <c r="L339" s="74">
        <v>140031</v>
      </c>
      <c r="M339" s="74">
        <v>1890421</v>
      </c>
      <c r="N339" s="73" t="s">
        <v>671</v>
      </c>
      <c r="O339" s="73"/>
      <c r="P339" s="73" t="s">
        <v>673</v>
      </c>
      <c r="Q339" s="73"/>
      <c r="R339" s="73" t="s">
        <v>1266</v>
      </c>
    </row>
    <row r="340" spans="1:18" x14ac:dyDescent="0.3">
      <c r="A340" s="72">
        <v>44613</v>
      </c>
      <c r="B340" s="72">
        <v>44613</v>
      </c>
      <c r="C340" s="73" t="s">
        <v>1423</v>
      </c>
      <c r="D340" s="73" t="s">
        <v>87</v>
      </c>
      <c r="E340" s="73" t="s">
        <v>1082</v>
      </c>
      <c r="F340" s="73" t="s">
        <v>13</v>
      </c>
      <c r="G340" s="73" t="s">
        <v>1424</v>
      </c>
      <c r="H340" s="73" t="s">
        <v>683</v>
      </c>
      <c r="I340" s="73"/>
      <c r="J340" s="74">
        <v>1750390</v>
      </c>
      <c r="K340" s="74">
        <v>0</v>
      </c>
      <c r="L340" s="74">
        <v>140031</v>
      </c>
      <c r="M340" s="74">
        <v>1890421</v>
      </c>
      <c r="N340" s="73" t="s">
        <v>671</v>
      </c>
      <c r="O340" s="73"/>
      <c r="P340" s="73" t="s">
        <v>673</v>
      </c>
      <c r="Q340" s="73"/>
      <c r="R340" s="73" t="s">
        <v>1266</v>
      </c>
    </row>
    <row r="341" spans="1:18" x14ac:dyDescent="0.3">
      <c r="A341" s="72">
        <v>44611</v>
      </c>
      <c r="B341" s="72">
        <v>44611</v>
      </c>
      <c r="C341" s="73" t="s">
        <v>1425</v>
      </c>
      <c r="D341" s="73" t="s">
        <v>85</v>
      </c>
      <c r="E341" s="73" t="s">
        <v>1082</v>
      </c>
      <c r="F341" s="73" t="s">
        <v>13</v>
      </c>
      <c r="G341" s="73" t="s">
        <v>1426</v>
      </c>
      <c r="H341" s="73" t="s">
        <v>683</v>
      </c>
      <c r="I341" s="73"/>
      <c r="J341" s="74">
        <v>880476</v>
      </c>
      <c r="K341" s="74">
        <v>0</v>
      </c>
      <c r="L341" s="74">
        <v>70438</v>
      </c>
      <c r="M341" s="74">
        <v>950914</v>
      </c>
      <c r="N341" s="73" t="s">
        <v>671</v>
      </c>
      <c r="O341" s="73"/>
      <c r="P341" s="73" t="s">
        <v>673</v>
      </c>
      <c r="Q341" s="73"/>
      <c r="R341" s="73" t="s">
        <v>1266</v>
      </c>
    </row>
    <row r="342" spans="1:18" x14ac:dyDescent="0.3">
      <c r="A342" s="72">
        <v>44609</v>
      </c>
      <c r="B342" s="72">
        <v>44609</v>
      </c>
      <c r="C342" s="73" t="s">
        <v>1427</v>
      </c>
      <c r="D342" s="73" t="s">
        <v>84</v>
      </c>
      <c r="E342" s="73" t="s">
        <v>1082</v>
      </c>
      <c r="F342" s="73" t="s">
        <v>13</v>
      </c>
      <c r="G342" s="73" t="s">
        <v>1428</v>
      </c>
      <c r="H342" s="73" t="s">
        <v>683</v>
      </c>
      <c r="I342" s="73"/>
      <c r="J342" s="74">
        <v>1260592</v>
      </c>
      <c r="K342" s="74">
        <v>0</v>
      </c>
      <c r="L342" s="74">
        <v>100847</v>
      </c>
      <c r="M342" s="74">
        <v>1361439</v>
      </c>
      <c r="N342" s="73" t="s">
        <v>671</v>
      </c>
      <c r="O342" s="73"/>
      <c r="P342" s="73" t="s">
        <v>673</v>
      </c>
      <c r="Q342" s="73"/>
      <c r="R342" s="73" t="s">
        <v>1266</v>
      </c>
    </row>
    <row r="343" spans="1:18" x14ac:dyDescent="0.3">
      <c r="A343" s="72">
        <v>44609</v>
      </c>
      <c r="B343" s="72">
        <v>44609</v>
      </c>
      <c r="C343" s="73" t="s">
        <v>1429</v>
      </c>
      <c r="D343" s="73" t="s">
        <v>82</v>
      </c>
      <c r="E343" s="73" t="s">
        <v>1082</v>
      </c>
      <c r="F343" s="73" t="s">
        <v>13</v>
      </c>
      <c r="G343" s="73" t="s">
        <v>1430</v>
      </c>
      <c r="H343" s="73" t="s">
        <v>683</v>
      </c>
      <c r="I343" s="73"/>
      <c r="J343" s="74">
        <v>896288</v>
      </c>
      <c r="K343" s="74">
        <v>0</v>
      </c>
      <c r="L343" s="74">
        <v>71703</v>
      </c>
      <c r="M343" s="74">
        <v>967991</v>
      </c>
      <c r="N343" s="73" t="s">
        <v>671</v>
      </c>
      <c r="O343" s="73"/>
      <c r="P343" s="73" t="s">
        <v>673</v>
      </c>
      <c r="Q343" s="73"/>
      <c r="R343" s="73" t="s">
        <v>1266</v>
      </c>
    </row>
    <row r="344" spans="1:18" x14ac:dyDescent="0.3">
      <c r="A344" s="72">
        <v>44608</v>
      </c>
      <c r="B344" s="72">
        <v>44608</v>
      </c>
      <c r="C344" s="73" t="s">
        <v>1431</v>
      </c>
      <c r="D344" s="73" t="s">
        <v>80</v>
      </c>
      <c r="E344" s="73" t="s">
        <v>963</v>
      </c>
      <c r="F344" s="73" t="s">
        <v>81</v>
      </c>
      <c r="G344" s="73" t="s">
        <v>1432</v>
      </c>
      <c r="H344" s="73"/>
      <c r="I344" s="73"/>
      <c r="J344" s="74">
        <v>1329250</v>
      </c>
      <c r="K344" s="74">
        <v>0</v>
      </c>
      <c r="L344" s="74">
        <v>106340</v>
      </c>
      <c r="M344" s="74">
        <v>1435590</v>
      </c>
      <c r="N344" s="73" t="s">
        <v>671</v>
      </c>
      <c r="O344" s="73"/>
      <c r="P344" s="73" t="s">
        <v>777</v>
      </c>
      <c r="Q344" s="73"/>
      <c r="R344" s="73" t="s">
        <v>1266</v>
      </c>
    </row>
    <row r="345" spans="1:18" x14ac:dyDescent="0.3">
      <c r="A345" s="72">
        <v>44608</v>
      </c>
      <c r="B345" s="72">
        <v>44608</v>
      </c>
      <c r="C345" s="73" t="s">
        <v>1433</v>
      </c>
      <c r="D345" s="73" t="s">
        <v>78</v>
      </c>
      <c r="E345" s="73" t="s">
        <v>1082</v>
      </c>
      <c r="F345" s="73" t="s">
        <v>13</v>
      </c>
      <c r="G345" s="73" t="s">
        <v>1434</v>
      </c>
      <c r="H345" s="73" t="s">
        <v>683</v>
      </c>
      <c r="I345" s="73"/>
      <c r="J345" s="74">
        <v>799856</v>
      </c>
      <c r="K345" s="74">
        <v>0</v>
      </c>
      <c r="L345" s="74">
        <v>63988</v>
      </c>
      <c r="M345" s="74">
        <v>863844</v>
      </c>
      <c r="N345" s="73" t="s">
        <v>671</v>
      </c>
      <c r="O345" s="73"/>
      <c r="P345" s="73" t="s">
        <v>673</v>
      </c>
      <c r="Q345" s="73"/>
      <c r="R345" s="73" t="s">
        <v>1266</v>
      </c>
    </row>
    <row r="346" spans="1:18" x14ac:dyDescent="0.3">
      <c r="A346" s="72">
        <v>44607</v>
      </c>
      <c r="B346" s="72">
        <v>44607</v>
      </c>
      <c r="C346" s="73" t="s">
        <v>1435</v>
      </c>
      <c r="D346" s="73" t="s">
        <v>76</v>
      </c>
      <c r="E346" s="73" t="s">
        <v>1082</v>
      </c>
      <c r="F346" s="73" t="s">
        <v>13</v>
      </c>
      <c r="G346" s="73" t="s">
        <v>1436</v>
      </c>
      <c r="H346" s="73" t="s">
        <v>683</v>
      </c>
      <c r="I346" s="73"/>
      <c r="J346" s="74">
        <v>1749790</v>
      </c>
      <c r="K346" s="74">
        <v>0</v>
      </c>
      <c r="L346" s="74">
        <v>139983</v>
      </c>
      <c r="M346" s="74">
        <v>1889773</v>
      </c>
      <c r="N346" s="73" t="s">
        <v>671</v>
      </c>
      <c r="O346" s="73"/>
      <c r="P346" s="73" t="s">
        <v>673</v>
      </c>
      <c r="Q346" s="73"/>
      <c r="R346" s="73" t="s">
        <v>1266</v>
      </c>
    </row>
    <row r="347" spans="1:18" x14ac:dyDescent="0.3">
      <c r="A347" s="72">
        <v>44603</v>
      </c>
      <c r="B347" s="72">
        <v>44603</v>
      </c>
      <c r="C347" s="73" t="s">
        <v>1437</v>
      </c>
      <c r="D347" s="73" t="s">
        <v>74</v>
      </c>
      <c r="E347" s="73" t="s">
        <v>1082</v>
      </c>
      <c r="F347" s="73" t="s">
        <v>13</v>
      </c>
      <c r="G347" s="73" t="s">
        <v>1438</v>
      </c>
      <c r="H347" s="73" t="s">
        <v>683</v>
      </c>
      <c r="I347" s="73"/>
      <c r="J347" s="74">
        <v>660880</v>
      </c>
      <c r="K347" s="74">
        <v>0</v>
      </c>
      <c r="L347" s="74">
        <v>52870</v>
      </c>
      <c r="M347" s="74">
        <v>713750</v>
      </c>
      <c r="N347" s="73" t="s">
        <v>671</v>
      </c>
      <c r="O347" s="73"/>
      <c r="P347" s="73" t="s">
        <v>673</v>
      </c>
      <c r="Q347" s="73"/>
      <c r="R347" s="73" t="s">
        <v>1266</v>
      </c>
    </row>
    <row r="348" spans="1:18" x14ac:dyDescent="0.3">
      <c r="A348" s="72">
        <v>44602</v>
      </c>
      <c r="B348" s="72">
        <v>44602</v>
      </c>
      <c r="C348" s="73" t="s">
        <v>1439</v>
      </c>
      <c r="D348" s="73" t="s">
        <v>72</v>
      </c>
      <c r="E348" s="73" t="s">
        <v>1082</v>
      </c>
      <c r="F348" s="73" t="s">
        <v>13</v>
      </c>
      <c r="G348" s="73" t="s">
        <v>1440</v>
      </c>
      <c r="H348" s="73" t="s">
        <v>683</v>
      </c>
      <c r="I348" s="73"/>
      <c r="J348" s="74">
        <v>424084</v>
      </c>
      <c r="K348" s="74">
        <v>0</v>
      </c>
      <c r="L348" s="74">
        <v>33927</v>
      </c>
      <c r="M348" s="74">
        <v>458011</v>
      </c>
      <c r="N348" s="73" t="s">
        <v>671</v>
      </c>
      <c r="O348" s="73"/>
      <c r="P348" s="73" t="s">
        <v>673</v>
      </c>
      <c r="Q348" s="73"/>
      <c r="R348" s="73" t="s">
        <v>1266</v>
      </c>
    </row>
    <row r="349" spans="1:18" x14ac:dyDescent="0.3">
      <c r="A349" s="72">
        <v>44601</v>
      </c>
      <c r="B349" s="72">
        <v>44601</v>
      </c>
      <c r="C349" s="73" t="s">
        <v>1441</v>
      </c>
      <c r="D349" s="73" t="s">
        <v>1442</v>
      </c>
      <c r="E349" s="73" t="s">
        <v>1315</v>
      </c>
      <c r="F349" s="73" t="s">
        <v>1443</v>
      </c>
      <c r="G349" s="73" t="s">
        <v>1444</v>
      </c>
      <c r="H349" s="73"/>
      <c r="I349" s="73"/>
      <c r="J349" s="74">
        <v>3534899</v>
      </c>
      <c r="K349" s="74">
        <v>0</v>
      </c>
      <c r="L349" s="74">
        <v>282792</v>
      </c>
      <c r="M349" s="74">
        <v>3817691</v>
      </c>
      <c r="N349" s="73" t="s">
        <v>671</v>
      </c>
      <c r="O349" s="73"/>
      <c r="P349" s="73" t="s">
        <v>1318</v>
      </c>
      <c r="Q349" s="73"/>
      <c r="R349" s="73" t="s">
        <v>1266</v>
      </c>
    </row>
    <row r="350" spans="1:18" x14ac:dyDescent="0.3">
      <c r="A350" s="72">
        <v>44601</v>
      </c>
      <c r="B350" s="72">
        <v>44601</v>
      </c>
      <c r="C350" s="73" t="s">
        <v>1445</v>
      </c>
      <c r="D350" s="73" t="s">
        <v>70</v>
      </c>
      <c r="E350" s="73" t="s">
        <v>1082</v>
      </c>
      <c r="F350" s="73" t="s">
        <v>13</v>
      </c>
      <c r="G350" s="73" t="s">
        <v>1446</v>
      </c>
      <c r="H350" s="73" t="s">
        <v>683</v>
      </c>
      <c r="I350" s="73"/>
      <c r="J350" s="74">
        <v>1672358</v>
      </c>
      <c r="K350" s="74">
        <v>0</v>
      </c>
      <c r="L350" s="74">
        <v>133789</v>
      </c>
      <c r="M350" s="74">
        <v>1806147</v>
      </c>
      <c r="N350" s="73" t="s">
        <v>671</v>
      </c>
      <c r="O350" s="73"/>
      <c r="P350" s="73" t="s">
        <v>673</v>
      </c>
      <c r="Q350" s="73"/>
      <c r="R350" s="73" t="s">
        <v>1266</v>
      </c>
    </row>
    <row r="351" spans="1:18" x14ac:dyDescent="0.3">
      <c r="A351" s="72">
        <v>44600</v>
      </c>
      <c r="B351" s="72">
        <v>44600</v>
      </c>
      <c r="C351" s="73" t="s">
        <v>1447</v>
      </c>
      <c r="D351" s="73" t="s">
        <v>1448</v>
      </c>
      <c r="E351" s="73" t="s">
        <v>1385</v>
      </c>
      <c r="F351" s="73" t="s">
        <v>1386</v>
      </c>
      <c r="G351" s="73" t="s">
        <v>1449</v>
      </c>
      <c r="H351" s="73" t="s">
        <v>1388</v>
      </c>
      <c r="I351" s="73"/>
      <c r="J351" s="74">
        <v>2344330</v>
      </c>
      <c r="K351" s="74">
        <v>0</v>
      </c>
      <c r="L351" s="74">
        <v>187546</v>
      </c>
      <c r="M351" s="74">
        <v>2531876</v>
      </c>
      <c r="N351" s="73" t="s">
        <v>671</v>
      </c>
      <c r="O351" s="73"/>
      <c r="P351" s="73" t="s">
        <v>1389</v>
      </c>
      <c r="Q351" s="73"/>
      <c r="R351" s="73" t="s">
        <v>1266</v>
      </c>
    </row>
    <row r="352" spans="1:18" x14ac:dyDescent="0.3">
      <c r="A352" s="72">
        <v>44600</v>
      </c>
      <c r="B352" s="72">
        <v>44600</v>
      </c>
      <c r="C352" s="73" t="s">
        <v>1450</v>
      </c>
      <c r="D352" s="73" t="s">
        <v>66</v>
      </c>
      <c r="E352" s="73" t="s">
        <v>1082</v>
      </c>
      <c r="F352" s="73" t="s">
        <v>13</v>
      </c>
      <c r="G352" s="73" t="s">
        <v>1451</v>
      </c>
      <c r="H352" s="73" t="s">
        <v>683</v>
      </c>
      <c r="I352" s="73"/>
      <c r="J352" s="74">
        <v>1742816</v>
      </c>
      <c r="K352" s="74">
        <v>0</v>
      </c>
      <c r="L352" s="74">
        <v>139425</v>
      </c>
      <c r="M352" s="74">
        <v>1882241</v>
      </c>
      <c r="N352" s="73" t="s">
        <v>671</v>
      </c>
      <c r="O352" s="73"/>
      <c r="P352" s="73" t="s">
        <v>673</v>
      </c>
      <c r="Q352" s="73"/>
      <c r="R352" s="73" t="s">
        <v>1266</v>
      </c>
    </row>
    <row r="353" spans="1:18" x14ac:dyDescent="0.3">
      <c r="A353" s="72">
        <v>44600</v>
      </c>
      <c r="B353" s="72">
        <v>44600</v>
      </c>
      <c r="C353" s="73" t="s">
        <v>1452</v>
      </c>
      <c r="D353" s="73" t="s">
        <v>68</v>
      </c>
      <c r="E353" s="73" t="s">
        <v>1082</v>
      </c>
      <c r="F353" s="73" t="s">
        <v>13</v>
      </c>
      <c r="G353" s="73" t="s">
        <v>1453</v>
      </c>
      <c r="H353" s="73" t="s">
        <v>683</v>
      </c>
      <c r="I353" s="73"/>
      <c r="J353" s="74">
        <v>1999970</v>
      </c>
      <c r="K353" s="74">
        <v>0</v>
      </c>
      <c r="L353" s="74">
        <v>159998</v>
      </c>
      <c r="M353" s="74">
        <v>2159968</v>
      </c>
      <c r="N353" s="73" t="s">
        <v>671</v>
      </c>
      <c r="O353" s="73"/>
      <c r="P353" s="73" t="s">
        <v>673</v>
      </c>
      <c r="Q353" s="73"/>
      <c r="R353" s="73" t="s">
        <v>1266</v>
      </c>
    </row>
    <row r="354" spans="1:18" x14ac:dyDescent="0.3">
      <c r="A354" s="72">
        <v>44600</v>
      </c>
      <c r="B354" s="72">
        <v>44600</v>
      </c>
      <c r="C354" s="73" t="s">
        <v>1454</v>
      </c>
      <c r="D354" s="73" t="s">
        <v>69</v>
      </c>
      <c r="E354" s="73" t="s">
        <v>1082</v>
      </c>
      <c r="F354" s="73" t="s">
        <v>13</v>
      </c>
      <c r="G354" s="73" t="s">
        <v>1455</v>
      </c>
      <c r="H354" s="73" t="s">
        <v>683</v>
      </c>
      <c r="I354" s="73"/>
      <c r="J354" s="74">
        <v>1491080</v>
      </c>
      <c r="K354" s="74">
        <v>0</v>
      </c>
      <c r="L354" s="74">
        <v>119286</v>
      </c>
      <c r="M354" s="74">
        <v>1610366</v>
      </c>
      <c r="N354" s="73" t="s">
        <v>671</v>
      </c>
      <c r="O354" s="73"/>
      <c r="P354" s="73" t="s">
        <v>673</v>
      </c>
      <c r="Q354" s="73"/>
      <c r="R354" s="73" t="s">
        <v>1266</v>
      </c>
    </row>
    <row r="355" spans="1:18" x14ac:dyDescent="0.3">
      <c r="A355" s="72">
        <v>44599</v>
      </c>
      <c r="B355" s="72">
        <v>44599</v>
      </c>
      <c r="C355" s="73" t="s">
        <v>1456</v>
      </c>
      <c r="D355" s="73" t="s">
        <v>63</v>
      </c>
      <c r="E355" s="73" t="s">
        <v>1082</v>
      </c>
      <c r="F355" s="73" t="s">
        <v>13</v>
      </c>
      <c r="G355" s="73" t="s">
        <v>1457</v>
      </c>
      <c r="H355" s="73" t="s">
        <v>683</v>
      </c>
      <c r="I355" s="73"/>
      <c r="J355" s="74">
        <v>2467932</v>
      </c>
      <c r="K355" s="74">
        <v>0</v>
      </c>
      <c r="L355" s="74">
        <v>197435</v>
      </c>
      <c r="M355" s="74">
        <v>2665367</v>
      </c>
      <c r="N355" s="73" t="s">
        <v>671</v>
      </c>
      <c r="O355" s="73"/>
      <c r="P355" s="73" t="s">
        <v>673</v>
      </c>
      <c r="Q355" s="73"/>
      <c r="R355" s="73" t="s">
        <v>1266</v>
      </c>
    </row>
    <row r="356" spans="1:18" x14ac:dyDescent="0.3">
      <c r="A356" s="72">
        <v>44599</v>
      </c>
      <c r="B356" s="72">
        <v>44599</v>
      </c>
      <c r="C356" s="73" t="s">
        <v>1458</v>
      </c>
      <c r="D356" s="73" t="s">
        <v>65</v>
      </c>
      <c r="E356" s="73" t="s">
        <v>1082</v>
      </c>
      <c r="F356" s="73" t="s">
        <v>13</v>
      </c>
      <c r="G356" s="73" t="s">
        <v>1459</v>
      </c>
      <c r="H356" s="73" t="s">
        <v>683</v>
      </c>
      <c r="I356" s="73"/>
      <c r="J356" s="74">
        <v>3190988</v>
      </c>
      <c r="K356" s="74">
        <v>0</v>
      </c>
      <c r="L356" s="74">
        <v>255279</v>
      </c>
      <c r="M356" s="74">
        <v>3446267</v>
      </c>
      <c r="N356" s="73" t="s">
        <v>671</v>
      </c>
      <c r="O356" s="73"/>
      <c r="P356" s="73" t="s">
        <v>673</v>
      </c>
      <c r="Q356" s="73"/>
      <c r="R356" s="73" t="s">
        <v>1266</v>
      </c>
    </row>
    <row r="357" spans="1:18" x14ac:dyDescent="0.3">
      <c r="A357" s="72">
        <v>44590</v>
      </c>
      <c r="B357" s="72">
        <v>44590</v>
      </c>
      <c r="C357" s="73" t="s">
        <v>1460</v>
      </c>
      <c r="D357" s="73" t="s">
        <v>62</v>
      </c>
      <c r="E357" s="73" t="s">
        <v>1082</v>
      </c>
      <c r="F357" s="73" t="s">
        <v>13</v>
      </c>
      <c r="G357" s="73" t="s">
        <v>1461</v>
      </c>
      <c r="H357" s="73" t="s">
        <v>683</v>
      </c>
      <c r="I357" s="73"/>
      <c r="J357" s="74">
        <v>1451160</v>
      </c>
      <c r="K357" s="74">
        <v>0</v>
      </c>
      <c r="L357" s="74">
        <v>145116</v>
      </c>
      <c r="M357" s="74">
        <v>1596276</v>
      </c>
      <c r="N357" s="73" t="s">
        <v>671</v>
      </c>
      <c r="O357" s="73"/>
      <c r="P357" s="73" t="s">
        <v>673</v>
      </c>
      <c r="Q357" s="73"/>
      <c r="R357" s="73" t="s">
        <v>1266</v>
      </c>
    </row>
    <row r="358" spans="1:18" x14ac:dyDescent="0.3">
      <c r="A358" s="72">
        <v>44590</v>
      </c>
      <c r="B358" s="72">
        <v>44590</v>
      </c>
      <c r="C358" s="73" t="s">
        <v>1462</v>
      </c>
      <c r="D358" s="73" t="s">
        <v>61</v>
      </c>
      <c r="E358" s="73" t="s">
        <v>1082</v>
      </c>
      <c r="F358" s="73" t="s">
        <v>13</v>
      </c>
      <c r="G358" s="73" t="s">
        <v>1463</v>
      </c>
      <c r="H358" s="73" t="s">
        <v>683</v>
      </c>
      <c r="I358" s="73"/>
      <c r="J358" s="74">
        <v>700504</v>
      </c>
      <c r="K358" s="74">
        <v>0</v>
      </c>
      <c r="L358" s="74">
        <v>70050</v>
      </c>
      <c r="M358" s="74">
        <v>770554</v>
      </c>
      <c r="N358" s="73" t="s">
        <v>671</v>
      </c>
      <c r="O358" s="73"/>
      <c r="P358" s="73" t="s">
        <v>673</v>
      </c>
      <c r="Q358" s="73"/>
      <c r="R358" s="73" t="s">
        <v>1266</v>
      </c>
    </row>
    <row r="359" spans="1:18" x14ac:dyDescent="0.3">
      <c r="A359" s="72">
        <v>44590</v>
      </c>
      <c r="B359" s="72">
        <v>44590</v>
      </c>
      <c r="C359" s="73" t="s">
        <v>1464</v>
      </c>
      <c r="D359" s="73" t="s">
        <v>60</v>
      </c>
      <c r="E359" s="73" t="s">
        <v>1082</v>
      </c>
      <c r="F359" s="73" t="s">
        <v>13</v>
      </c>
      <c r="G359" s="73" t="s">
        <v>1465</v>
      </c>
      <c r="H359" s="73" t="s">
        <v>683</v>
      </c>
      <c r="I359" s="73"/>
      <c r="J359" s="74">
        <v>3771880</v>
      </c>
      <c r="K359" s="74">
        <v>0</v>
      </c>
      <c r="L359" s="74">
        <v>377188</v>
      </c>
      <c r="M359" s="74">
        <v>4149068</v>
      </c>
      <c r="N359" s="73" t="s">
        <v>671</v>
      </c>
      <c r="O359" s="73"/>
      <c r="P359" s="73" t="s">
        <v>673</v>
      </c>
      <c r="Q359" s="73"/>
      <c r="R359" s="73" t="s">
        <v>1266</v>
      </c>
    </row>
    <row r="360" spans="1:18" x14ac:dyDescent="0.3">
      <c r="A360" s="72">
        <v>44590</v>
      </c>
      <c r="B360" s="72">
        <v>44590</v>
      </c>
      <c r="C360" s="73" t="s">
        <v>1466</v>
      </c>
      <c r="D360" s="73" t="s">
        <v>59</v>
      </c>
      <c r="E360" s="73" t="s">
        <v>1082</v>
      </c>
      <c r="F360" s="73" t="s">
        <v>13</v>
      </c>
      <c r="G360" s="73" t="s">
        <v>1467</v>
      </c>
      <c r="H360" s="73" t="s">
        <v>683</v>
      </c>
      <c r="I360" s="73"/>
      <c r="J360" s="74">
        <v>1051352</v>
      </c>
      <c r="K360" s="74">
        <v>0</v>
      </c>
      <c r="L360" s="74">
        <v>105135</v>
      </c>
      <c r="M360" s="74">
        <v>1156487</v>
      </c>
      <c r="N360" s="73" t="s">
        <v>671</v>
      </c>
      <c r="O360" s="73"/>
      <c r="P360" s="73" t="s">
        <v>673</v>
      </c>
      <c r="Q360" s="73"/>
      <c r="R360" s="73" t="s">
        <v>1266</v>
      </c>
    </row>
    <row r="361" spans="1:18" x14ac:dyDescent="0.3">
      <c r="A361" s="72">
        <v>44590</v>
      </c>
      <c r="B361" s="72">
        <v>44590</v>
      </c>
      <c r="C361" s="73" t="s">
        <v>1468</v>
      </c>
      <c r="D361" s="73" t="s">
        <v>58</v>
      </c>
      <c r="E361" s="73" t="s">
        <v>1082</v>
      </c>
      <c r="F361" s="73" t="s">
        <v>13</v>
      </c>
      <c r="G361" s="73" t="s">
        <v>1469</v>
      </c>
      <c r="H361" s="73" t="s">
        <v>683</v>
      </c>
      <c r="I361" s="73"/>
      <c r="J361" s="74">
        <v>1555780</v>
      </c>
      <c r="K361" s="74">
        <v>0</v>
      </c>
      <c r="L361" s="74">
        <v>155578</v>
      </c>
      <c r="M361" s="74">
        <v>1711358</v>
      </c>
      <c r="N361" s="73" t="s">
        <v>671</v>
      </c>
      <c r="O361" s="73"/>
      <c r="P361" s="73" t="s">
        <v>673</v>
      </c>
      <c r="Q361" s="73"/>
      <c r="R361" s="73" t="s">
        <v>1266</v>
      </c>
    </row>
    <row r="362" spans="1:18" x14ac:dyDescent="0.3">
      <c r="A362" s="72">
        <v>44590</v>
      </c>
      <c r="B362" s="72">
        <v>44590</v>
      </c>
      <c r="C362" s="73" t="s">
        <v>1470</v>
      </c>
      <c r="D362" s="73" t="s">
        <v>56</v>
      </c>
      <c r="E362" s="73" t="s">
        <v>1082</v>
      </c>
      <c r="F362" s="73" t="s">
        <v>13</v>
      </c>
      <c r="G362" s="73" t="s">
        <v>1471</v>
      </c>
      <c r="H362" s="73" t="s">
        <v>683</v>
      </c>
      <c r="I362" s="73"/>
      <c r="J362" s="74">
        <v>980308</v>
      </c>
      <c r="K362" s="74">
        <v>0</v>
      </c>
      <c r="L362" s="74">
        <v>98031</v>
      </c>
      <c r="M362" s="74">
        <v>1078339</v>
      </c>
      <c r="N362" s="73" t="s">
        <v>671</v>
      </c>
      <c r="O362" s="73"/>
      <c r="P362" s="73" t="s">
        <v>673</v>
      </c>
      <c r="Q362" s="73"/>
      <c r="R362" s="73" t="s">
        <v>1266</v>
      </c>
    </row>
    <row r="363" spans="1:18" x14ac:dyDescent="0.3">
      <c r="A363" s="72">
        <v>44589</v>
      </c>
      <c r="B363" s="72">
        <v>44589</v>
      </c>
      <c r="C363" s="73" t="s">
        <v>1472</v>
      </c>
      <c r="D363" s="73" t="s">
        <v>54</v>
      </c>
      <c r="E363" s="73" t="s">
        <v>1082</v>
      </c>
      <c r="F363" s="73" t="s">
        <v>13</v>
      </c>
      <c r="G363" s="73" t="s">
        <v>1473</v>
      </c>
      <c r="H363" s="73" t="s">
        <v>683</v>
      </c>
      <c r="I363" s="73"/>
      <c r="J363" s="74">
        <v>999520</v>
      </c>
      <c r="K363" s="74">
        <v>0</v>
      </c>
      <c r="L363" s="74">
        <v>99952</v>
      </c>
      <c r="M363" s="74">
        <v>1099472</v>
      </c>
      <c r="N363" s="73" t="s">
        <v>671</v>
      </c>
      <c r="O363" s="73"/>
      <c r="P363" s="73" t="s">
        <v>673</v>
      </c>
      <c r="Q363" s="73"/>
      <c r="R363" s="73" t="s">
        <v>1266</v>
      </c>
    </row>
    <row r="364" spans="1:18" x14ac:dyDescent="0.3">
      <c r="A364" s="72">
        <v>44588</v>
      </c>
      <c r="B364" s="72">
        <v>44588</v>
      </c>
      <c r="C364" s="73" t="s">
        <v>1474</v>
      </c>
      <c r="D364" s="73" t="s">
        <v>53</v>
      </c>
      <c r="E364" s="73" t="s">
        <v>1082</v>
      </c>
      <c r="F364" s="73" t="s">
        <v>13</v>
      </c>
      <c r="G364" s="73" t="s">
        <v>1475</v>
      </c>
      <c r="H364" s="73" t="s">
        <v>683</v>
      </c>
      <c r="I364" s="73"/>
      <c r="J364" s="74">
        <v>1931384</v>
      </c>
      <c r="K364" s="74">
        <v>0</v>
      </c>
      <c r="L364" s="74">
        <v>193138</v>
      </c>
      <c r="M364" s="74">
        <v>2124522</v>
      </c>
      <c r="N364" s="73" t="s">
        <v>671</v>
      </c>
      <c r="O364" s="73"/>
      <c r="P364" s="73" t="s">
        <v>673</v>
      </c>
      <c r="Q364" s="73"/>
      <c r="R364" s="73" t="s">
        <v>1266</v>
      </c>
    </row>
    <row r="365" spans="1:18" x14ac:dyDescent="0.3">
      <c r="A365" s="72">
        <v>44588</v>
      </c>
      <c r="B365" s="72">
        <v>44588</v>
      </c>
      <c r="C365" s="73" t="s">
        <v>1476</v>
      </c>
      <c r="D365" s="73" t="s">
        <v>52</v>
      </c>
      <c r="E365" s="73" t="s">
        <v>1082</v>
      </c>
      <c r="F365" s="73" t="s">
        <v>13</v>
      </c>
      <c r="G365" s="73" t="s">
        <v>1477</v>
      </c>
      <c r="H365" s="73" t="s">
        <v>683</v>
      </c>
      <c r="I365" s="73"/>
      <c r="J365" s="74">
        <v>18666900</v>
      </c>
      <c r="K365" s="74">
        <v>0</v>
      </c>
      <c r="L365" s="74">
        <v>1866690</v>
      </c>
      <c r="M365" s="74">
        <v>20533590</v>
      </c>
      <c r="N365" s="73" t="s">
        <v>671</v>
      </c>
      <c r="O365" s="73"/>
      <c r="P365" s="73" t="s">
        <v>673</v>
      </c>
      <c r="Q365" s="73"/>
      <c r="R365" s="73" t="s">
        <v>1266</v>
      </c>
    </row>
    <row r="366" spans="1:18" x14ac:dyDescent="0.3">
      <c r="A366" s="72">
        <v>44588</v>
      </c>
      <c r="B366" s="72">
        <v>44588</v>
      </c>
      <c r="C366" s="73" t="s">
        <v>1478</v>
      </c>
      <c r="D366" s="73" t="s">
        <v>50</v>
      </c>
      <c r="E366" s="73" t="s">
        <v>963</v>
      </c>
      <c r="F366" s="73" t="s">
        <v>29</v>
      </c>
      <c r="G366" s="73" t="s">
        <v>1479</v>
      </c>
      <c r="H366" s="73"/>
      <c r="I366" s="73"/>
      <c r="J366" s="74">
        <v>1580470</v>
      </c>
      <c r="K366" s="74">
        <v>0</v>
      </c>
      <c r="L366" s="74">
        <v>158047</v>
      </c>
      <c r="M366" s="74">
        <v>1738517</v>
      </c>
      <c r="N366" s="73" t="s">
        <v>671</v>
      </c>
      <c r="O366" s="73"/>
      <c r="P366" s="73" t="s">
        <v>777</v>
      </c>
      <c r="Q366" s="73"/>
      <c r="R366" s="73" t="s">
        <v>1266</v>
      </c>
    </row>
    <row r="367" spans="1:18" x14ac:dyDescent="0.3">
      <c r="A367" s="72">
        <v>44586</v>
      </c>
      <c r="B367" s="72">
        <v>44586</v>
      </c>
      <c r="C367" s="73" t="s">
        <v>1480</v>
      </c>
      <c r="D367" s="73" t="s">
        <v>1481</v>
      </c>
      <c r="E367" s="73" t="s">
        <v>1385</v>
      </c>
      <c r="F367" s="73" t="s">
        <v>1386</v>
      </c>
      <c r="G367" s="73" t="s">
        <v>1482</v>
      </c>
      <c r="H367" s="73" t="s">
        <v>1388</v>
      </c>
      <c r="I367" s="73"/>
      <c r="J367" s="74">
        <v>2112640</v>
      </c>
      <c r="K367" s="74">
        <v>0</v>
      </c>
      <c r="L367" s="74">
        <v>211264</v>
      </c>
      <c r="M367" s="74">
        <v>2323904</v>
      </c>
      <c r="N367" s="73" t="s">
        <v>671</v>
      </c>
      <c r="O367" s="73"/>
      <c r="P367" s="73" t="s">
        <v>1389</v>
      </c>
      <c r="Q367" s="73"/>
      <c r="R367" s="73" t="s">
        <v>1266</v>
      </c>
    </row>
    <row r="368" spans="1:18" x14ac:dyDescent="0.3">
      <c r="A368" s="72">
        <v>44586</v>
      </c>
      <c r="B368" s="72">
        <v>44586</v>
      </c>
      <c r="C368" s="73" t="s">
        <v>1483</v>
      </c>
      <c r="D368" s="73" t="s">
        <v>49</v>
      </c>
      <c r="E368" s="73" t="s">
        <v>1082</v>
      </c>
      <c r="F368" s="73" t="s">
        <v>13</v>
      </c>
      <c r="G368" s="73" t="s">
        <v>1484</v>
      </c>
      <c r="H368" s="73" t="s">
        <v>683</v>
      </c>
      <c r="I368" s="73"/>
      <c r="J368" s="74">
        <v>1612880</v>
      </c>
      <c r="K368" s="74">
        <v>0</v>
      </c>
      <c r="L368" s="74">
        <v>161288</v>
      </c>
      <c r="M368" s="74">
        <v>1774168</v>
      </c>
      <c r="N368" s="73" t="s">
        <v>671</v>
      </c>
      <c r="O368" s="73"/>
      <c r="P368" s="73" t="s">
        <v>673</v>
      </c>
      <c r="Q368" s="73"/>
      <c r="R368" s="73" t="s">
        <v>1266</v>
      </c>
    </row>
    <row r="369" spans="1:18" x14ac:dyDescent="0.3">
      <c r="A369" s="72">
        <v>44586</v>
      </c>
      <c r="B369" s="72">
        <v>44586</v>
      </c>
      <c r="C369" s="73" t="s">
        <v>1485</v>
      </c>
      <c r="D369" s="73" t="s">
        <v>47</v>
      </c>
      <c r="E369" s="73" t="s">
        <v>963</v>
      </c>
      <c r="F369" s="73" t="s">
        <v>29</v>
      </c>
      <c r="G369" s="73" t="s">
        <v>1486</v>
      </c>
      <c r="H369" s="73"/>
      <c r="I369" s="73"/>
      <c r="J369" s="74">
        <v>1967080</v>
      </c>
      <c r="K369" s="74">
        <v>0</v>
      </c>
      <c r="L369" s="74">
        <v>196708</v>
      </c>
      <c r="M369" s="74">
        <v>2163788</v>
      </c>
      <c r="N369" s="73" t="s">
        <v>671</v>
      </c>
      <c r="O369" s="73"/>
      <c r="P369" s="73" t="s">
        <v>777</v>
      </c>
      <c r="Q369" s="73"/>
      <c r="R369" s="73" t="s">
        <v>1266</v>
      </c>
    </row>
    <row r="370" spans="1:18" x14ac:dyDescent="0.3">
      <c r="A370" s="72">
        <v>44585</v>
      </c>
      <c r="B370" s="72">
        <v>44585</v>
      </c>
      <c r="C370" s="73" t="s">
        <v>1487</v>
      </c>
      <c r="D370" s="73" t="s">
        <v>46</v>
      </c>
      <c r="E370" s="73" t="s">
        <v>1082</v>
      </c>
      <c r="F370" s="73" t="s">
        <v>13</v>
      </c>
      <c r="G370" s="73" t="s">
        <v>1488</v>
      </c>
      <c r="H370" s="73" t="s">
        <v>683</v>
      </c>
      <c r="I370" s="73"/>
      <c r="J370" s="74">
        <v>2250150</v>
      </c>
      <c r="K370" s="74">
        <v>0</v>
      </c>
      <c r="L370" s="74">
        <v>225015</v>
      </c>
      <c r="M370" s="74">
        <v>2475165</v>
      </c>
      <c r="N370" s="73" t="s">
        <v>671</v>
      </c>
      <c r="O370" s="73"/>
      <c r="P370" s="73" t="s">
        <v>673</v>
      </c>
      <c r="Q370" s="73"/>
      <c r="R370" s="73" t="s">
        <v>1266</v>
      </c>
    </row>
    <row r="371" spans="1:18" x14ac:dyDescent="0.3">
      <c r="A371" s="72">
        <v>44585</v>
      </c>
      <c r="B371" s="72">
        <v>44585</v>
      </c>
      <c r="C371" s="73" t="s">
        <v>1489</v>
      </c>
      <c r="D371" s="73" t="s">
        <v>45</v>
      </c>
      <c r="E371" s="73" t="s">
        <v>1082</v>
      </c>
      <c r="F371" s="73" t="s">
        <v>13</v>
      </c>
      <c r="G371" s="73" t="s">
        <v>1490</v>
      </c>
      <c r="H371" s="73" t="s">
        <v>683</v>
      </c>
      <c r="I371" s="73"/>
      <c r="J371" s="74">
        <v>2178420</v>
      </c>
      <c r="K371" s="74">
        <v>0</v>
      </c>
      <c r="L371" s="74">
        <v>217842</v>
      </c>
      <c r="M371" s="74">
        <v>2396262</v>
      </c>
      <c r="N371" s="73" t="s">
        <v>671</v>
      </c>
      <c r="O371" s="73"/>
      <c r="P371" s="73" t="s">
        <v>673</v>
      </c>
      <c r="Q371" s="73"/>
      <c r="R371" s="73" t="s">
        <v>1266</v>
      </c>
    </row>
    <row r="372" spans="1:18" x14ac:dyDescent="0.3">
      <c r="A372" s="72">
        <v>44585</v>
      </c>
      <c r="B372" s="72">
        <v>44585</v>
      </c>
      <c r="C372" s="73" t="s">
        <v>1491</v>
      </c>
      <c r="D372" s="73" t="s">
        <v>44</v>
      </c>
      <c r="E372" s="73" t="s">
        <v>1082</v>
      </c>
      <c r="F372" s="73" t="s">
        <v>13</v>
      </c>
      <c r="G372" s="73" t="s">
        <v>1492</v>
      </c>
      <c r="H372" s="73" t="s">
        <v>683</v>
      </c>
      <c r="I372" s="73"/>
      <c r="J372" s="74">
        <v>1631888</v>
      </c>
      <c r="K372" s="74">
        <v>0</v>
      </c>
      <c r="L372" s="74">
        <v>163189</v>
      </c>
      <c r="M372" s="74">
        <v>1795077</v>
      </c>
      <c r="N372" s="73" t="s">
        <v>671</v>
      </c>
      <c r="O372" s="73"/>
      <c r="P372" s="73" t="s">
        <v>673</v>
      </c>
      <c r="Q372" s="73"/>
      <c r="R372" s="73" t="s">
        <v>1266</v>
      </c>
    </row>
    <row r="373" spans="1:18" x14ac:dyDescent="0.3">
      <c r="A373" s="72">
        <v>44585</v>
      </c>
      <c r="B373" s="72">
        <v>44585</v>
      </c>
      <c r="C373" s="73" t="s">
        <v>1493</v>
      </c>
      <c r="D373" s="73" t="s">
        <v>1494</v>
      </c>
      <c r="E373" s="73" t="s">
        <v>1385</v>
      </c>
      <c r="F373" s="73" t="s">
        <v>1386</v>
      </c>
      <c r="G373" s="73" t="s">
        <v>1495</v>
      </c>
      <c r="H373" s="73" t="s">
        <v>1388</v>
      </c>
      <c r="I373" s="73"/>
      <c r="J373" s="74">
        <v>1921472</v>
      </c>
      <c r="K373" s="74">
        <v>0</v>
      </c>
      <c r="L373" s="74">
        <v>192147</v>
      </c>
      <c r="M373" s="74">
        <v>2113619</v>
      </c>
      <c r="N373" s="73" t="s">
        <v>671</v>
      </c>
      <c r="O373" s="73"/>
      <c r="P373" s="73" t="s">
        <v>1389</v>
      </c>
      <c r="Q373" s="73"/>
      <c r="R373" s="73" t="s">
        <v>1266</v>
      </c>
    </row>
    <row r="374" spans="1:18" x14ac:dyDescent="0.3">
      <c r="A374" s="72">
        <v>44582</v>
      </c>
      <c r="B374" s="72">
        <v>44582</v>
      </c>
      <c r="C374" s="73" t="s">
        <v>1496</v>
      </c>
      <c r="D374" s="73" t="s">
        <v>42</v>
      </c>
      <c r="E374" s="73" t="s">
        <v>1082</v>
      </c>
      <c r="F374" s="73" t="s">
        <v>13</v>
      </c>
      <c r="G374" s="73" t="s">
        <v>1497</v>
      </c>
      <c r="H374" s="73" t="s">
        <v>683</v>
      </c>
      <c r="I374" s="73"/>
      <c r="J374" s="74">
        <v>2391290</v>
      </c>
      <c r="K374" s="74">
        <v>0</v>
      </c>
      <c r="L374" s="74">
        <v>239129</v>
      </c>
      <c r="M374" s="74">
        <v>2630419</v>
      </c>
      <c r="N374" s="73" t="s">
        <v>671</v>
      </c>
      <c r="O374" s="73"/>
      <c r="P374" s="73" t="s">
        <v>673</v>
      </c>
      <c r="Q374" s="73"/>
      <c r="R374" s="73" t="s">
        <v>1266</v>
      </c>
    </row>
    <row r="375" spans="1:18" x14ac:dyDescent="0.3">
      <c r="A375" s="72">
        <v>44582</v>
      </c>
      <c r="B375" s="72">
        <v>44582</v>
      </c>
      <c r="C375" s="73" t="s">
        <v>1498</v>
      </c>
      <c r="D375" s="73" t="s">
        <v>40</v>
      </c>
      <c r="E375" s="73" t="s">
        <v>1082</v>
      </c>
      <c r="F375" s="73" t="s">
        <v>13</v>
      </c>
      <c r="G375" s="73" t="s">
        <v>1499</v>
      </c>
      <c r="H375" s="73" t="s">
        <v>683</v>
      </c>
      <c r="I375" s="73"/>
      <c r="J375" s="74">
        <v>1408352</v>
      </c>
      <c r="K375" s="74">
        <v>0</v>
      </c>
      <c r="L375" s="74">
        <v>140835</v>
      </c>
      <c r="M375" s="74">
        <v>1549187</v>
      </c>
      <c r="N375" s="73" t="s">
        <v>671</v>
      </c>
      <c r="O375" s="73"/>
      <c r="P375" s="73" t="s">
        <v>673</v>
      </c>
      <c r="Q375" s="73"/>
      <c r="R375" s="73" t="s">
        <v>1266</v>
      </c>
    </row>
    <row r="376" spans="1:18" x14ac:dyDescent="0.3">
      <c r="A376" s="72">
        <v>44581</v>
      </c>
      <c r="B376" s="72">
        <v>44581</v>
      </c>
      <c r="C376" s="73" t="s">
        <v>1500</v>
      </c>
      <c r="D376" s="73" t="s">
        <v>39</v>
      </c>
      <c r="E376" s="73" t="s">
        <v>1082</v>
      </c>
      <c r="F376" s="73" t="s">
        <v>13</v>
      </c>
      <c r="G376" s="73" t="s">
        <v>1501</v>
      </c>
      <c r="H376" s="73" t="s">
        <v>683</v>
      </c>
      <c r="I376" s="73"/>
      <c r="J376" s="74">
        <v>660880</v>
      </c>
      <c r="K376" s="74">
        <v>0</v>
      </c>
      <c r="L376" s="74">
        <v>66088</v>
      </c>
      <c r="M376" s="74">
        <v>726968</v>
      </c>
      <c r="N376" s="73" t="s">
        <v>671</v>
      </c>
      <c r="O376" s="73"/>
      <c r="P376" s="73" t="s">
        <v>673</v>
      </c>
      <c r="Q376" s="73"/>
      <c r="R376" s="73" t="s">
        <v>1266</v>
      </c>
    </row>
    <row r="377" spans="1:18" x14ac:dyDescent="0.3">
      <c r="A377" s="72">
        <v>44581</v>
      </c>
      <c r="B377" s="72">
        <v>44581</v>
      </c>
      <c r="C377" s="73" t="s">
        <v>1502</v>
      </c>
      <c r="D377" s="73" t="s">
        <v>37</v>
      </c>
      <c r="E377" s="73" t="s">
        <v>1082</v>
      </c>
      <c r="F377" s="73" t="s">
        <v>13</v>
      </c>
      <c r="G377" s="73" t="s">
        <v>1503</v>
      </c>
      <c r="H377" s="73" t="s">
        <v>683</v>
      </c>
      <c r="I377" s="73"/>
      <c r="J377" s="74">
        <v>2638796</v>
      </c>
      <c r="K377" s="74">
        <v>0</v>
      </c>
      <c r="L377" s="74">
        <v>263880</v>
      </c>
      <c r="M377" s="74">
        <v>2902676</v>
      </c>
      <c r="N377" s="73" t="s">
        <v>671</v>
      </c>
      <c r="O377" s="73"/>
      <c r="P377" s="73" t="s">
        <v>673</v>
      </c>
      <c r="Q377" s="73"/>
      <c r="R377" s="73" t="s">
        <v>1266</v>
      </c>
    </row>
    <row r="378" spans="1:18" x14ac:dyDescent="0.3">
      <c r="A378" s="72">
        <v>44580</v>
      </c>
      <c r="B378" s="72">
        <v>44580</v>
      </c>
      <c r="C378" s="73" t="s">
        <v>1504</v>
      </c>
      <c r="D378" s="73" t="s">
        <v>36</v>
      </c>
      <c r="E378" s="73" t="s">
        <v>1082</v>
      </c>
      <c r="F378" s="73" t="s">
        <v>13</v>
      </c>
      <c r="G378" s="73" t="s">
        <v>1505</v>
      </c>
      <c r="H378" s="73" t="s">
        <v>683</v>
      </c>
      <c r="I378" s="73"/>
      <c r="J378" s="74">
        <v>1641392</v>
      </c>
      <c r="K378" s="74">
        <v>0</v>
      </c>
      <c r="L378" s="74">
        <v>164139</v>
      </c>
      <c r="M378" s="74">
        <v>1805531</v>
      </c>
      <c r="N378" s="73" t="s">
        <v>671</v>
      </c>
      <c r="O378" s="73"/>
      <c r="P378" s="73" t="s">
        <v>673</v>
      </c>
      <c r="Q378" s="73"/>
      <c r="R378" s="73" t="s">
        <v>1266</v>
      </c>
    </row>
    <row r="379" spans="1:18" x14ac:dyDescent="0.3">
      <c r="A379" s="72">
        <v>44580</v>
      </c>
      <c r="B379" s="72">
        <v>44580</v>
      </c>
      <c r="C379" s="73" t="s">
        <v>1506</v>
      </c>
      <c r="D379" s="73" t="s">
        <v>34</v>
      </c>
      <c r="E379" s="73" t="s">
        <v>1082</v>
      </c>
      <c r="F379" s="73" t="s">
        <v>13</v>
      </c>
      <c r="G379" s="73" t="s">
        <v>1507</v>
      </c>
      <c r="H379" s="73" t="s">
        <v>683</v>
      </c>
      <c r="I379" s="73"/>
      <c r="J379" s="74">
        <v>1569362</v>
      </c>
      <c r="K379" s="74">
        <v>0</v>
      </c>
      <c r="L379" s="74">
        <v>156936</v>
      </c>
      <c r="M379" s="74">
        <v>1726298</v>
      </c>
      <c r="N379" s="73" t="s">
        <v>671</v>
      </c>
      <c r="O379" s="73"/>
      <c r="P379" s="73" t="s">
        <v>673</v>
      </c>
      <c r="Q379" s="73"/>
      <c r="R379" s="73" t="s">
        <v>1266</v>
      </c>
    </row>
    <row r="380" spans="1:18" x14ac:dyDescent="0.3">
      <c r="A380" s="72">
        <v>44575</v>
      </c>
      <c r="B380" s="72">
        <v>44575</v>
      </c>
      <c r="C380" s="73" t="s">
        <v>1508</v>
      </c>
      <c r="D380" s="73" t="s">
        <v>32</v>
      </c>
      <c r="E380" s="73" t="s">
        <v>1082</v>
      </c>
      <c r="F380" s="73" t="s">
        <v>13</v>
      </c>
      <c r="G380" s="73" t="s">
        <v>1509</v>
      </c>
      <c r="H380" s="73" t="s">
        <v>683</v>
      </c>
      <c r="I380" s="73"/>
      <c r="J380" s="74">
        <v>1767668</v>
      </c>
      <c r="K380" s="74">
        <v>0</v>
      </c>
      <c r="L380" s="74">
        <v>176767</v>
      </c>
      <c r="M380" s="74">
        <v>1944435</v>
      </c>
      <c r="N380" s="73" t="s">
        <v>671</v>
      </c>
      <c r="O380" s="73"/>
      <c r="P380" s="73" t="s">
        <v>673</v>
      </c>
      <c r="Q380" s="73"/>
      <c r="R380" s="73" t="s">
        <v>1266</v>
      </c>
    </row>
    <row r="381" spans="1:18" x14ac:dyDescent="0.3">
      <c r="A381" s="72">
        <v>44573</v>
      </c>
      <c r="B381" s="72">
        <v>44573</v>
      </c>
      <c r="C381" s="73" t="s">
        <v>1510</v>
      </c>
      <c r="D381" s="73" t="s">
        <v>31</v>
      </c>
      <c r="E381" s="73" t="s">
        <v>1082</v>
      </c>
      <c r="F381" s="73" t="s">
        <v>13</v>
      </c>
      <c r="G381" s="73" t="s">
        <v>1511</v>
      </c>
      <c r="H381" s="73" t="s">
        <v>683</v>
      </c>
      <c r="I381" s="73"/>
      <c r="J381" s="74">
        <v>3000420</v>
      </c>
      <c r="K381" s="74">
        <v>0</v>
      </c>
      <c r="L381" s="74">
        <v>300042</v>
      </c>
      <c r="M381" s="74">
        <v>3300462</v>
      </c>
      <c r="N381" s="73" t="s">
        <v>671</v>
      </c>
      <c r="O381" s="73"/>
      <c r="P381" s="73" t="s">
        <v>673</v>
      </c>
      <c r="Q381" s="73"/>
      <c r="R381" s="73" t="s">
        <v>1266</v>
      </c>
    </row>
    <row r="382" spans="1:18" x14ac:dyDescent="0.3">
      <c r="A382" s="72">
        <v>44573</v>
      </c>
      <c r="B382" s="72">
        <v>44573</v>
      </c>
      <c r="C382" s="73" t="s">
        <v>1512</v>
      </c>
      <c r="D382" s="73" t="s">
        <v>30</v>
      </c>
      <c r="E382" s="73" t="s">
        <v>1082</v>
      </c>
      <c r="F382" s="73" t="s">
        <v>13</v>
      </c>
      <c r="G382" s="73" t="s">
        <v>1513</v>
      </c>
      <c r="H382" s="73" t="s">
        <v>683</v>
      </c>
      <c r="I382" s="73"/>
      <c r="J382" s="74">
        <v>1693640</v>
      </c>
      <c r="K382" s="74">
        <v>0</v>
      </c>
      <c r="L382" s="74">
        <v>169364</v>
      </c>
      <c r="M382" s="74">
        <v>1863004</v>
      </c>
      <c r="N382" s="73" t="s">
        <v>671</v>
      </c>
      <c r="O382" s="73"/>
      <c r="P382" s="73" t="s">
        <v>673</v>
      </c>
      <c r="Q382" s="73"/>
      <c r="R382" s="73" t="s">
        <v>1266</v>
      </c>
    </row>
    <row r="383" spans="1:18" x14ac:dyDescent="0.3">
      <c r="A383" s="72">
        <v>44573</v>
      </c>
      <c r="B383" s="72">
        <v>44573</v>
      </c>
      <c r="C383" s="73" t="s">
        <v>1514</v>
      </c>
      <c r="D383" s="73" t="s">
        <v>27</v>
      </c>
      <c r="E383" s="73" t="s">
        <v>963</v>
      </c>
      <c r="F383" s="73" t="s">
        <v>29</v>
      </c>
      <c r="G383" s="73" t="s">
        <v>1515</v>
      </c>
      <c r="H383" s="73"/>
      <c r="I383" s="73"/>
      <c r="J383" s="74">
        <v>1693140</v>
      </c>
      <c r="K383" s="74">
        <v>0</v>
      </c>
      <c r="L383" s="74">
        <v>169314</v>
      </c>
      <c r="M383" s="74">
        <v>1862454</v>
      </c>
      <c r="N383" s="73" t="s">
        <v>671</v>
      </c>
      <c r="O383" s="73"/>
      <c r="P383" s="73" t="s">
        <v>777</v>
      </c>
      <c r="Q383" s="73"/>
      <c r="R383" s="73" t="s">
        <v>1266</v>
      </c>
    </row>
    <row r="384" spans="1:18" x14ac:dyDescent="0.3">
      <c r="A384" s="72">
        <v>44572</v>
      </c>
      <c r="B384" s="72">
        <v>44572</v>
      </c>
      <c r="C384" s="73" t="s">
        <v>1516</v>
      </c>
      <c r="D384" s="73" t="s">
        <v>1517</v>
      </c>
      <c r="E384" s="73" t="s">
        <v>1385</v>
      </c>
      <c r="F384" s="73" t="s">
        <v>1386</v>
      </c>
      <c r="G384" s="73" t="s">
        <v>1518</v>
      </c>
      <c r="H384" s="73" t="s">
        <v>1388</v>
      </c>
      <c r="I384" s="73"/>
      <c r="J384" s="74">
        <v>1659690</v>
      </c>
      <c r="K384" s="74">
        <v>0</v>
      </c>
      <c r="L384" s="74">
        <v>165969</v>
      </c>
      <c r="M384" s="74">
        <v>1825659</v>
      </c>
      <c r="N384" s="73" t="s">
        <v>671</v>
      </c>
      <c r="O384" s="73"/>
      <c r="P384" s="73" t="s">
        <v>1389</v>
      </c>
      <c r="Q384" s="73"/>
      <c r="R384" s="73" t="s">
        <v>1266</v>
      </c>
    </row>
    <row r="385" spans="1:18" x14ac:dyDescent="0.3">
      <c r="A385" s="72">
        <v>44572</v>
      </c>
      <c r="B385" s="72">
        <v>44572</v>
      </c>
      <c r="C385" s="73" t="s">
        <v>1519</v>
      </c>
      <c r="D385" s="73" t="s">
        <v>26</v>
      </c>
      <c r="E385" s="73" t="s">
        <v>1082</v>
      </c>
      <c r="F385" s="73" t="s">
        <v>13</v>
      </c>
      <c r="G385" s="73" t="s">
        <v>1520</v>
      </c>
      <c r="H385" s="73" t="s">
        <v>683</v>
      </c>
      <c r="I385" s="73"/>
      <c r="J385" s="74">
        <v>1822120</v>
      </c>
      <c r="K385" s="74">
        <v>0</v>
      </c>
      <c r="L385" s="74">
        <v>182212</v>
      </c>
      <c r="M385" s="74">
        <v>2004332</v>
      </c>
      <c r="N385" s="73" t="s">
        <v>671</v>
      </c>
      <c r="O385" s="73"/>
      <c r="P385" s="73" t="s">
        <v>673</v>
      </c>
      <c r="Q385" s="73"/>
      <c r="R385" s="73" t="s">
        <v>1266</v>
      </c>
    </row>
    <row r="386" spans="1:18" x14ac:dyDescent="0.3">
      <c r="A386" s="72">
        <v>44572</v>
      </c>
      <c r="B386" s="72">
        <v>44572</v>
      </c>
      <c r="C386" s="73" t="s">
        <v>1521</v>
      </c>
      <c r="D386" s="73" t="s">
        <v>25</v>
      </c>
      <c r="E386" s="73" t="s">
        <v>1082</v>
      </c>
      <c r="F386" s="73" t="s">
        <v>13</v>
      </c>
      <c r="G386" s="73" t="s">
        <v>1522</v>
      </c>
      <c r="H386" s="73" t="s">
        <v>683</v>
      </c>
      <c r="I386" s="73"/>
      <c r="J386" s="74">
        <v>1477236</v>
      </c>
      <c r="K386" s="74">
        <v>0</v>
      </c>
      <c r="L386" s="74">
        <v>147724</v>
      </c>
      <c r="M386" s="74">
        <v>1624960</v>
      </c>
      <c r="N386" s="73" t="s">
        <v>671</v>
      </c>
      <c r="O386" s="73"/>
      <c r="P386" s="73" t="s">
        <v>673</v>
      </c>
      <c r="Q386" s="73"/>
      <c r="R386" s="73" t="s">
        <v>1266</v>
      </c>
    </row>
    <row r="387" spans="1:18" x14ac:dyDescent="0.3">
      <c r="A387" s="72">
        <v>44572</v>
      </c>
      <c r="B387" s="72">
        <v>44572</v>
      </c>
      <c r="C387" s="73" t="s">
        <v>1523</v>
      </c>
      <c r="D387" s="73" t="s">
        <v>24</v>
      </c>
      <c r="E387" s="73" t="s">
        <v>1082</v>
      </c>
      <c r="F387" s="73" t="s">
        <v>13</v>
      </c>
      <c r="G387" s="73" t="s">
        <v>1524</v>
      </c>
      <c r="H387" s="73" t="s">
        <v>683</v>
      </c>
      <c r="I387" s="73"/>
      <c r="J387" s="74">
        <v>2003436</v>
      </c>
      <c r="K387" s="74">
        <v>0</v>
      </c>
      <c r="L387" s="74">
        <v>200344</v>
      </c>
      <c r="M387" s="74">
        <v>2203780</v>
      </c>
      <c r="N387" s="73" t="s">
        <v>671</v>
      </c>
      <c r="O387" s="73"/>
      <c r="P387" s="73" t="s">
        <v>673</v>
      </c>
      <c r="Q387" s="73"/>
      <c r="R387" s="73" t="s">
        <v>1266</v>
      </c>
    </row>
    <row r="388" spans="1:18" x14ac:dyDescent="0.3">
      <c r="A388" s="72">
        <v>44572</v>
      </c>
      <c r="B388" s="72">
        <v>44572</v>
      </c>
      <c r="C388" s="73" t="s">
        <v>1525</v>
      </c>
      <c r="D388" s="73" t="s">
        <v>23</v>
      </c>
      <c r="E388" s="73" t="s">
        <v>1082</v>
      </c>
      <c r="F388" s="73" t="s">
        <v>13</v>
      </c>
      <c r="G388" s="73" t="s">
        <v>1526</v>
      </c>
      <c r="H388" s="73" t="s">
        <v>683</v>
      </c>
      <c r="I388" s="73"/>
      <c r="J388" s="74">
        <v>1913679</v>
      </c>
      <c r="K388" s="74">
        <v>0</v>
      </c>
      <c r="L388" s="74">
        <v>191368</v>
      </c>
      <c r="M388" s="74">
        <v>2105047</v>
      </c>
      <c r="N388" s="73" t="s">
        <v>671</v>
      </c>
      <c r="O388" s="73"/>
      <c r="P388" s="73" t="s">
        <v>673</v>
      </c>
      <c r="Q388" s="73"/>
      <c r="R388" s="73" t="s">
        <v>1266</v>
      </c>
    </row>
    <row r="389" spans="1:18" x14ac:dyDescent="0.3">
      <c r="A389" s="72">
        <v>44572</v>
      </c>
      <c r="B389" s="72">
        <v>44572</v>
      </c>
      <c r="C389" s="73" t="s">
        <v>1527</v>
      </c>
      <c r="D389" s="73" t="s">
        <v>21</v>
      </c>
      <c r="E389" s="73" t="s">
        <v>1082</v>
      </c>
      <c r="F389" s="73" t="s">
        <v>13</v>
      </c>
      <c r="G389" s="73" t="s">
        <v>1528</v>
      </c>
      <c r="H389" s="73" t="s">
        <v>683</v>
      </c>
      <c r="I389" s="73"/>
      <c r="J389" s="74">
        <v>1135048</v>
      </c>
      <c r="K389" s="74">
        <v>0</v>
      </c>
      <c r="L389" s="74">
        <v>113505</v>
      </c>
      <c r="M389" s="74">
        <v>1248553</v>
      </c>
      <c r="N389" s="73" t="s">
        <v>671</v>
      </c>
      <c r="O389" s="73"/>
      <c r="P389" s="73" t="s">
        <v>673</v>
      </c>
      <c r="Q389" s="73"/>
      <c r="R389" s="73" t="s">
        <v>1266</v>
      </c>
    </row>
    <row r="390" spans="1:18" x14ac:dyDescent="0.3">
      <c r="A390" s="72">
        <v>44571</v>
      </c>
      <c r="B390" s="72">
        <v>44571</v>
      </c>
      <c r="C390" s="73" t="s">
        <v>1529</v>
      </c>
      <c r="D390" s="73" t="s">
        <v>1530</v>
      </c>
      <c r="E390" s="73" t="s">
        <v>1315</v>
      </c>
      <c r="F390" s="73" t="s">
        <v>1316</v>
      </c>
      <c r="G390" s="73" t="s">
        <v>1531</v>
      </c>
      <c r="H390" s="73"/>
      <c r="I390" s="73"/>
      <c r="J390" s="74">
        <v>2253422</v>
      </c>
      <c r="K390" s="74">
        <v>0</v>
      </c>
      <c r="L390" s="74">
        <v>225342</v>
      </c>
      <c r="M390" s="74">
        <v>2478764</v>
      </c>
      <c r="N390" s="73" t="s">
        <v>671</v>
      </c>
      <c r="O390" s="73"/>
      <c r="P390" s="73" t="s">
        <v>1318</v>
      </c>
      <c r="Q390" s="73"/>
      <c r="R390" s="73" t="s">
        <v>1266</v>
      </c>
    </row>
    <row r="391" spans="1:18" x14ac:dyDescent="0.3">
      <c r="A391" s="72">
        <v>44569</v>
      </c>
      <c r="B391" s="72">
        <v>44569</v>
      </c>
      <c r="C391" s="73" t="s">
        <v>1532</v>
      </c>
      <c r="D391" s="73" t="s">
        <v>20</v>
      </c>
      <c r="E391" s="73" t="s">
        <v>1082</v>
      </c>
      <c r="F391" s="73" t="s">
        <v>13</v>
      </c>
      <c r="G391" s="73" t="s">
        <v>1533</v>
      </c>
      <c r="H391" s="73" t="s">
        <v>683</v>
      </c>
      <c r="I391" s="73"/>
      <c r="J391" s="74">
        <v>3417286</v>
      </c>
      <c r="K391" s="74">
        <v>0</v>
      </c>
      <c r="L391" s="74">
        <v>341729</v>
      </c>
      <c r="M391" s="74">
        <v>3759015</v>
      </c>
      <c r="N391" s="73" t="s">
        <v>671</v>
      </c>
      <c r="O391" s="73"/>
      <c r="P391" s="73" t="s">
        <v>673</v>
      </c>
      <c r="Q391" s="73"/>
      <c r="R391" s="73" t="s">
        <v>1266</v>
      </c>
    </row>
    <row r="392" spans="1:18" x14ac:dyDescent="0.3">
      <c r="A392" s="72">
        <v>44569</v>
      </c>
      <c r="B392" s="72">
        <v>44569</v>
      </c>
      <c r="C392" s="73" t="s">
        <v>1534</v>
      </c>
      <c r="D392" s="73" t="s">
        <v>18</v>
      </c>
      <c r="E392" s="73" t="s">
        <v>1082</v>
      </c>
      <c r="F392" s="73" t="s">
        <v>13</v>
      </c>
      <c r="G392" s="73" t="s">
        <v>1535</v>
      </c>
      <c r="H392" s="73" t="s">
        <v>683</v>
      </c>
      <c r="I392" s="73"/>
      <c r="J392" s="74">
        <v>1416660</v>
      </c>
      <c r="K392" s="74">
        <v>0</v>
      </c>
      <c r="L392" s="74">
        <v>141666</v>
      </c>
      <c r="M392" s="74">
        <v>1558326</v>
      </c>
      <c r="N392" s="73" t="s">
        <v>671</v>
      </c>
      <c r="O392" s="73"/>
      <c r="P392" s="73" t="s">
        <v>673</v>
      </c>
      <c r="Q392" s="73"/>
      <c r="R392" s="73" t="s">
        <v>1266</v>
      </c>
    </row>
    <row r="393" spans="1:18" x14ac:dyDescent="0.3">
      <c r="A393" s="72">
        <v>44567</v>
      </c>
      <c r="B393" s="72">
        <v>44567</v>
      </c>
      <c r="C393" s="73" t="s">
        <v>1536</v>
      </c>
      <c r="D393" s="73" t="s">
        <v>17</v>
      </c>
      <c r="E393" s="73" t="s">
        <v>1082</v>
      </c>
      <c r="F393" s="73" t="s">
        <v>13</v>
      </c>
      <c r="G393" s="73" t="s">
        <v>1537</v>
      </c>
      <c r="H393" s="73" t="s">
        <v>683</v>
      </c>
      <c r="I393" s="73"/>
      <c r="J393" s="74">
        <v>1260592</v>
      </c>
      <c r="K393" s="74">
        <v>0</v>
      </c>
      <c r="L393" s="74">
        <v>126059</v>
      </c>
      <c r="M393" s="74">
        <v>1386651</v>
      </c>
      <c r="N393" s="73" t="s">
        <v>671</v>
      </c>
      <c r="O393" s="73"/>
      <c r="P393" s="73" t="s">
        <v>673</v>
      </c>
      <c r="Q393" s="73"/>
      <c r="R393" s="73" t="s">
        <v>1266</v>
      </c>
    </row>
    <row r="394" spans="1:18" x14ac:dyDescent="0.3">
      <c r="A394" s="72">
        <v>44567</v>
      </c>
      <c r="B394" s="72">
        <v>44567</v>
      </c>
      <c r="C394" s="73" t="s">
        <v>1538</v>
      </c>
      <c r="D394" s="73" t="s">
        <v>15</v>
      </c>
      <c r="E394" s="73" t="s">
        <v>1082</v>
      </c>
      <c r="F394" s="73" t="s">
        <v>13</v>
      </c>
      <c r="G394" s="73" t="s">
        <v>1539</v>
      </c>
      <c r="H394" s="73" t="s">
        <v>683</v>
      </c>
      <c r="I394" s="73"/>
      <c r="J394" s="74">
        <v>896888</v>
      </c>
      <c r="K394" s="74">
        <v>0</v>
      </c>
      <c r="L394" s="74">
        <v>89689</v>
      </c>
      <c r="M394" s="74">
        <v>986577</v>
      </c>
      <c r="N394" s="73" t="s">
        <v>671</v>
      </c>
      <c r="O394" s="73"/>
      <c r="P394" s="73" t="s">
        <v>673</v>
      </c>
      <c r="Q394" s="73"/>
      <c r="R394" s="73" t="s">
        <v>1266</v>
      </c>
    </row>
    <row r="395" spans="1:18" x14ac:dyDescent="0.3">
      <c r="A395" s="72">
        <v>44564</v>
      </c>
      <c r="B395" s="72">
        <v>44564</v>
      </c>
      <c r="C395" s="73" t="s">
        <v>1540</v>
      </c>
      <c r="D395" s="73" t="s">
        <v>11</v>
      </c>
      <c r="E395" s="73" t="s">
        <v>1082</v>
      </c>
      <c r="F395" s="73" t="s">
        <v>13</v>
      </c>
      <c r="G395" s="73" t="s">
        <v>1541</v>
      </c>
      <c r="H395" s="73" t="s">
        <v>683</v>
      </c>
      <c r="I395" s="73"/>
      <c r="J395" s="74">
        <v>1205190</v>
      </c>
      <c r="K395" s="74">
        <v>0</v>
      </c>
      <c r="L395" s="74">
        <v>120519</v>
      </c>
      <c r="M395" s="74">
        <v>1325709</v>
      </c>
      <c r="N395" s="73" t="s">
        <v>671</v>
      </c>
      <c r="O395" s="73"/>
      <c r="P395" s="73" t="s">
        <v>673</v>
      </c>
      <c r="Q395" s="73"/>
      <c r="R395" s="73" t="s">
        <v>1266</v>
      </c>
    </row>
    <row r="396" spans="1:18" x14ac:dyDescent="0.3">
      <c r="A396" s="75" t="s">
        <v>1542</v>
      </c>
      <c r="J396" s="77">
        <v>759839552</v>
      </c>
      <c r="K396" s="77">
        <v>27160279</v>
      </c>
      <c r="L396" s="77">
        <v>55106213</v>
      </c>
      <c r="M396" s="77">
        <f>SUM(M3:M395)</f>
        <v>598135436</v>
      </c>
    </row>
    <row r="397" spans="1:18" x14ac:dyDescent="0.3">
      <c r="M397" s="77">
        <v>22785478</v>
      </c>
    </row>
    <row r="398" spans="1:18" x14ac:dyDescent="0.3">
      <c r="M398" s="78">
        <f>+M396-M397</f>
        <v>575349958</v>
      </c>
      <c r="N398" s="12">
        <v>575703081</v>
      </c>
      <c r="O398" s="79">
        <f>+M398-N398</f>
        <v>-353123</v>
      </c>
    </row>
    <row r="399" spans="1:18" x14ac:dyDescent="0.3">
      <c r="M399" s="78">
        <v>473501835</v>
      </c>
    </row>
    <row r="400" spans="1:18" x14ac:dyDescent="0.3">
      <c r="M400" s="78">
        <f>+M398+M399</f>
        <v>1048851793</v>
      </c>
    </row>
    <row r="401" spans="13:13" x14ac:dyDescent="0.3">
      <c r="M401" s="78">
        <v>-905229617</v>
      </c>
    </row>
    <row r="402" spans="13:13" x14ac:dyDescent="0.3">
      <c r="M402" s="78">
        <f>+M400+M401</f>
        <v>143622176</v>
      </c>
    </row>
    <row r="403" spans="13:13" x14ac:dyDescent="0.3">
      <c r="M403" s="78">
        <v>123549817</v>
      </c>
    </row>
    <row r="404" spans="13:13" x14ac:dyDescent="0.3">
      <c r="M404" s="78">
        <f>+M402-M403</f>
        <v>20072359</v>
      </c>
    </row>
  </sheetData>
  <autoFilter ref="A2:R397" xr:uid="{00000000-0001-0000-0000-000000000000}"/>
  <mergeCells count="1">
    <mergeCell ref="A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opLeftCell="B1" workbookViewId="0">
      <selection activeCell="F6" sqref="F6"/>
    </sheetView>
  </sheetViews>
  <sheetFormatPr defaultColWidth="9.109375" defaultRowHeight="15.65" x14ac:dyDescent="0.3"/>
  <cols>
    <col min="1" max="1" width="15.33203125" style="48" customWidth="1"/>
    <col min="2" max="2" width="50.109375" style="45" customWidth="1"/>
    <col min="3" max="3" width="19.33203125" style="49" customWidth="1"/>
    <col min="4" max="4" width="17.6640625" style="38" customWidth="1"/>
    <col min="5" max="5" width="22.6640625" style="38" customWidth="1"/>
    <col min="6" max="6" width="17.5546875" style="38" customWidth="1"/>
    <col min="7" max="7" width="12.44140625" style="38" bestFit="1" customWidth="1"/>
    <col min="8" max="16384" width="9.109375" style="38"/>
  </cols>
  <sheetData>
    <row r="1" spans="1:7" ht="18.8" x14ac:dyDescent="0.3">
      <c r="A1" s="55" t="s">
        <v>621</v>
      </c>
      <c r="B1" s="55"/>
      <c r="C1" s="55"/>
      <c r="D1" s="55"/>
      <c r="E1" s="55"/>
      <c r="F1" s="55"/>
    </row>
    <row r="2" spans="1:7" s="39" customFormat="1" ht="31.3" x14ac:dyDescent="0.3">
      <c r="A2" s="19" t="s">
        <v>611</v>
      </c>
      <c r="B2" s="20" t="s">
        <v>612</v>
      </c>
      <c r="C2" s="20" t="s">
        <v>613</v>
      </c>
      <c r="D2" s="20" t="s">
        <v>614</v>
      </c>
      <c r="E2" s="20" t="s">
        <v>615</v>
      </c>
      <c r="F2" s="20" t="s">
        <v>616</v>
      </c>
    </row>
    <row r="3" spans="1:7" x14ac:dyDescent="0.3">
      <c r="A3" s="21"/>
      <c r="B3" s="22" t="s">
        <v>620</v>
      </c>
      <c r="C3" s="23">
        <v>473501835</v>
      </c>
      <c r="D3" s="24"/>
      <c r="E3" s="25"/>
      <c r="F3" s="25"/>
    </row>
    <row r="4" spans="1:7" x14ac:dyDescent="0.3">
      <c r="A4" s="21"/>
      <c r="B4" s="26" t="s">
        <v>622</v>
      </c>
      <c r="C4" s="24">
        <v>85077027</v>
      </c>
      <c r="D4" s="24"/>
      <c r="E4" s="25"/>
      <c r="F4" s="25"/>
    </row>
    <row r="5" spans="1:7" x14ac:dyDescent="0.3">
      <c r="A5" s="21"/>
      <c r="B5" s="26" t="s">
        <v>623</v>
      </c>
      <c r="C5" s="24">
        <v>38255570</v>
      </c>
      <c r="D5" s="24"/>
      <c r="E5" s="25"/>
      <c r="F5" s="25"/>
    </row>
    <row r="6" spans="1:7" x14ac:dyDescent="0.3">
      <c r="A6" s="21"/>
      <c r="B6" s="26" t="s">
        <v>624</v>
      </c>
      <c r="C6" s="24">
        <v>40602097</v>
      </c>
      <c r="D6" s="24"/>
      <c r="E6" s="25"/>
      <c r="F6" s="25"/>
    </row>
    <row r="7" spans="1:7" x14ac:dyDescent="0.3">
      <c r="A7" s="21"/>
      <c r="B7" s="26" t="s">
        <v>625</v>
      </c>
      <c r="C7" s="24">
        <v>50424172</v>
      </c>
      <c r="D7" s="24"/>
      <c r="E7" s="25"/>
      <c r="F7" s="25"/>
    </row>
    <row r="8" spans="1:7" x14ac:dyDescent="0.3">
      <c r="A8" s="21"/>
      <c r="B8" s="26" t="s">
        <v>626</v>
      </c>
      <c r="C8" s="24">
        <v>43746844</v>
      </c>
      <c r="D8" s="24"/>
      <c r="E8" s="25"/>
      <c r="F8" s="25"/>
    </row>
    <row r="9" spans="1:7" x14ac:dyDescent="0.3">
      <c r="A9" s="21"/>
      <c r="B9" s="26" t="s">
        <v>627</v>
      </c>
      <c r="C9" s="24">
        <v>44238825</v>
      </c>
      <c r="D9" s="24"/>
      <c r="E9" s="25"/>
      <c r="F9" s="25"/>
    </row>
    <row r="10" spans="1:7" x14ac:dyDescent="0.3">
      <c r="A10" s="21"/>
      <c r="B10" s="26" t="s">
        <v>628</v>
      </c>
      <c r="C10" s="24">
        <v>45527206</v>
      </c>
      <c r="D10" s="24"/>
      <c r="E10" s="25"/>
      <c r="F10" s="25"/>
    </row>
    <row r="11" spans="1:7" x14ac:dyDescent="0.3">
      <c r="A11" s="21"/>
      <c r="B11" s="26" t="s">
        <v>629</v>
      </c>
      <c r="C11" s="24">
        <v>56812953</v>
      </c>
      <c r="D11" s="24"/>
      <c r="E11" s="25"/>
      <c r="F11" s="25"/>
    </row>
    <row r="12" spans="1:7" x14ac:dyDescent="0.3">
      <c r="A12" s="21"/>
      <c r="B12" s="26" t="s">
        <v>630</v>
      </c>
      <c r="C12" s="24">
        <v>50180264</v>
      </c>
      <c r="D12" s="24"/>
      <c r="E12" s="25"/>
      <c r="F12" s="25"/>
    </row>
    <row r="13" spans="1:7" x14ac:dyDescent="0.3">
      <c r="A13" s="21"/>
      <c r="B13" s="26" t="s">
        <v>631</v>
      </c>
      <c r="C13" s="24">
        <v>45657012</v>
      </c>
      <c r="D13" s="24"/>
      <c r="E13" s="25"/>
      <c r="F13" s="25"/>
    </row>
    <row r="14" spans="1:7" x14ac:dyDescent="0.3">
      <c r="A14" s="21"/>
      <c r="B14" s="26" t="s">
        <v>632</v>
      </c>
      <c r="C14" s="24">
        <v>32446314</v>
      </c>
      <c r="D14" s="24"/>
      <c r="E14" s="25"/>
      <c r="F14" s="25"/>
      <c r="G14" s="54">
        <f>+C16-C3</f>
        <v>575703081</v>
      </c>
    </row>
    <row r="15" spans="1:7" x14ac:dyDescent="0.3">
      <c r="A15" s="21"/>
      <c r="B15" s="26" t="s">
        <v>633</v>
      </c>
      <c r="C15" s="24">
        <v>42734797</v>
      </c>
      <c r="D15" s="27"/>
      <c r="E15" s="25"/>
      <c r="F15" s="28"/>
    </row>
    <row r="16" spans="1:7" x14ac:dyDescent="0.3">
      <c r="A16" s="56" t="s">
        <v>617</v>
      </c>
      <c r="B16" s="57"/>
      <c r="C16" s="29">
        <f>SUM(C3:C15)</f>
        <v>1049204916</v>
      </c>
      <c r="D16" s="30"/>
      <c r="E16" s="31"/>
      <c r="F16" s="32"/>
    </row>
    <row r="17" spans="1:6" x14ac:dyDescent="0.3">
      <c r="A17" s="33"/>
      <c r="B17" s="34" t="s">
        <v>635</v>
      </c>
      <c r="C17" s="24"/>
      <c r="D17" s="52">
        <v>-248402</v>
      </c>
      <c r="E17" s="25"/>
      <c r="F17" s="28"/>
    </row>
    <row r="18" spans="1:6" x14ac:dyDescent="0.3">
      <c r="A18" s="33"/>
      <c r="B18" s="34" t="s">
        <v>636</v>
      </c>
      <c r="C18" s="24"/>
      <c r="D18" s="52">
        <v>-507670</v>
      </c>
      <c r="E18" s="25"/>
      <c r="F18" s="28"/>
    </row>
    <row r="19" spans="1:6" x14ac:dyDescent="0.3">
      <c r="A19" s="33"/>
      <c r="B19" s="34" t="s">
        <v>637</v>
      </c>
      <c r="C19" s="24"/>
      <c r="D19" s="53">
        <v>-4066644</v>
      </c>
      <c r="E19" s="25"/>
      <c r="F19" s="28"/>
    </row>
    <row r="20" spans="1:6" x14ac:dyDescent="0.3">
      <c r="A20" s="33"/>
      <c r="B20" s="34" t="s">
        <v>638</v>
      </c>
      <c r="C20" s="24"/>
      <c r="D20" s="24">
        <v>-4184412</v>
      </c>
      <c r="E20" s="25"/>
      <c r="F20" s="28"/>
    </row>
    <row r="21" spans="1:6" x14ac:dyDescent="0.3">
      <c r="A21" s="33"/>
      <c r="B21" s="34" t="s">
        <v>639</v>
      </c>
      <c r="C21" s="24"/>
      <c r="D21" s="52">
        <v>-142750</v>
      </c>
      <c r="E21" s="25"/>
      <c r="F21" s="28"/>
    </row>
    <row r="22" spans="1:6" x14ac:dyDescent="0.3">
      <c r="A22" s="33"/>
      <c r="B22" s="34" t="s">
        <v>640</v>
      </c>
      <c r="C22" s="24"/>
      <c r="D22" s="24">
        <v>-1931256</v>
      </c>
      <c r="E22" s="25"/>
      <c r="F22" s="28"/>
    </row>
    <row r="23" spans="1:6" x14ac:dyDescent="0.3">
      <c r="A23" s="33"/>
      <c r="B23" s="34" t="s">
        <v>641</v>
      </c>
      <c r="C23" s="24"/>
      <c r="D23" s="24">
        <v>-4767751</v>
      </c>
      <c r="E23" s="25"/>
      <c r="F23" s="28"/>
    </row>
    <row r="24" spans="1:6" x14ac:dyDescent="0.3">
      <c r="A24" s="33"/>
      <c r="B24" s="34" t="s">
        <v>642</v>
      </c>
      <c r="C24" s="24"/>
      <c r="D24" s="24">
        <v>-834871</v>
      </c>
      <c r="E24" s="25"/>
      <c r="F24" s="28"/>
    </row>
    <row r="25" spans="1:6" x14ac:dyDescent="0.3">
      <c r="A25" s="33"/>
      <c r="B25" s="34" t="s">
        <v>643</v>
      </c>
      <c r="C25" s="24"/>
      <c r="D25" s="24">
        <v>-1079843</v>
      </c>
      <c r="E25" s="25"/>
      <c r="F25" s="28"/>
    </row>
    <row r="26" spans="1:6" x14ac:dyDescent="0.3">
      <c r="A26" s="33"/>
      <c r="B26" s="34" t="s">
        <v>644</v>
      </c>
      <c r="C26" s="24"/>
      <c r="D26" s="24">
        <v>0</v>
      </c>
      <c r="E26" s="25"/>
      <c r="F26" s="28"/>
    </row>
    <row r="27" spans="1:6" x14ac:dyDescent="0.3">
      <c r="A27" s="33"/>
      <c r="B27" s="34" t="s">
        <v>645</v>
      </c>
      <c r="C27" s="24"/>
      <c r="D27" s="24">
        <v>0</v>
      </c>
      <c r="E27" s="25"/>
      <c r="F27" s="28"/>
    </row>
    <row r="28" spans="1:6" x14ac:dyDescent="0.3">
      <c r="A28" s="33"/>
      <c r="B28" s="34" t="s">
        <v>646</v>
      </c>
      <c r="C28" s="24"/>
      <c r="D28" s="24">
        <v>-2661883</v>
      </c>
      <c r="E28" s="25"/>
      <c r="F28" s="28"/>
    </row>
    <row r="29" spans="1:6" x14ac:dyDescent="0.3">
      <c r="A29" s="56" t="s">
        <v>634</v>
      </c>
      <c r="B29" s="57"/>
      <c r="C29" s="29">
        <f>SUM(C18:C28)</f>
        <v>0</v>
      </c>
      <c r="D29" s="29">
        <f>SUM(D17:D28)</f>
        <v>-20425482</v>
      </c>
      <c r="E29" s="31"/>
      <c r="F29" s="32"/>
    </row>
    <row r="30" spans="1:6" x14ac:dyDescent="0.3">
      <c r="A30" s="21"/>
      <c r="B30" s="26" t="s">
        <v>647</v>
      </c>
      <c r="C30" s="24"/>
      <c r="D30" s="24"/>
      <c r="F30" s="52">
        <v>-35363152</v>
      </c>
    </row>
    <row r="31" spans="1:6" x14ac:dyDescent="0.3">
      <c r="A31" s="21"/>
      <c r="B31" s="26" t="s">
        <v>648</v>
      </c>
      <c r="C31" s="24"/>
      <c r="D31" s="24"/>
      <c r="E31" s="25"/>
      <c r="F31" s="25">
        <v>-824209453</v>
      </c>
    </row>
    <row r="32" spans="1:6" x14ac:dyDescent="0.3">
      <c r="A32" s="21"/>
      <c r="B32" s="26" t="s">
        <v>649</v>
      </c>
      <c r="C32" s="24"/>
      <c r="D32" s="24"/>
      <c r="E32" s="25"/>
      <c r="F32" s="25">
        <v>-45657012</v>
      </c>
    </row>
    <row r="33" spans="1:6" x14ac:dyDescent="0.3">
      <c r="A33" s="21"/>
      <c r="B33" s="26"/>
      <c r="C33" s="24"/>
      <c r="D33" s="24"/>
      <c r="E33" s="25"/>
      <c r="F33" s="25"/>
    </row>
    <row r="34" spans="1:6" x14ac:dyDescent="0.3">
      <c r="A34" s="56" t="s">
        <v>618</v>
      </c>
      <c r="B34" s="57"/>
      <c r="C34" s="35"/>
      <c r="D34" s="30"/>
      <c r="E34" s="32"/>
      <c r="F34" s="36">
        <f>SUM(F30:F33)</f>
        <v>-905229617</v>
      </c>
    </row>
    <row r="35" spans="1:6" x14ac:dyDescent="0.3">
      <c r="A35" s="58" t="s">
        <v>619</v>
      </c>
      <c r="B35" s="59"/>
      <c r="C35" s="59"/>
      <c r="D35" s="59"/>
      <c r="E35" s="60"/>
      <c r="F35" s="37">
        <f>C16+D29+F34</f>
        <v>123549817</v>
      </c>
    </row>
    <row r="36" spans="1:6" x14ac:dyDescent="0.3">
      <c r="A36" s="40"/>
      <c r="B36" s="41"/>
      <c r="C36" s="42"/>
      <c r="D36" s="43"/>
    </row>
    <row r="37" spans="1:6" x14ac:dyDescent="0.3">
      <c r="A37" s="40"/>
      <c r="B37" s="41"/>
      <c r="C37" s="42"/>
      <c r="D37" s="43"/>
    </row>
    <row r="38" spans="1:6" x14ac:dyDescent="0.3">
      <c r="A38" s="40"/>
      <c r="B38" s="41"/>
      <c r="C38" s="42"/>
      <c r="D38" s="43"/>
    </row>
    <row r="39" spans="1:6" x14ac:dyDescent="0.3">
      <c r="A39" s="44"/>
      <c r="C39" s="46"/>
      <c r="D39" s="47"/>
    </row>
  </sheetData>
  <mergeCells count="5">
    <mergeCell ref="A1:F1"/>
    <mergeCell ref="A16:B16"/>
    <mergeCell ref="A29:B29"/>
    <mergeCell ref="A34:B34"/>
    <mergeCell ref="A35:E35"/>
  </mergeCells>
  <conditionalFormatting sqref="A36:B38 A35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6"/>
  <sheetViews>
    <sheetView workbookViewId="0">
      <pane ySplit="2" topLeftCell="A60" activePane="bottomLeft" state="frozen"/>
      <selection pane="bottomLeft" activeCell="I64" sqref="I64"/>
    </sheetView>
  </sheetViews>
  <sheetFormatPr defaultRowHeight="27.1" customHeight="1" x14ac:dyDescent="0.3"/>
  <cols>
    <col min="2" max="2" width="12.88671875" customWidth="1"/>
    <col min="3" max="3" width="12.88671875" style="15" customWidth="1"/>
    <col min="4" max="4" width="39.44140625" customWidth="1"/>
    <col min="5" max="5" width="36.6640625" customWidth="1"/>
    <col min="6" max="8" width="18.5546875" customWidth="1"/>
    <col min="9" max="9" width="15.33203125" style="12" customWidth="1"/>
  </cols>
  <sheetData>
    <row r="1" spans="1:9" ht="27.1" customHeight="1" x14ac:dyDescent="0.3">
      <c r="A1" s="2" t="s">
        <v>0</v>
      </c>
      <c r="B1" s="2" t="s">
        <v>1</v>
      </c>
      <c r="C1" s="8" t="s">
        <v>2</v>
      </c>
      <c r="D1" s="2" t="s">
        <v>4</v>
      </c>
      <c r="E1" s="2" t="s">
        <v>607</v>
      </c>
      <c r="F1" s="2" t="s">
        <v>8</v>
      </c>
      <c r="G1" s="2" t="s">
        <v>9</v>
      </c>
      <c r="H1" s="2" t="s">
        <v>10</v>
      </c>
      <c r="I1" s="11" t="s">
        <v>609</v>
      </c>
    </row>
    <row r="2" spans="1:9" ht="27.1" customHeight="1" x14ac:dyDescent="0.3">
      <c r="A2" s="2"/>
      <c r="B2" s="2"/>
      <c r="C2" s="8"/>
      <c r="D2" s="2"/>
      <c r="E2" s="61" t="s">
        <v>594</v>
      </c>
      <c r="F2" s="62"/>
      <c r="G2" s="63"/>
      <c r="H2" s="11">
        <v>473501835</v>
      </c>
      <c r="I2" s="2"/>
    </row>
    <row r="3" spans="1:9" ht="27.1" customHeight="1" x14ac:dyDescent="0.3">
      <c r="A3" s="3">
        <v>1</v>
      </c>
      <c r="B3" s="4" t="s">
        <v>11</v>
      </c>
      <c r="C3" s="9" t="s">
        <v>12</v>
      </c>
      <c r="D3" s="4" t="s">
        <v>13</v>
      </c>
      <c r="E3" s="4" t="s">
        <v>598</v>
      </c>
      <c r="F3" s="5">
        <v>1205190</v>
      </c>
      <c r="G3" s="5">
        <v>120519</v>
      </c>
      <c r="H3" s="5">
        <v>1325709</v>
      </c>
      <c r="I3" s="50"/>
    </row>
    <row r="4" spans="1:9" ht="27.1" customHeight="1" x14ac:dyDescent="0.3">
      <c r="A4" s="3">
        <v>2</v>
      </c>
      <c r="B4" s="4" t="s">
        <v>15</v>
      </c>
      <c r="C4" s="9" t="s">
        <v>16</v>
      </c>
      <c r="D4" s="4" t="s">
        <v>13</v>
      </c>
      <c r="E4" s="4" t="s">
        <v>598</v>
      </c>
      <c r="F4" s="5">
        <v>896888</v>
      </c>
      <c r="G4" s="5">
        <v>89689</v>
      </c>
      <c r="H4" s="5">
        <v>986577</v>
      </c>
      <c r="I4" s="50"/>
    </row>
    <row r="5" spans="1:9" ht="27.1" customHeight="1" x14ac:dyDescent="0.3">
      <c r="A5" s="3">
        <v>3</v>
      </c>
      <c r="B5" s="4" t="s">
        <v>17</v>
      </c>
      <c r="C5" s="9" t="s">
        <v>16</v>
      </c>
      <c r="D5" s="4" t="s">
        <v>13</v>
      </c>
      <c r="E5" s="4" t="s">
        <v>598</v>
      </c>
      <c r="F5" s="5">
        <v>1260592</v>
      </c>
      <c r="G5" s="5">
        <v>126059</v>
      </c>
      <c r="H5" s="5">
        <v>1386651</v>
      </c>
      <c r="I5" s="50"/>
    </row>
    <row r="6" spans="1:9" ht="27.1" customHeight="1" x14ac:dyDescent="0.3">
      <c r="A6" s="3">
        <v>4</v>
      </c>
      <c r="B6" s="4" t="s">
        <v>18</v>
      </c>
      <c r="C6" s="9" t="s">
        <v>19</v>
      </c>
      <c r="D6" s="4" t="s">
        <v>13</v>
      </c>
      <c r="E6" s="4" t="s">
        <v>598</v>
      </c>
      <c r="F6" s="5">
        <v>1416660</v>
      </c>
      <c r="G6" s="5">
        <v>141666</v>
      </c>
      <c r="H6" s="5">
        <v>1558326</v>
      </c>
      <c r="I6" s="50"/>
    </row>
    <row r="7" spans="1:9" ht="27.1" customHeight="1" x14ac:dyDescent="0.3">
      <c r="A7" s="3">
        <v>5</v>
      </c>
      <c r="B7" s="4" t="s">
        <v>20</v>
      </c>
      <c r="C7" s="9" t="s">
        <v>19</v>
      </c>
      <c r="D7" s="4" t="s">
        <v>13</v>
      </c>
      <c r="E7" s="4" t="s">
        <v>598</v>
      </c>
      <c r="F7" s="5">
        <v>3417286</v>
      </c>
      <c r="G7" s="5">
        <v>341729</v>
      </c>
      <c r="H7" s="5">
        <v>3759015</v>
      </c>
      <c r="I7" s="50"/>
    </row>
    <row r="8" spans="1:9" ht="27.1" customHeight="1" x14ac:dyDescent="0.3">
      <c r="A8" s="3">
        <v>6</v>
      </c>
      <c r="B8" s="4" t="s">
        <v>21</v>
      </c>
      <c r="C8" s="9" t="s">
        <v>22</v>
      </c>
      <c r="D8" s="4" t="s">
        <v>13</v>
      </c>
      <c r="E8" s="4" t="s">
        <v>598</v>
      </c>
      <c r="F8" s="5">
        <v>1135048</v>
      </c>
      <c r="G8" s="5">
        <v>113505</v>
      </c>
      <c r="H8" s="5">
        <v>1248553</v>
      </c>
      <c r="I8" s="50"/>
    </row>
    <row r="9" spans="1:9" ht="27.1" customHeight="1" x14ac:dyDescent="0.3">
      <c r="A9" s="3">
        <v>7</v>
      </c>
      <c r="B9" s="4" t="s">
        <v>23</v>
      </c>
      <c r="C9" s="9" t="s">
        <v>22</v>
      </c>
      <c r="D9" s="4" t="s">
        <v>13</v>
      </c>
      <c r="E9" s="4" t="s">
        <v>598</v>
      </c>
      <c r="F9" s="5">
        <v>1913679</v>
      </c>
      <c r="G9" s="5">
        <v>191368</v>
      </c>
      <c r="H9" s="5">
        <v>2105047</v>
      </c>
      <c r="I9" s="50"/>
    </row>
    <row r="10" spans="1:9" ht="27.1" customHeight="1" x14ac:dyDescent="0.3">
      <c r="A10" s="3">
        <v>8</v>
      </c>
      <c r="B10" s="4" t="s">
        <v>24</v>
      </c>
      <c r="C10" s="9" t="s">
        <v>22</v>
      </c>
      <c r="D10" s="4" t="s">
        <v>13</v>
      </c>
      <c r="E10" s="4" t="s">
        <v>598</v>
      </c>
      <c r="F10" s="5">
        <v>2003436</v>
      </c>
      <c r="G10" s="5">
        <v>200344</v>
      </c>
      <c r="H10" s="5">
        <v>2203780</v>
      </c>
      <c r="I10" s="50"/>
    </row>
    <row r="11" spans="1:9" ht="27.1" customHeight="1" x14ac:dyDescent="0.3">
      <c r="A11" s="3">
        <v>9</v>
      </c>
      <c r="B11" s="4" t="s">
        <v>25</v>
      </c>
      <c r="C11" s="9" t="s">
        <v>22</v>
      </c>
      <c r="D11" s="4" t="s">
        <v>13</v>
      </c>
      <c r="E11" s="4" t="s">
        <v>598</v>
      </c>
      <c r="F11" s="5">
        <v>1477236</v>
      </c>
      <c r="G11" s="5">
        <v>147724</v>
      </c>
      <c r="H11" s="5">
        <v>1624960</v>
      </c>
      <c r="I11" s="50"/>
    </row>
    <row r="12" spans="1:9" ht="27.1" customHeight="1" x14ac:dyDescent="0.3">
      <c r="A12" s="3">
        <v>10</v>
      </c>
      <c r="B12" s="4" t="s">
        <v>26</v>
      </c>
      <c r="C12" s="9" t="s">
        <v>22</v>
      </c>
      <c r="D12" s="4" t="s">
        <v>13</v>
      </c>
      <c r="E12" s="4" t="s">
        <v>598</v>
      </c>
      <c r="F12" s="5">
        <v>1822120</v>
      </c>
      <c r="G12" s="5">
        <v>182212</v>
      </c>
      <c r="H12" s="5">
        <v>2004332</v>
      </c>
      <c r="I12" s="50"/>
    </row>
    <row r="13" spans="1:9" ht="27.1" customHeight="1" x14ac:dyDescent="0.3">
      <c r="A13" s="3">
        <v>11</v>
      </c>
      <c r="B13" s="4" t="s">
        <v>27</v>
      </c>
      <c r="C13" s="9" t="s">
        <v>28</v>
      </c>
      <c r="D13" s="4" t="s">
        <v>29</v>
      </c>
      <c r="E13" s="4" t="s">
        <v>600</v>
      </c>
      <c r="F13" s="5">
        <v>1693140</v>
      </c>
      <c r="G13" s="5">
        <v>169314</v>
      </c>
      <c r="H13" s="5">
        <v>1862454</v>
      </c>
      <c r="I13" s="50"/>
    </row>
    <row r="14" spans="1:9" ht="27.1" customHeight="1" x14ac:dyDescent="0.3">
      <c r="A14" s="3">
        <v>12</v>
      </c>
      <c r="B14" s="4" t="s">
        <v>30</v>
      </c>
      <c r="C14" s="9" t="s">
        <v>28</v>
      </c>
      <c r="D14" s="4" t="s">
        <v>13</v>
      </c>
      <c r="E14" s="4" t="s">
        <v>598</v>
      </c>
      <c r="F14" s="5">
        <v>1693640</v>
      </c>
      <c r="G14" s="5">
        <v>169364</v>
      </c>
      <c r="H14" s="5">
        <v>1863004</v>
      </c>
      <c r="I14" s="50"/>
    </row>
    <row r="15" spans="1:9" ht="27.1" customHeight="1" x14ac:dyDescent="0.3">
      <c r="A15" s="3">
        <v>13</v>
      </c>
      <c r="B15" s="4" t="s">
        <v>31</v>
      </c>
      <c r="C15" s="9" t="s">
        <v>28</v>
      </c>
      <c r="D15" s="4" t="s">
        <v>13</v>
      </c>
      <c r="E15" s="4" t="s">
        <v>598</v>
      </c>
      <c r="F15" s="5">
        <v>3000420</v>
      </c>
      <c r="G15" s="5">
        <v>300042</v>
      </c>
      <c r="H15" s="5">
        <v>3300462</v>
      </c>
      <c r="I15" s="50"/>
    </row>
    <row r="16" spans="1:9" ht="27.1" customHeight="1" x14ac:dyDescent="0.3">
      <c r="A16" s="3">
        <v>14</v>
      </c>
      <c r="B16" s="4" t="s">
        <v>32</v>
      </c>
      <c r="C16" s="9" t="s">
        <v>33</v>
      </c>
      <c r="D16" s="4" t="s">
        <v>13</v>
      </c>
      <c r="E16" s="4" t="s">
        <v>598</v>
      </c>
      <c r="F16" s="5">
        <v>1767668</v>
      </c>
      <c r="G16" s="5">
        <v>176767</v>
      </c>
      <c r="H16" s="5">
        <v>1944435</v>
      </c>
      <c r="I16" s="50"/>
    </row>
    <row r="17" spans="1:9" ht="27.1" customHeight="1" x14ac:dyDescent="0.3">
      <c r="A17" s="3">
        <v>15</v>
      </c>
      <c r="B17" s="4" t="s">
        <v>34</v>
      </c>
      <c r="C17" s="9" t="s">
        <v>35</v>
      </c>
      <c r="D17" s="4" t="s">
        <v>13</v>
      </c>
      <c r="E17" s="4" t="s">
        <v>598</v>
      </c>
      <c r="F17" s="5">
        <v>1569362</v>
      </c>
      <c r="G17" s="5">
        <v>156936</v>
      </c>
      <c r="H17" s="5">
        <v>1726298</v>
      </c>
      <c r="I17" s="50"/>
    </row>
    <row r="18" spans="1:9" ht="27.1" customHeight="1" x14ac:dyDescent="0.3">
      <c r="A18" s="3">
        <v>16</v>
      </c>
      <c r="B18" s="4" t="s">
        <v>36</v>
      </c>
      <c r="C18" s="9" t="s">
        <v>35</v>
      </c>
      <c r="D18" s="4" t="s">
        <v>13</v>
      </c>
      <c r="E18" s="4" t="s">
        <v>598</v>
      </c>
      <c r="F18" s="5">
        <v>1641392</v>
      </c>
      <c r="G18" s="5">
        <v>164139</v>
      </c>
      <c r="H18" s="5">
        <v>1805531</v>
      </c>
      <c r="I18" s="50"/>
    </row>
    <row r="19" spans="1:9" ht="27.1" customHeight="1" x14ac:dyDescent="0.3">
      <c r="A19" s="3">
        <v>17</v>
      </c>
      <c r="B19" s="4" t="s">
        <v>37</v>
      </c>
      <c r="C19" s="9" t="s">
        <v>38</v>
      </c>
      <c r="D19" s="4" t="s">
        <v>13</v>
      </c>
      <c r="E19" s="4" t="s">
        <v>598</v>
      </c>
      <c r="F19" s="5">
        <v>2638796</v>
      </c>
      <c r="G19" s="5">
        <v>263880</v>
      </c>
      <c r="H19" s="5">
        <v>2902676</v>
      </c>
      <c r="I19" s="50"/>
    </row>
    <row r="20" spans="1:9" ht="27.1" customHeight="1" x14ac:dyDescent="0.3">
      <c r="A20" s="3">
        <v>18</v>
      </c>
      <c r="B20" s="4" t="s">
        <v>39</v>
      </c>
      <c r="C20" s="9" t="s">
        <v>38</v>
      </c>
      <c r="D20" s="4" t="s">
        <v>13</v>
      </c>
      <c r="E20" s="4" t="s">
        <v>598</v>
      </c>
      <c r="F20" s="5">
        <v>660880</v>
      </c>
      <c r="G20" s="5">
        <v>66088</v>
      </c>
      <c r="H20" s="5">
        <v>726968</v>
      </c>
      <c r="I20" s="50"/>
    </row>
    <row r="21" spans="1:9" ht="27.1" customHeight="1" x14ac:dyDescent="0.3">
      <c r="A21" s="3">
        <v>19</v>
      </c>
      <c r="B21" s="4" t="s">
        <v>40</v>
      </c>
      <c r="C21" s="9" t="s">
        <v>41</v>
      </c>
      <c r="D21" s="4" t="s">
        <v>13</v>
      </c>
      <c r="E21" s="4" t="s">
        <v>598</v>
      </c>
      <c r="F21" s="5">
        <v>1408352</v>
      </c>
      <c r="G21" s="5">
        <v>140835</v>
      </c>
      <c r="H21" s="5">
        <v>1549187</v>
      </c>
      <c r="I21" s="50"/>
    </row>
    <row r="22" spans="1:9" ht="27.1" customHeight="1" x14ac:dyDescent="0.3">
      <c r="A22" s="3">
        <v>20</v>
      </c>
      <c r="B22" s="4" t="s">
        <v>42</v>
      </c>
      <c r="C22" s="9" t="s">
        <v>41</v>
      </c>
      <c r="D22" s="4" t="s">
        <v>13</v>
      </c>
      <c r="E22" s="4" t="s">
        <v>598</v>
      </c>
      <c r="F22" s="5">
        <v>2391290</v>
      </c>
      <c r="G22" s="5">
        <v>239129</v>
      </c>
      <c r="H22" s="5">
        <v>2630419</v>
      </c>
      <c r="I22" s="50"/>
    </row>
    <row r="23" spans="1:9" ht="27.1" customHeight="1" x14ac:dyDescent="0.3">
      <c r="A23" s="3">
        <v>21</v>
      </c>
      <c r="B23" s="4" t="s">
        <v>44</v>
      </c>
      <c r="C23" s="9" t="s">
        <v>43</v>
      </c>
      <c r="D23" s="4" t="s">
        <v>13</v>
      </c>
      <c r="E23" s="4" t="s">
        <v>598</v>
      </c>
      <c r="F23" s="5">
        <v>1631888</v>
      </c>
      <c r="G23" s="5">
        <v>163189</v>
      </c>
      <c r="H23" s="5">
        <v>1795077</v>
      </c>
      <c r="I23" s="50"/>
    </row>
    <row r="24" spans="1:9" ht="27.1" customHeight="1" x14ac:dyDescent="0.3">
      <c r="A24" s="3">
        <v>22</v>
      </c>
      <c r="B24" s="4" t="s">
        <v>45</v>
      </c>
      <c r="C24" s="9" t="s">
        <v>43</v>
      </c>
      <c r="D24" s="4" t="s">
        <v>13</v>
      </c>
      <c r="E24" s="4" t="s">
        <v>598</v>
      </c>
      <c r="F24" s="5">
        <v>2178420</v>
      </c>
      <c r="G24" s="5">
        <v>217842</v>
      </c>
      <c r="H24" s="5">
        <v>2396262</v>
      </c>
      <c r="I24" s="50"/>
    </row>
    <row r="25" spans="1:9" ht="27.1" customHeight="1" x14ac:dyDescent="0.3">
      <c r="A25" s="3">
        <v>23</v>
      </c>
      <c r="B25" s="4" t="s">
        <v>46</v>
      </c>
      <c r="C25" s="9" t="s">
        <v>43</v>
      </c>
      <c r="D25" s="4" t="s">
        <v>13</v>
      </c>
      <c r="E25" s="4" t="s">
        <v>598</v>
      </c>
      <c r="F25" s="5">
        <v>2250150</v>
      </c>
      <c r="G25" s="5">
        <v>225015</v>
      </c>
      <c r="H25" s="5">
        <v>2475165</v>
      </c>
      <c r="I25" s="50"/>
    </row>
    <row r="26" spans="1:9" ht="27.1" customHeight="1" x14ac:dyDescent="0.3">
      <c r="A26" s="3">
        <v>24</v>
      </c>
      <c r="B26" s="4" t="s">
        <v>47</v>
      </c>
      <c r="C26" s="9" t="s">
        <v>48</v>
      </c>
      <c r="D26" s="4" t="s">
        <v>29</v>
      </c>
      <c r="E26" s="4" t="s">
        <v>600</v>
      </c>
      <c r="F26" s="5">
        <v>1967080</v>
      </c>
      <c r="G26" s="5">
        <v>196708</v>
      </c>
      <c r="H26" s="5">
        <v>2163788</v>
      </c>
      <c r="I26" s="50"/>
    </row>
    <row r="27" spans="1:9" ht="27.1" customHeight="1" x14ac:dyDescent="0.3">
      <c r="A27" s="3">
        <v>25</v>
      </c>
      <c r="B27" s="4" t="s">
        <v>49</v>
      </c>
      <c r="C27" s="9" t="s">
        <v>48</v>
      </c>
      <c r="D27" s="4" t="s">
        <v>13</v>
      </c>
      <c r="E27" s="4" t="s">
        <v>598</v>
      </c>
      <c r="F27" s="5">
        <v>1612880</v>
      </c>
      <c r="G27" s="5">
        <v>161288</v>
      </c>
      <c r="H27" s="5">
        <v>1774168</v>
      </c>
      <c r="I27" s="50"/>
    </row>
    <row r="28" spans="1:9" ht="27.1" customHeight="1" x14ac:dyDescent="0.3">
      <c r="A28" s="3">
        <v>26</v>
      </c>
      <c r="B28" s="4" t="s">
        <v>50</v>
      </c>
      <c r="C28" s="9" t="s">
        <v>51</v>
      </c>
      <c r="D28" s="4" t="s">
        <v>29</v>
      </c>
      <c r="E28" s="4" t="s">
        <v>600</v>
      </c>
      <c r="F28" s="5">
        <v>1580470</v>
      </c>
      <c r="G28" s="5">
        <v>158047</v>
      </c>
      <c r="H28" s="5">
        <v>1738517</v>
      </c>
      <c r="I28" s="50"/>
    </row>
    <row r="29" spans="1:9" ht="27.1" customHeight="1" x14ac:dyDescent="0.3">
      <c r="A29" s="3">
        <v>27</v>
      </c>
      <c r="B29" s="4" t="s">
        <v>52</v>
      </c>
      <c r="C29" s="9" t="s">
        <v>51</v>
      </c>
      <c r="D29" s="4" t="s">
        <v>13</v>
      </c>
      <c r="E29" s="4" t="s">
        <v>598</v>
      </c>
      <c r="F29" s="5">
        <v>18666900</v>
      </c>
      <c r="G29" s="5">
        <v>1866690</v>
      </c>
      <c r="H29" s="5">
        <v>20533590</v>
      </c>
      <c r="I29" s="50"/>
    </row>
    <row r="30" spans="1:9" ht="27.1" customHeight="1" x14ac:dyDescent="0.3">
      <c r="A30" s="3">
        <v>28</v>
      </c>
      <c r="B30" s="4" t="s">
        <v>53</v>
      </c>
      <c r="C30" s="9" t="s">
        <v>51</v>
      </c>
      <c r="D30" s="4" t="s">
        <v>13</v>
      </c>
      <c r="E30" s="4" t="s">
        <v>598</v>
      </c>
      <c r="F30" s="5">
        <v>1931384</v>
      </c>
      <c r="G30" s="5">
        <v>193138</v>
      </c>
      <c r="H30" s="5">
        <v>2124522</v>
      </c>
      <c r="I30" s="50"/>
    </row>
    <row r="31" spans="1:9" ht="27.1" customHeight="1" x14ac:dyDescent="0.3">
      <c r="A31" s="3">
        <v>29</v>
      </c>
      <c r="B31" s="4" t="s">
        <v>54</v>
      </c>
      <c r="C31" s="9" t="s">
        <v>55</v>
      </c>
      <c r="D31" s="4" t="s">
        <v>13</v>
      </c>
      <c r="E31" s="4" t="s">
        <v>598</v>
      </c>
      <c r="F31" s="5">
        <v>999520</v>
      </c>
      <c r="G31" s="5">
        <v>99952</v>
      </c>
      <c r="H31" s="5">
        <v>1099472</v>
      </c>
      <c r="I31" s="50"/>
    </row>
    <row r="32" spans="1:9" ht="27.1" customHeight="1" x14ac:dyDescent="0.3">
      <c r="A32" s="3">
        <v>30</v>
      </c>
      <c r="B32" s="4" t="s">
        <v>56</v>
      </c>
      <c r="C32" s="9" t="s">
        <v>57</v>
      </c>
      <c r="D32" s="4" t="s">
        <v>13</v>
      </c>
      <c r="E32" s="4" t="s">
        <v>598</v>
      </c>
      <c r="F32" s="5">
        <v>980308</v>
      </c>
      <c r="G32" s="5">
        <v>98031</v>
      </c>
      <c r="H32" s="5">
        <v>1078339</v>
      </c>
      <c r="I32" s="50"/>
    </row>
    <row r="33" spans="1:11" ht="27.1" customHeight="1" x14ac:dyDescent="0.3">
      <c r="A33" s="3">
        <v>31</v>
      </c>
      <c r="B33" s="4" t="s">
        <v>58</v>
      </c>
      <c r="C33" s="9" t="s">
        <v>57</v>
      </c>
      <c r="D33" s="4" t="s">
        <v>13</v>
      </c>
      <c r="E33" s="4" t="s">
        <v>598</v>
      </c>
      <c r="F33" s="5">
        <v>1555780</v>
      </c>
      <c r="G33" s="5">
        <v>155578</v>
      </c>
      <c r="H33" s="5">
        <v>1711358</v>
      </c>
      <c r="I33" s="50"/>
    </row>
    <row r="34" spans="1:11" ht="27.1" customHeight="1" x14ac:dyDescent="0.3">
      <c r="A34" s="3">
        <v>32</v>
      </c>
      <c r="B34" s="4" t="s">
        <v>59</v>
      </c>
      <c r="C34" s="9" t="s">
        <v>57</v>
      </c>
      <c r="D34" s="4" t="s">
        <v>13</v>
      </c>
      <c r="E34" s="4" t="s">
        <v>598</v>
      </c>
      <c r="F34" s="5">
        <v>1051352</v>
      </c>
      <c r="G34" s="5">
        <v>105135</v>
      </c>
      <c r="H34" s="5">
        <v>1156487</v>
      </c>
      <c r="I34" s="50"/>
    </row>
    <row r="35" spans="1:11" ht="27.1" customHeight="1" x14ac:dyDescent="0.3">
      <c r="A35" s="3"/>
      <c r="B35" s="4">
        <v>312</v>
      </c>
      <c r="C35" s="9">
        <v>44590</v>
      </c>
      <c r="D35" s="4"/>
      <c r="E35" s="4" t="s">
        <v>608</v>
      </c>
      <c r="F35" s="5">
        <v>-225820</v>
      </c>
      <c r="G35" s="5">
        <v>-22582</v>
      </c>
      <c r="H35" s="5">
        <v>-248402</v>
      </c>
      <c r="I35" s="4"/>
      <c r="K35" s="12"/>
    </row>
    <row r="36" spans="1:11" ht="27.1" customHeight="1" x14ac:dyDescent="0.3">
      <c r="A36" s="3">
        <v>33</v>
      </c>
      <c r="B36" s="4" t="s">
        <v>60</v>
      </c>
      <c r="C36" s="9" t="s">
        <v>57</v>
      </c>
      <c r="D36" s="4" t="s">
        <v>13</v>
      </c>
      <c r="E36" s="4" t="s">
        <v>598</v>
      </c>
      <c r="F36" s="5">
        <v>3771880</v>
      </c>
      <c r="G36" s="5">
        <v>377188</v>
      </c>
      <c r="H36" s="5">
        <v>4149068</v>
      </c>
      <c r="I36" s="50"/>
    </row>
    <row r="37" spans="1:11" ht="27.1" customHeight="1" x14ac:dyDescent="0.3">
      <c r="A37" s="3">
        <v>34</v>
      </c>
      <c r="B37" s="4" t="s">
        <v>61</v>
      </c>
      <c r="C37" s="9" t="s">
        <v>57</v>
      </c>
      <c r="D37" s="4" t="s">
        <v>13</v>
      </c>
      <c r="E37" s="4" t="s">
        <v>598</v>
      </c>
      <c r="F37" s="5">
        <v>700504</v>
      </c>
      <c r="G37" s="5">
        <v>70050</v>
      </c>
      <c r="H37" s="5">
        <v>770554</v>
      </c>
      <c r="I37" s="50"/>
    </row>
    <row r="38" spans="1:11" ht="27.1" customHeight="1" x14ac:dyDescent="0.3">
      <c r="A38" s="3">
        <v>35</v>
      </c>
      <c r="B38" s="4" t="s">
        <v>62</v>
      </c>
      <c r="C38" s="9" t="s">
        <v>57</v>
      </c>
      <c r="D38" s="4" t="s">
        <v>13</v>
      </c>
      <c r="E38" s="4" t="s">
        <v>598</v>
      </c>
      <c r="F38" s="5">
        <v>1451160</v>
      </c>
      <c r="G38" s="5">
        <v>145116</v>
      </c>
      <c r="H38" s="5">
        <v>1596276</v>
      </c>
      <c r="I38" s="50"/>
    </row>
    <row r="39" spans="1:11" ht="27.1" customHeight="1" x14ac:dyDescent="0.3">
      <c r="A39" s="3">
        <v>36</v>
      </c>
      <c r="B39" s="4" t="s">
        <v>63</v>
      </c>
      <c r="C39" s="9" t="s">
        <v>64</v>
      </c>
      <c r="D39" s="4" t="s">
        <v>13</v>
      </c>
      <c r="E39" s="4" t="s">
        <v>598</v>
      </c>
      <c r="F39" s="5">
        <v>2467932</v>
      </c>
      <c r="G39" s="5">
        <v>197434</v>
      </c>
      <c r="H39" s="5">
        <v>2665366</v>
      </c>
      <c r="I39" s="50"/>
    </row>
    <row r="40" spans="1:11" ht="27.1" customHeight="1" x14ac:dyDescent="0.3">
      <c r="A40" s="3">
        <v>37</v>
      </c>
      <c r="B40" s="4" t="s">
        <v>65</v>
      </c>
      <c r="C40" s="9" t="s">
        <v>64</v>
      </c>
      <c r="D40" s="4" t="s">
        <v>13</v>
      </c>
      <c r="E40" s="4" t="s">
        <v>598</v>
      </c>
      <c r="F40" s="5">
        <v>3190988</v>
      </c>
      <c r="G40" s="5">
        <v>255279</v>
      </c>
      <c r="H40" s="5">
        <v>3446267</v>
      </c>
      <c r="I40" s="50"/>
    </row>
    <row r="41" spans="1:11" ht="27.1" customHeight="1" x14ac:dyDescent="0.3">
      <c r="A41" s="3">
        <v>38</v>
      </c>
      <c r="B41" s="4" t="s">
        <v>66</v>
      </c>
      <c r="C41" s="9" t="s">
        <v>67</v>
      </c>
      <c r="D41" s="4" t="s">
        <v>13</v>
      </c>
      <c r="E41" s="4" t="s">
        <v>598</v>
      </c>
      <c r="F41" s="5">
        <v>1742816</v>
      </c>
      <c r="G41" s="5">
        <v>139425</v>
      </c>
      <c r="H41" s="5">
        <v>1882241</v>
      </c>
      <c r="I41" s="50"/>
    </row>
    <row r="42" spans="1:11" ht="27.1" customHeight="1" x14ac:dyDescent="0.3">
      <c r="A42" s="3">
        <v>39</v>
      </c>
      <c r="B42" s="4" t="s">
        <v>68</v>
      </c>
      <c r="C42" s="9" t="s">
        <v>67</v>
      </c>
      <c r="D42" s="4" t="s">
        <v>13</v>
      </c>
      <c r="E42" s="4" t="s">
        <v>598</v>
      </c>
      <c r="F42" s="5">
        <v>1999970</v>
      </c>
      <c r="G42" s="5">
        <v>159997</v>
      </c>
      <c r="H42" s="5">
        <v>2159967</v>
      </c>
      <c r="I42" s="50"/>
    </row>
    <row r="43" spans="1:11" ht="27.1" customHeight="1" x14ac:dyDescent="0.3">
      <c r="A43" s="3">
        <v>40</v>
      </c>
      <c r="B43" s="4" t="s">
        <v>69</v>
      </c>
      <c r="C43" s="9" t="s">
        <v>67</v>
      </c>
      <c r="D43" s="4" t="s">
        <v>13</v>
      </c>
      <c r="E43" s="4" t="s">
        <v>598</v>
      </c>
      <c r="F43" s="5">
        <v>1491080</v>
      </c>
      <c r="G43" s="5">
        <v>119287</v>
      </c>
      <c r="H43" s="5">
        <v>1610367</v>
      </c>
      <c r="I43" s="50"/>
    </row>
    <row r="44" spans="1:11" ht="27.1" customHeight="1" x14ac:dyDescent="0.3">
      <c r="A44" s="3">
        <v>41</v>
      </c>
      <c r="B44" s="4" t="s">
        <v>70</v>
      </c>
      <c r="C44" s="9" t="s">
        <v>71</v>
      </c>
      <c r="D44" s="4" t="s">
        <v>13</v>
      </c>
      <c r="E44" s="4" t="s">
        <v>598</v>
      </c>
      <c r="F44" s="5">
        <v>1672358</v>
      </c>
      <c r="G44" s="5">
        <v>133789</v>
      </c>
      <c r="H44" s="5">
        <v>1806147</v>
      </c>
      <c r="I44" s="50"/>
    </row>
    <row r="45" spans="1:11" ht="27.1" customHeight="1" x14ac:dyDescent="0.3">
      <c r="A45" s="3">
        <v>42</v>
      </c>
      <c r="B45" s="4" t="s">
        <v>72</v>
      </c>
      <c r="C45" s="9" t="s">
        <v>73</v>
      </c>
      <c r="D45" s="4" t="s">
        <v>13</v>
      </c>
      <c r="E45" s="4" t="s">
        <v>598</v>
      </c>
      <c r="F45" s="5">
        <v>424084</v>
      </c>
      <c r="G45" s="5">
        <v>33927</v>
      </c>
      <c r="H45" s="5">
        <v>458011</v>
      </c>
      <c r="I45" s="50"/>
    </row>
    <row r="46" spans="1:11" ht="27.1" customHeight="1" x14ac:dyDescent="0.3">
      <c r="A46" s="3">
        <v>43</v>
      </c>
      <c r="B46" s="4" t="s">
        <v>74</v>
      </c>
      <c r="C46" s="9" t="s">
        <v>75</v>
      </c>
      <c r="D46" s="4" t="s">
        <v>13</v>
      </c>
      <c r="E46" s="4" t="s">
        <v>598</v>
      </c>
      <c r="F46" s="5">
        <v>660880</v>
      </c>
      <c r="G46" s="5">
        <v>52870</v>
      </c>
      <c r="H46" s="5">
        <v>713750</v>
      </c>
      <c r="I46" s="50"/>
    </row>
    <row r="47" spans="1:11" ht="27.1" customHeight="1" x14ac:dyDescent="0.3">
      <c r="A47" s="3">
        <v>44</v>
      </c>
      <c r="B47" s="4" t="s">
        <v>76</v>
      </c>
      <c r="C47" s="9" t="s">
        <v>77</v>
      </c>
      <c r="D47" s="4" t="s">
        <v>13</v>
      </c>
      <c r="E47" s="4" t="s">
        <v>598</v>
      </c>
      <c r="F47" s="5">
        <v>1749790</v>
      </c>
      <c r="G47" s="5">
        <v>139983</v>
      </c>
      <c r="H47" s="5">
        <v>1889773</v>
      </c>
      <c r="I47" s="50"/>
    </row>
    <row r="48" spans="1:11" ht="27.1" customHeight="1" x14ac:dyDescent="0.3">
      <c r="A48" s="3">
        <v>45</v>
      </c>
      <c r="B48" s="4" t="s">
        <v>78</v>
      </c>
      <c r="C48" s="9" t="s">
        <v>79</v>
      </c>
      <c r="D48" s="4" t="s">
        <v>13</v>
      </c>
      <c r="E48" s="4" t="s">
        <v>598</v>
      </c>
      <c r="F48" s="5">
        <v>799856</v>
      </c>
      <c r="G48" s="5">
        <v>63988</v>
      </c>
      <c r="H48" s="5">
        <v>863844</v>
      </c>
      <c r="I48" s="50"/>
    </row>
    <row r="49" spans="1:11" ht="27.1" customHeight="1" x14ac:dyDescent="0.3">
      <c r="A49" s="3">
        <v>46</v>
      </c>
      <c r="B49" s="4" t="s">
        <v>80</v>
      </c>
      <c r="C49" s="9" t="s">
        <v>79</v>
      </c>
      <c r="D49" s="4" t="s">
        <v>81</v>
      </c>
      <c r="E49" s="4" t="s">
        <v>600</v>
      </c>
      <c r="F49" s="5">
        <v>1329250</v>
      </c>
      <c r="G49" s="5">
        <v>106340</v>
      </c>
      <c r="H49" s="5">
        <v>1435590</v>
      </c>
      <c r="I49" s="50"/>
    </row>
    <row r="50" spans="1:11" ht="27.1" customHeight="1" x14ac:dyDescent="0.3">
      <c r="A50" s="3">
        <v>47</v>
      </c>
      <c r="B50" s="4" t="s">
        <v>82</v>
      </c>
      <c r="C50" s="9" t="s">
        <v>83</v>
      </c>
      <c r="D50" s="4" t="s">
        <v>13</v>
      </c>
      <c r="E50" s="4" t="s">
        <v>598</v>
      </c>
      <c r="F50" s="5">
        <v>896288</v>
      </c>
      <c r="G50" s="5">
        <v>71703</v>
      </c>
      <c r="H50" s="5">
        <v>967991</v>
      </c>
      <c r="I50" s="50"/>
    </row>
    <row r="51" spans="1:11" ht="27.1" customHeight="1" x14ac:dyDescent="0.3">
      <c r="A51" s="3">
        <v>48</v>
      </c>
      <c r="B51" s="4" t="s">
        <v>84</v>
      </c>
      <c r="C51" s="9" t="s">
        <v>83</v>
      </c>
      <c r="D51" s="4" t="s">
        <v>13</v>
      </c>
      <c r="E51" s="4" t="s">
        <v>598</v>
      </c>
      <c r="F51" s="5">
        <v>1260592</v>
      </c>
      <c r="G51" s="5">
        <v>100847</v>
      </c>
      <c r="H51" s="5">
        <v>1361439</v>
      </c>
      <c r="I51" s="50"/>
    </row>
    <row r="52" spans="1:11" ht="27.1" customHeight="1" x14ac:dyDescent="0.3">
      <c r="A52" s="3">
        <v>49</v>
      </c>
      <c r="B52" s="4" t="s">
        <v>85</v>
      </c>
      <c r="C52" s="9" t="s">
        <v>86</v>
      </c>
      <c r="D52" s="4" t="s">
        <v>13</v>
      </c>
      <c r="E52" s="4" t="s">
        <v>598</v>
      </c>
      <c r="F52" s="5">
        <v>880476</v>
      </c>
      <c r="G52" s="5">
        <v>70438</v>
      </c>
      <c r="H52" s="5">
        <v>950914</v>
      </c>
      <c r="I52" s="50"/>
    </row>
    <row r="53" spans="1:11" ht="27.1" customHeight="1" x14ac:dyDescent="0.3">
      <c r="A53" s="3">
        <v>50</v>
      </c>
      <c r="B53" s="4" t="s">
        <v>87</v>
      </c>
      <c r="C53" s="9" t="s">
        <v>88</v>
      </c>
      <c r="D53" s="4" t="s">
        <v>13</v>
      </c>
      <c r="E53" s="4" t="s">
        <v>598</v>
      </c>
      <c r="F53" s="5">
        <v>1750390</v>
      </c>
      <c r="G53" s="5">
        <v>140031</v>
      </c>
      <c r="H53" s="5">
        <v>1890421</v>
      </c>
      <c r="I53" s="50"/>
    </row>
    <row r="54" spans="1:11" ht="27.1" customHeight="1" x14ac:dyDescent="0.3">
      <c r="A54" s="3">
        <v>52</v>
      </c>
      <c r="B54" s="4" t="s">
        <v>89</v>
      </c>
      <c r="C54" s="9" t="s">
        <v>90</v>
      </c>
      <c r="D54" s="4" t="s">
        <v>13</v>
      </c>
      <c r="E54" s="4" t="s">
        <v>598</v>
      </c>
      <c r="F54" s="5">
        <v>696744</v>
      </c>
      <c r="G54" s="5">
        <v>55740</v>
      </c>
      <c r="H54" s="5">
        <v>752484</v>
      </c>
      <c r="I54" s="50"/>
    </row>
    <row r="55" spans="1:11" ht="27.1" customHeight="1" x14ac:dyDescent="0.3">
      <c r="A55" s="3">
        <v>53</v>
      </c>
      <c r="B55" s="4" t="s">
        <v>91</v>
      </c>
      <c r="C55" s="9" t="s">
        <v>90</v>
      </c>
      <c r="D55" s="4" t="s">
        <v>13</v>
      </c>
      <c r="E55" s="4" t="s">
        <v>598</v>
      </c>
      <c r="F55" s="5">
        <v>630296</v>
      </c>
      <c r="G55" s="5">
        <v>50424</v>
      </c>
      <c r="H55" s="5">
        <v>680720</v>
      </c>
      <c r="I55" s="50"/>
    </row>
    <row r="56" spans="1:11" ht="27.1" customHeight="1" x14ac:dyDescent="0.3">
      <c r="A56" s="3">
        <v>54</v>
      </c>
      <c r="B56" s="4" t="s">
        <v>92</v>
      </c>
      <c r="C56" s="9" t="s">
        <v>93</v>
      </c>
      <c r="D56" s="4" t="s">
        <v>29</v>
      </c>
      <c r="E56" s="4" t="s">
        <v>600</v>
      </c>
      <c r="F56" s="5">
        <v>2137892</v>
      </c>
      <c r="G56" s="5">
        <v>171031</v>
      </c>
      <c r="H56" s="5">
        <v>2308923</v>
      </c>
      <c r="I56" s="50"/>
    </row>
    <row r="57" spans="1:11" ht="27.1" customHeight="1" x14ac:dyDescent="0.3">
      <c r="A57" s="3">
        <v>55</v>
      </c>
      <c r="B57" s="4" t="s">
        <v>94</v>
      </c>
      <c r="C57" s="9" t="s">
        <v>93</v>
      </c>
      <c r="D57" s="4" t="s">
        <v>13</v>
      </c>
      <c r="E57" s="4" t="s">
        <v>598</v>
      </c>
      <c r="F57" s="5">
        <v>1158620</v>
      </c>
      <c r="G57" s="5">
        <v>92690</v>
      </c>
      <c r="H57" s="5">
        <v>1251310</v>
      </c>
      <c r="I57" s="50"/>
    </row>
    <row r="58" spans="1:11" ht="27.1" customHeight="1" x14ac:dyDescent="0.3">
      <c r="A58" s="3">
        <v>56</v>
      </c>
      <c r="B58" s="4" t="s">
        <v>95</v>
      </c>
      <c r="C58" s="9" t="s">
        <v>93</v>
      </c>
      <c r="D58" s="4" t="s">
        <v>13</v>
      </c>
      <c r="E58" s="4" t="s">
        <v>598</v>
      </c>
      <c r="F58" s="5">
        <v>1102436</v>
      </c>
      <c r="G58" s="5">
        <v>88195</v>
      </c>
      <c r="H58" s="5">
        <v>1190631</v>
      </c>
      <c r="I58" s="50"/>
    </row>
    <row r="59" spans="1:11" ht="27.1" customHeight="1" x14ac:dyDescent="0.3">
      <c r="A59" s="3">
        <v>57</v>
      </c>
      <c r="B59" s="4" t="s">
        <v>96</v>
      </c>
      <c r="C59" s="9" t="s">
        <v>93</v>
      </c>
      <c r="D59" s="4" t="s">
        <v>13</v>
      </c>
      <c r="E59" s="4" t="s">
        <v>598</v>
      </c>
      <c r="F59" s="5">
        <v>1616510</v>
      </c>
      <c r="G59" s="5">
        <v>129321</v>
      </c>
      <c r="H59" s="5">
        <v>1745831</v>
      </c>
      <c r="I59" s="50"/>
    </row>
    <row r="60" spans="1:11" ht="27.1" customHeight="1" x14ac:dyDescent="0.3">
      <c r="A60" s="3">
        <v>58</v>
      </c>
      <c r="B60" s="4" t="s">
        <v>97</v>
      </c>
      <c r="C60" s="9" t="s">
        <v>98</v>
      </c>
      <c r="D60" s="4" t="s">
        <v>13</v>
      </c>
      <c r="E60" s="4" t="s">
        <v>598</v>
      </c>
      <c r="F60" s="5">
        <v>796336</v>
      </c>
      <c r="G60" s="5">
        <v>63707</v>
      </c>
      <c r="H60" s="5">
        <v>860043</v>
      </c>
      <c r="I60" s="50"/>
    </row>
    <row r="61" spans="1:11" ht="27.1" customHeight="1" x14ac:dyDescent="0.3">
      <c r="A61" s="3">
        <v>59</v>
      </c>
      <c r="B61" s="4" t="s">
        <v>99</v>
      </c>
      <c r="C61" s="9" t="s">
        <v>98</v>
      </c>
      <c r="D61" s="4" t="s">
        <v>13</v>
      </c>
      <c r="E61" s="4" t="s">
        <v>598</v>
      </c>
      <c r="F61" s="5">
        <v>2160760</v>
      </c>
      <c r="G61" s="5">
        <v>172861</v>
      </c>
      <c r="H61" s="5">
        <v>2333621</v>
      </c>
      <c r="I61" s="50"/>
    </row>
    <row r="62" spans="1:11" ht="27.1" customHeight="1" x14ac:dyDescent="0.3">
      <c r="A62" s="3">
        <v>60</v>
      </c>
      <c r="B62" s="4" t="s">
        <v>100</v>
      </c>
      <c r="C62" s="9" t="s">
        <v>98</v>
      </c>
      <c r="D62" s="4" t="s">
        <v>13</v>
      </c>
      <c r="E62" s="4" t="s">
        <v>598</v>
      </c>
      <c r="F62" s="5">
        <v>1475520</v>
      </c>
      <c r="G62" s="5">
        <v>118042</v>
      </c>
      <c r="H62" s="5">
        <v>1593562</v>
      </c>
      <c r="I62" s="50"/>
    </row>
    <row r="63" spans="1:11" ht="27.1" customHeight="1" x14ac:dyDescent="0.3">
      <c r="A63" s="3"/>
      <c r="B63" s="4">
        <v>5540</v>
      </c>
      <c r="C63" s="9">
        <v>44619</v>
      </c>
      <c r="D63" s="4"/>
      <c r="E63" s="4" t="s">
        <v>608</v>
      </c>
      <c r="F63" s="5">
        <v>-470065</v>
      </c>
      <c r="G63" s="5">
        <v>-37605</v>
      </c>
      <c r="H63" s="5">
        <v>-507670</v>
      </c>
      <c r="I63" s="4"/>
      <c r="K63" s="12"/>
    </row>
    <row r="64" spans="1:11" ht="27.1" customHeight="1" x14ac:dyDescent="0.3">
      <c r="A64" s="3">
        <v>61</v>
      </c>
      <c r="B64" s="4" t="s">
        <v>101</v>
      </c>
      <c r="C64" s="9" t="s">
        <v>102</v>
      </c>
      <c r="D64" s="4" t="s">
        <v>13</v>
      </c>
      <c r="E64" s="4" t="s">
        <v>598</v>
      </c>
      <c r="F64" s="5">
        <v>1329960</v>
      </c>
      <c r="G64" s="5">
        <v>106397</v>
      </c>
      <c r="H64" s="5">
        <v>1436357</v>
      </c>
      <c r="I64" s="50">
        <f>SUM(H39:H64)-H63</f>
        <v>38255570</v>
      </c>
    </row>
    <row r="65" spans="1:9" ht="27.1" customHeight="1" x14ac:dyDescent="0.3">
      <c r="A65" s="3">
        <v>62</v>
      </c>
      <c r="B65" s="4" t="s">
        <v>103</v>
      </c>
      <c r="C65" s="9" t="s">
        <v>104</v>
      </c>
      <c r="D65" s="4" t="s">
        <v>13</v>
      </c>
      <c r="E65" s="4" t="s">
        <v>598</v>
      </c>
      <c r="F65" s="5">
        <v>1007196</v>
      </c>
      <c r="G65" s="5">
        <v>80576</v>
      </c>
      <c r="H65" s="5">
        <v>1087772</v>
      </c>
      <c r="I65" s="50"/>
    </row>
    <row r="66" spans="1:9" ht="27.1" customHeight="1" x14ac:dyDescent="0.3">
      <c r="A66" s="3">
        <v>63</v>
      </c>
      <c r="B66" s="4" t="s">
        <v>105</v>
      </c>
      <c r="C66" s="9" t="s">
        <v>107</v>
      </c>
      <c r="D66" s="4" t="s">
        <v>13</v>
      </c>
      <c r="E66" s="4" t="s">
        <v>598</v>
      </c>
      <c r="F66" s="5">
        <v>1760952</v>
      </c>
      <c r="G66" s="5">
        <v>140876</v>
      </c>
      <c r="H66" s="5">
        <f>F66+G66</f>
        <v>1901828</v>
      </c>
      <c r="I66" s="50"/>
    </row>
    <row r="67" spans="1:9" ht="27.1" customHeight="1" x14ac:dyDescent="0.3">
      <c r="A67" s="3">
        <v>64</v>
      </c>
      <c r="B67" s="4" t="s">
        <v>108</v>
      </c>
      <c r="C67" s="9" t="s">
        <v>109</v>
      </c>
      <c r="D67" s="4" t="s">
        <v>13</v>
      </c>
      <c r="E67" s="4" t="s">
        <v>598</v>
      </c>
      <c r="F67" s="5">
        <v>996240</v>
      </c>
      <c r="G67" s="5">
        <v>79699</v>
      </c>
      <c r="H67" s="5">
        <f t="shared" ref="H67:H85" si="0">F67+G67</f>
        <v>1075939</v>
      </c>
      <c r="I67" s="50"/>
    </row>
    <row r="68" spans="1:9" ht="27.1" customHeight="1" x14ac:dyDescent="0.3">
      <c r="A68" s="3">
        <v>65</v>
      </c>
      <c r="B68" s="4" t="s">
        <v>110</v>
      </c>
      <c r="C68" s="9" t="s">
        <v>109</v>
      </c>
      <c r="D68" s="4" t="s">
        <v>13</v>
      </c>
      <c r="E68" s="4" t="s">
        <v>598</v>
      </c>
      <c r="F68" s="5">
        <v>424084</v>
      </c>
      <c r="G68" s="5">
        <v>33927</v>
      </c>
      <c r="H68" s="5">
        <f t="shared" si="0"/>
        <v>458011</v>
      </c>
      <c r="I68" s="50"/>
    </row>
    <row r="69" spans="1:9" ht="27.1" customHeight="1" x14ac:dyDescent="0.3">
      <c r="A69" s="3">
        <v>66</v>
      </c>
      <c r="B69" s="4" t="s">
        <v>111</v>
      </c>
      <c r="C69" s="9" t="s">
        <v>109</v>
      </c>
      <c r="D69" s="4" t="s">
        <v>13</v>
      </c>
      <c r="E69" s="4" t="s">
        <v>598</v>
      </c>
      <c r="F69" s="5">
        <v>1675625</v>
      </c>
      <c r="G69" s="5">
        <v>134050</v>
      </c>
      <c r="H69" s="5">
        <f t="shared" si="0"/>
        <v>1809675</v>
      </c>
      <c r="I69" s="50"/>
    </row>
    <row r="70" spans="1:9" ht="27.1" customHeight="1" x14ac:dyDescent="0.3">
      <c r="A70" s="3">
        <v>67</v>
      </c>
      <c r="B70" s="4" t="s">
        <v>112</v>
      </c>
      <c r="C70" s="9" t="s">
        <v>113</v>
      </c>
      <c r="D70" s="4" t="s">
        <v>13</v>
      </c>
      <c r="E70" s="4" t="s">
        <v>598</v>
      </c>
      <c r="F70" s="5">
        <v>1749790</v>
      </c>
      <c r="G70" s="5">
        <v>139983</v>
      </c>
      <c r="H70" s="5">
        <f t="shared" si="0"/>
        <v>1889773</v>
      </c>
      <c r="I70" s="50"/>
    </row>
    <row r="71" spans="1:9" ht="27.1" customHeight="1" x14ac:dyDescent="0.3">
      <c r="A71" s="3">
        <v>68</v>
      </c>
      <c r="B71" s="4" t="s">
        <v>114</v>
      </c>
      <c r="C71" s="9" t="s">
        <v>113</v>
      </c>
      <c r="D71" s="4" t="s">
        <v>13</v>
      </c>
      <c r="E71" s="4" t="s">
        <v>598</v>
      </c>
      <c r="F71" s="5">
        <v>2131888</v>
      </c>
      <c r="G71" s="5">
        <v>170551</v>
      </c>
      <c r="H71" s="5">
        <f t="shared" si="0"/>
        <v>2302439</v>
      </c>
      <c r="I71" s="50"/>
    </row>
    <row r="72" spans="1:9" ht="27.1" customHeight="1" x14ac:dyDescent="0.3">
      <c r="A72" s="3">
        <v>69</v>
      </c>
      <c r="B72" s="4" t="s">
        <v>115</v>
      </c>
      <c r="C72" s="9" t="s">
        <v>113</v>
      </c>
      <c r="D72" s="4" t="s">
        <v>13</v>
      </c>
      <c r="E72" s="4" t="s">
        <v>598</v>
      </c>
      <c r="F72" s="5">
        <v>1499106</v>
      </c>
      <c r="G72" s="5">
        <v>119928</v>
      </c>
      <c r="H72" s="5">
        <f t="shared" si="0"/>
        <v>1619034</v>
      </c>
      <c r="I72" s="50"/>
    </row>
    <row r="73" spans="1:9" ht="27.1" customHeight="1" x14ac:dyDescent="0.3">
      <c r="A73" s="3">
        <v>70</v>
      </c>
      <c r="B73" s="4" t="s">
        <v>116</v>
      </c>
      <c r="C73" s="9" t="s">
        <v>113</v>
      </c>
      <c r="D73" s="4" t="s">
        <v>29</v>
      </c>
      <c r="E73" s="4" t="s">
        <v>599</v>
      </c>
      <c r="F73" s="5">
        <v>1636640</v>
      </c>
      <c r="G73" s="5">
        <v>130931</v>
      </c>
      <c r="H73" s="5">
        <f t="shared" si="0"/>
        <v>1767571</v>
      </c>
      <c r="I73" s="50"/>
    </row>
    <row r="74" spans="1:9" ht="27.1" customHeight="1" x14ac:dyDescent="0.3">
      <c r="A74" s="3">
        <v>71</v>
      </c>
      <c r="B74" s="4" t="s">
        <v>117</v>
      </c>
      <c r="C74" s="9" t="s">
        <v>118</v>
      </c>
      <c r="D74" s="4" t="s">
        <v>13</v>
      </c>
      <c r="E74" s="4" t="s">
        <v>598</v>
      </c>
      <c r="F74" s="5">
        <v>733564</v>
      </c>
      <c r="G74" s="5">
        <v>58685</v>
      </c>
      <c r="H74" s="5">
        <f t="shared" si="0"/>
        <v>792249</v>
      </c>
      <c r="I74" s="50"/>
    </row>
    <row r="75" spans="1:9" ht="27.1" customHeight="1" x14ac:dyDescent="0.3">
      <c r="A75" s="3">
        <v>72</v>
      </c>
      <c r="B75" s="4" t="s">
        <v>119</v>
      </c>
      <c r="C75" s="9" t="s">
        <v>118</v>
      </c>
      <c r="D75" s="4" t="s">
        <v>13</v>
      </c>
      <c r="E75" s="4" t="s">
        <v>598</v>
      </c>
      <c r="F75" s="5">
        <v>2600530</v>
      </c>
      <c r="G75" s="5">
        <v>208042</v>
      </c>
      <c r="H75" s="5">
        <f t="shared" si="0"/>
        <v>2808572</v>
      </c>
      <c r="I75" s="50"/>
    </row>
    <row r="76" spans="1:9" ht="27.1" customHeight="1" x14ac:dyDescent="0.3">
      <c r="A76" s="3">
        <v>73</v>
      </c>
      <c r="B76" s="4" t="s">
        <v>120</v>
      </c>
      <c r="C76" s="9" t="s">
        <v>118</v>
      </c>
      <c r="D76" s="4" t="s">
        <v>13</v>
      </c>
      <c r="E76" s="4" t="s">
        <v>598</v>
      </c>
      <c r="F76" s="5">
        <v>1974204</v>
      </c>
      <c r="G76" s="5">
        <v>157936</v>
      </c>
      <c r="H76" s="5">
        <f t="shared" si="0"/>
        <v>2132140</v>
      </c>
      <c r="I76" s="50"/>
    </row>
    <row r="77" spans="1:9" ht="27.1" customHeight="1" x14ac:dyDescent="0.3">
      <c r="A77" s="3">
        <v>74</v>
      </c>
      <c r="B77" s="4" t="s">
        <v>121</v>
      </c>
      <c r="C77" s="9" t="s">
        <v>118</v>
      </c>
      <c r="D77" s="4" t="s">
        <v>13</v>
      </c>
      <c r="E77" s="4" t="s">
        <v>598</v>
      </c>
      <c r="F77" s="5">
        <v>859223</v>
      </c>
      <c r="G77" s="5">
        <v>68738</v>
      </c>
      <c r="H77" s="5">
        <f t="shared" si="0"/>
        <v>927961</v>
      </c>
      <c r="I77" s="50"/>
    </row>
    <row r="78" spans="1:9" ht="27.1" customHeight="1" x14ac:dyDescent="0.3">
      <c r="A78" s="3">
        <v>75</v>
      </c>
      <c r="B78" s="4" t="s">
        <v>122</v>
      </c>
      <c r="C78" s="9" t="s">
        <v>123</v>
      </c>
      <c r="D78" s="4" t="s">
        <v>13</v>
      </c>
      <c r="E78" s="4" t="s">
        <v>598</v>
      </c>
      <c r="F78" s="5">
        <v>1306200</v>
      </c>
      <c r="G78" s="5">
        <v>104496</v>
      </c>
      <c r="H78" s="5">
        <f t="shared" si="0"/>
        <v>1410696</v>
      </c>
      <c r="I78" s="50"/>
    </row>
    <row r="79" spans="1:9" ht="27.1" customHeight="1" x14ac:dyDescent="0.3">
      <c r="A79" s="3">
        <v>76</v>
      </c>
      <c r="B79" s="4" t="s">
        <v>124</v>
      </c>
      <c r="C79" s="9" t="s">
        <v>123</v>
      </c>
      <c r="D79" s="4" t="s">
        <v>13</v>
      </c>
      <c r="E79" s="4" t="s">
        <v>598</v>
      </c>
      <c r="F79" s="5">
        <v>999520</v>
      </c>
      <c r="G79" s="5">
        <v>79962</v>
      </c>
      <c r="H79" s="5">
        <f t="shared" si="0"/>
        <v>1079482</v>
      </c>
      <c r="I79" s="50"/>
    </row>
    <row r="80" spans="1:9" ht="27.1" customHeight="1" x14ac:dyDescent="0.3">
      <c r="A80" s="3">
        <v>77</v>
      </c>
      <c r="B80" s="4" t="s">
        <v>125</v>
      </c>
      <c r="C80" s="9" t="s">
        <v>126</v>
      </c>
      <c r="D80" s="4" t="s">
        <v>13</v>
      </c>
      <c r="E80" s="4" t="s">
        <v>598</v>
      </c>
      <c r="F80" s="5">
        <v>1241500</v>
      </c>
      <c r="G80" s="5">
        <v>99320</v>
      </c>
      <c r="H80" s="5">
        <f t="shared" si="0"/>
        <v>1340820</v>
      </c>
      <c r="I80" s="50"/>
    </row>
    <row r="81" spans="1:11" ht="27.1" customHeight="1" x14ac:dyDescent="0.3">
      <c r="A81" s="3">
        <v>78</v>
      </c>
      <c r="B81" s="4" t="s">
        <v>127</v>
      </c>
      <c r="C81" s="9" t="s">
        <v>128</v>
      </c>
      <c r="D81" s="4" t="s">
        <v>13</v>
      </c>
      <c r="E81" s="4" t="s">
        <v>598</v>
      </c>
      <c r="F81" s="5">
        <v>999520</v>
      </c>
      <c r="G81" s="5">
        <v>79962</v>
      </c>
      <c r="H81" s="5">
        <f t="shared" si="0"/>
        <v>1079482</v>
      </c>
      <c r="I81" s="50"/>
    </row>
    <row r="82" spans="1:11" ht="27.1" customHeight="1" x14ac:dyDescent="0.3">
      <c r="A82" s="3">
        <v>79</v>
      </c>
      <c r="B82" s="4" t="s">
        <v>129</v>
      </c>
      <c r="C82" s="9" t="s">
        <v>128</v>
      </c>
      <c r="D82" s="4" t="s">
        <v>13</v>
      </c>
      <c r="E82" s="4" t="s">
        <v>598</v>
      </c>
      <c r="F82" s="5">
        <v>922204</v>
      </c>
      <c r="G82" s="5">
        <v>73776</v>
      </c>
      <c r="H82" s="5">
        <f t="shared" si="0"/>
        <v>995980</v>
      </c>
      <c r="I82" s="50"/>
    </row>
    <row r="83" spans="1:11" ht="27.1" customHeight="1" x14ac:dyDescent="0.3">
      <c r="A83" s="3">
        <v>80</v>
      </c>
      <c r="B83" s="4" t="s">
        <v>130</v>
      </c>
      <c r="C83" s="9" t="s">
        <v>128</v>
      </c>
      <c r="D83" s="4" t="s">
        <v>13</v>
      </c>
      <c r="E83" s="4" t="s">
        <v>598</v>
      </c>
      <c r="F83" s="5">
        <v>2345434</v>
      </c>
      <c r="G83" s="5">
        <v>187635</v>
      </c>
      <c r="H83" s="5">
        <f t="shared" si="0"/>
        <v>2533069</v>
      </c>
      <c r="I83" s="50"/>
    </row>
    <row r="84" spans="1:11" ht="27.1" customHeight="1" x14ac:dyDescent="0.3">
      <c r="A84" s="3">
        <v>81</v>
      </c>
      <c r="B84" s="4" t="s">
        <v>131</v>
      </c>
      <c r="C84" s="9" t="s">
        <v>128</v>
      </c>
      <c r="D84" s="4" t="s">
        <v>13</v>
      </c>
      <c r="E84" s="4" t="s">
        <v>598</v>
      </c>
      <c r="F84" s="5">
        <v>984362</v>
      </c>
      <c r="G84" s="5">
        <v>78749</v>
      </c>
      <c r="H84" s="5">
        <f t="shared" si="0"/>
        <v>1063111</v>
      </c>
      <c r="I84" s="50"/>
    </row>
    <row r="85" spans="1:11" ht="27.1" customHeight="1" x14ac:dyDescent="0.3">
      <c r="A85" s="3">
        <v>82</v>
      </c>
      <c r="B85" s="4" t="s">
        <v>132</v>
      </c>
      <c r="C85" s="9" t="s">
        <v>128</v>
      </c>
      <c r="D85" s="4" t="s">
        <v>13</v>
      </c>
      <c r="E85" s="4" t="s">
        <v>598</v>
      </c>
      <c r="F85" s="5">
        <v>1678060</v>
      </c>
      <c r="G85" s="5">
        <v>134245</v>
      </c>
      <c r="H85" s="5">
        <f t="shared" si="0"/>
        <v>1812305</v>
      </c>
      <c r="I85" s="50"/>
    </row>
    <row r="86" spans="1:11" ht="27.1" customHeight="1" x14ac:dyDescent="0.3">
      <c r="A86" s="3"/>
      <c r="B86" s="4">
        <v>26440</v>
      </c>
      <c r="C86" s="9">
        <v>44644</v>
      </c>
      <c r="D86" s="4"/>
      <c r="E86" s="4" t="s">
        <v>608</v>
      </c>
      <c r="F86" s="5">
        <v>-466613</v>
      </c>
      <c r="G86" s="5">
        <v>-37329</v>
      </c>
      <c r="H86" s="5">
        <v>-503942</v>
      </c>
      <c r="I86" s="4"/>
      <c r="K86" s="12"/>
    </row>
    <row r="87" spans="1:11" ht="27.1" customHeight="1" x14ac:dyDescent="0.3">
      <c r="A87" s="3"/>
      <c r="B87" s="4">
        <v>6190</v>
      </c>
      <c r="C87" s="9">
        <v>44646</v>
      </c>
      <c r="D87" s="4"/>
      <c r="E87" s="4" t="s">
        <v>608</v>
      </c>
      <c r="F87" s="5">
        <v>-919818</v>
      </c>
      <c r="G87" s="5">
        <v>-73585</v>
      </c>
      <c r="H87" s="5">
        <v>-993403</v>
      </c>
      <c r="I87" s="4"/>
      <c r="K87" s="12"/>
    </row>
    <row r="88" spans="1:11" ht="27.1" customHeight="1" x14ac:dyDescent="0.3">
      <c r="A88" s="3">
        <v>83</v>
      </c>
      <c r="B88" s="4" t="s">
        <v>133</v>
      </c>
      <c r="C88" s="9" t="s">
        <v>134</v>
      </c>
      <c r="D88" s="4" t="s">
        <v>29</v>
      </c>
      <c r="E88" s="4" t="s">
        <v>600</v>
      </c>
      <c r="F88" s="5">
        <v>1736592</v>
      </c>
      <c r="G88" s="5">
        <v>138927</v>
      </c>
      <c r="H88" s="5">
        <f>F88+G88</f>
        <v>1875519</v>
      </c>
      <c r="I88" s="50"/>
    </row>
    <row r="89" spans="1:11" ht="27.1" customHeight="1" x14ac:dyDescent="0.3">
      <c r="A89" s="3">
        <v>84</v>
      </c>
      <c r="B89" s="4" t="s">
        <v>135</v>
      </c>
      <c r="C89" s="9" t="s">
        <v>136</v>
      </c>
      <c r="D89" s="4" t="s">
        <v>13</v>
      </c>
      <c r="E89" s="4" t="s">
        <v>598</v>
      </c>
      <c r="F89" s="5">
        <v>996240</v>
      </c>
      <c r="G89" s="5">
        <v>79699</v>
      </c>
      <c r="H89" s="5">
        <f t="shared" ref="H89:H152" si="1">F89+G89</f>
        <v>1075939</v>
      </c>
      <c r="I89" s="50"/>
    </row>
    <row r="90" spans="1:11" ht="27.1" customHeight="1" x14ac:dyDescent="0.3">
      <c r="A90" s="3">
        <v>85</v>
      </c>
      <c r="B90" s="4" t="s">
        <v>137</v>
      </c>
      <c r="C90" s="9" t="s">
        <v>136</v>
      </c>
      <c r="D90" s="4" t="s">
        <v>13</v>
      </c>
      <c r="E90" s="4" t="s">
        <v>598</v>
      </c>
      <c r="F90" s="5">
        <v>2130465</v>
      </c>
      <c r="G90" s="5">
        <v>170437</v>
      </c>
      <c r="H90" s="5">
        <f t="shared" si="1"/>
        <v>2300902</v>
      </c>
      <c r="I90" s="50"/>
    </row>
    <row r="91" spans="1:11" ht="27.1" customHeight="1" x14ac:dyDescent="0.3">
      <c r="A91" s="3">
        <v>86</v>
      </c>
      <c r="B91" s="4" t="s">
        <v>138</v>
      </c>
      <c r="C91" s="9" t="s">
        <v>139</v>
      </c>
      <c r="D91" s="4" t="s">
        <v>13</v>
      </c>
      <c r="E91" s="4" t="s">
        <v>598</v>
      </c>
      <c r="F91" s="5">
        <v>1249700</v>
      </c>
      <c r="G91" s="5">
        <v>99976</v>
      </c>
      <c r="H91" s="5">
        <f t="shared" si="1"/>
        <v>1349676</v>
      </c>
      <c r="I91" s="50"/>
    </row>
    <row r="92" spans="1:11" ht="27.1" customHeight="1" x14ac:dyDescent="0.3">
      <c r="A92" s="3">
        <v>87</v>
      </c>
      <c r="B92" s="4" t="s">
        <v>140</v>
      </c>
      <c r="C92" s="9" t="s">
        <v>139</v>
      </c>
      <c r="D92" s="4" t="s">
        <v>13</v>
      </c>
      <c r="E92" s="4" t="s">
        <v>598</v>
      </c>
      <c r="F92" s="5">
        <v>1291536</v>
      </c>
      <c r="G92" s="5">
        <v>103323</v>
      </c>
      <c r="H92" s="5">
        <f t="shared" si="1"/>
        <v>1394859</v>
      </c>
      <c r="I92" s="50"/>
    </row>
    <row r="93" spans="1:11" ht="27.1" customHeight="1" x14ac:dyDescent="0.3">
      <c r="A93" s="3">
        <v>88</v>
      </c>
      <c r="B93" s="4" t="s">
        <v>141</v>
      </c>
      <c r="C93" s="9" t="s">
        <v>142</v>
      </c>
      <c r="D93" s="4" t="s">
        <v>13</v>
      </c>
      <c r="E93" s="4" t="s">
        <v>598</v>
      </c>
      <c r="F93" s="5">
        <v>664160</v>
      </c>
      <c r="G93" s="5">
        <v>53133</v>
      </c>
      <c r="H93" s="5">
        <f t="shared" si="1"/>
        <v>717293</v>
      </c>
      <c r="I93" s="50"/>
    </row>
    <row r="94" spans="1:11" ht="27.1" customHeight="1" x14ac:dyDescent="0.3">
      <c r="A94" s="3"/>
      <c r="B94" s="4">
        <v>29416</v>
      </c>
      <c r="C94" s="9">
        <v>44650</v>
      </c>
      <c r="D94" s="4"/>
      <c r="E94" s="4" t="s">
        <v>608</v>
      </c>
      <c r="F94" s="5">
        <v>-2378981</v>
      </c>
      <c r="G94" s="5">
        <v>-190318</v>
      </c>
      <c r="H94" s="5">
        <v>-2569299</v>
      </c>
      <c r="I94" s="4"/>
      <c r="K94" s="12"/>
    </row>
    <row r="95" spans="1:11" ht="27.1" customHeight="1" x14ac:dyDescent="0.3">
      <c r="A95" s="3">
        <v>89</v>
      </c>
      <c r="B95" s="4" t="s">
        <v>143</v>
      </c>
      <c r="C95" s="9" t="s">
        <v>144</v>
      </c>
      <c r="D95" s="4" t="s">
        <v>13</v>
      </c>
      <c r="E95" s="4" t="s">
        <v>598</v>
      </c>
      <c r="F95" s="5">
        <v>1951520</v>
      </c>
      <c r="G95" s="5">
        <v>156122</v>
      </c>
      <c r="H95" s="5">
        <f t="shared" si="1"/>
        <v>2107642</v>
      </c>
      <c r="I95" s="50"/>
    </row>
    <row r="96" spans="1:11" ht="27.1" customHeight="1" x14ac:dyDescent="0.3">
      <c r="A96" s="3">
        <v>90</v>
      </c>
      <c r="B96" s="4" t="s">
        <v>145</v>
      </c>
      <c r="C96" s="9" t="s">
        <v>144</v>
      </c>
      <c r="D96" s="4" t="s">
        <v>13</v>
      </c>
      <c r="E96" s="4" t="s">
        <v>598</v>
      </c>
      <c r="F96" s="5">
        <v>999520</v>
      </c>
      <c r="G96" s="5">
        <v>79962</v>
      </c>
      <c r="H96" s="5">
        <f t="shared" si="1"/>
        <v>1079482</v>
      </c>
      <c r="I96" s="50"/>
    </row>
    <row r="97" spans="1:9" ht="27.1" customHeight="1" x14ac:dyDescent="0.3">
      <c r="A97" s="3">
        <v>91</v>
      </c>
      <c r="B97" s="4" t="s">
        <v>146</v>
      </c>
      <c r="C97" s="9" t="s">
        <v>147</v>
      </c>
      <c r="D97" s="4" t="s">
        <v>13</v>
      </c>
      <c r="E97" s="4" t="s">
        <v>598</v>
      </c>
      <c r="F97" s="5">
        <v>1256874</v>
      </c>
      <c r="G97" s="5">
        <v>100550</v>
      </c>
      <c r="H97" s="5">
        <f t="shared" si="1"/>
        <v>1357424</v>
      </c>
      <c r="I97" s="50"/>
    </row>
    <row r="98" spans="1:9" ht="27.1" customHeight="1" x14ac:dyDescent="0.3">
      <c r="A98" s="3">
        <v>92</v>
      </c>
      <c r="B98" s="4" t="s">
        <v>148</v>
      </c>
      <c r="C98" s="9" t="s">
        <v>147</v>
      </c>
      <c r="D98" s="4" t="s">
        <v>13</v>
      </c>
      <c r="E98" s="4" t="s">
        <v>598</v>
      </c>
      <c r="F98" s="5">
        <v>3290940</v>
      </c>
      <c r="G98" s="5">
        <v>263275</v>
      </c>
      <c r="H98" s="5">
        <f t="shared" si="1"/>
        <v>3554215</v>
      </c>
      <c r="I98" s="50"/>
    </row>
    <row r="99" spans="1:9" ht="27.1" customHeight="1" x14ac:dyDescent="0.3">
      <c r="A99" s="3"/>
      <c r="B99" s="4"/>
      <c r="C99" s="9">
        <v>44656</v>
      </c>
      <c r="D99" s="4" t="s">
        <v>593</v>
      </c>
      <c r="E99" s="4"/>
      <c r="F99" s="5"/>
      <c r="G99" s="5"/>
      <c r="H99" s="5">
        <v>-35363152</v>
      </c>
      <c r="I99" s="4"/>
    </row>
    <row r="100" spans="1:9" ht="27.1" customHeight="1" x14ac:dyDescent="0.3">
      <c r="A100" s="3">
        <v>93</v>
      </c>
      <c r="B100" s="4" t="s">
        <v>149</v>
      </c>
      <c r="C100" s="9" t="s">
        <v>150</v>
      </c>
      <c r="D100" s="4" t="s">
        <v>13</v>
      </c>
      <c r="E100" s="4" t="s">
        <v>598</v>
      </c>
      <c r="F100" s="5">
        <v>225820</v>
      </c>
      <c r="G100" s="5">
        <v>18066</v>
      </c>
      <c r="H100" s="5">
        <f t="shared" si="1"/>
        <v>243886</v>
      </c>
      <c r="I100" s="50"/>
    </row>
    <row r="101" spans="1:9" ht="27.1" customHeight="1" x14ac:dyDescent="0.3">
      <c r="A101" s="3">
        <v>94</v>
      </c>
      <c r="B101" s="4" t="s">
        <v>151</v>
      </c>
      <c r="C101" s="9" t="s">
        <v>150</v>
      </c>
      <c r="D101" s="4" t="s">
        <v>13</v>
      </c>
      <c r="E101" s="4" t="s">
        <v>598</v>
      </c>
      <c r="F101" s="5">
        <v>1369458</v>
      </c>
      <c r="G101" s="5">
        <v>109557</v>
      </c>
      <c r="H101" s="5">
        <f t="shared" si="1"/>
        <v>1479015</v>
      </c>
      <c r="I101" s="50"/>
    </row>
    <row r="102" spans="1:9" ht="27.1" customHeight="1" x14ac:dyDescent="0.3">
      <c r="A102" s="3">
        <v>95</v>
      </c>
      <c r="B102" s="4" t="s">
        <v>152</v>
      </c>
      <c r="C102" s="9" t="s">
        <v>150</v>
      </c>
      <c r="D102" s="4" t="s">
        <v>13</v>
      </c>
      <c r="E102" s="4" t="s">
        <v>598</v>
      </c>
      <c r="F102" s="5">
        <v>996240</v>
      </c>
      <c r="G102" s="5">
        <v>79699</v>
      </c>
      <c r="H102" s="5">
        <f t="shared" si="1"/>
        <v>1075939</v>
      </c>
      <c r="I102" s="50"/>
    </row>
    <row r="103" spans="1:9" ht="27.1" customHeight="1" x14ac:dyDescent="0.3">
      <c r="A103" s="3">
        <v>96</v>
      </c>
      <c r="B103" s="4" t="s">
        <v>153</v>
      </c>
      <c r="C103" s="9" t="s">
        <v>154</v>
      </c>
      <c r="D103" s="4" t="s">
        <v>13</v>
      </c>
      <c r="E103" s="4" t="s">
        <v>598</v>
      </c>
      <c r="F103" s="5">
        <v>830200</v>
      </c>
      <c r="G103" s="5">
        <v>66416</v>
      </c>
      <c r="H103" s="5">
        <f t="shared" si="1"/>
        <v>896616</v>
      </c>
      <c r="I103" s="50"/>
    </row>
    <row r="104" spans="1:9" ht="27.1" customHeight="1" x14ac:dyDescent="0.3">
      <c r="A104" s="3">
        <v>97</v>
      </c>
      <c r="B104" s="4" t="s">
        <v>155</v>
      </c>
      <c r="C104" s="9" t="s">
        <v>154</v>
      </c>
      <c r="D104" s="4" t="s">
        <v>13</v>
      </c>
      <c r="E104" s="4" t="s">
        <v>598</v>
      </c>
      <c r="F104" s="5">
        <v>1547580</v>
      </c>
      <c r="G104" s="5">
        <v>123806</v>
      </c>
      <c r="H104" s="5">
        <f t="shared" si="1"/>
        <v>1671386</v>
      </c>
      <c r="I104" s="50"/>
    </row>
    <row r="105" spans="1:9" ht="27.1" customHeight="1" x14ac:dyDescent="0.3">
      <c r="A105" s="3">
        <v>98</v>
      </c>
      <c r="B105" s="4" t="s">
        <v>156</v>
      </c>
      <c r="C105" s="9" t="s">
        <v>157</v>
      </c>
      <c r="D105" s="4" t="s">
        <v>13</v>
      </c>
      <c r="E105" s="4" t="s">
        <v>598</v>
      </c>
      <c r="F105" s="5">
        <v>1377040</v>
      </c>
      <c r="G105" s="5">
        <v>110163</v>
      </c>
      <c r="H105" s="5">
        <f t="shared" si="1"/>
        <v>1487203</v>
      </c>
      <c r="I105" s="50"/>
    </row>
    <row r="106" spans="1:9" ht="27.1" customHeight="1" x14ac:dyDescent="0.3">
      <c r="A106" s="3">
        <v>99</v>
      </c>
      <c r="B106" s="4" t="s">
        <v>158</v>
      </c>
      <c r="C106" s="9" t="s">
        <v>159</v>
      </c>
      <c r="D106" s="4" t="s">
        <v>13</v>
      </c>
      <c r="E106" s="4" t="s">
        <v>598</v>
      </c>
      <c r="F106" s="5">
        <v>1206520</v>
      </c>
      <c r="G106" s="5">
        <v>96522</v>
      </c>
      <c r="H106" s="5">
        <f t="shared" si="1"/>
        <v>1303042</v>
      </c>
      <c r="I106" s="50"/>
    </row>
    <row r="107" spans="1:9" ht="27.1" customHeight="1" x14ac:dyDescent="0.3">
      <c r="A107" s="3">
        <v>100</v>
      </c>
      <c r="B107" s="4" t="s">
        <v>160</v>
      </c>
      <c r="C107" s="9" t="s">
        <v>161</v>
      </c>
      <c r="D107" s="4" t="s">
        <v>29</v>
      </c>
      <c r="E107" s="4" t="s">
        <v>599</v>
      </c>
      <c r="F107" s="5">
        <v>1225340</v>
      </c>
      <c r="G107" s="5">
        <v>98027</v>
      </c>
      <c r="H107" s="5">
        <f t="shared" si="1"/>
        <v>1323367</v>
      </c>
      <c r="I107" s="50"/>
    </row>
    <row r="108" spans="1:9" ht="27.1" customHeight="1" x14ac:dyDescent="0.3">
      <c r="A108" s="3">
        <v>101</v>
      </c>
      <c r="B108" s="4" t="s">
        <v>162</v>
      </c>
      <c r="C108" s="9" t="s">
        <v>163</v>
      </c>
      <c r="D108" s="4" t="s">
        <v>13</v>
      </c>
      <c r="E108" s="4" t="s">
        <v>598</v>
      </c>
      <c r="F108" s="5">
        <v>991320</v>
      </c>
      <c r="G108" s="5">
        <v>79306</v>
      </c>
      <c r="H108" s="5">
        <f t="shared" si="1"/>
        <v>1070626</v>
      </c>
      <c r="I108" s="50"/>
    </row>
    <row r="109" spans="1:9" ht="27.1" customHeight="1" x14ac:dyDescent="0.3">
      <c r="A109" s="3">
        <v>102</v>
      </c>
      <c r="B109" s="4" t="s">
        <v>164</v>
      </c>
      <c r="C109" s="9" t="s">
        <v>165</v>
      </c>
      <c r="D109" s="4" t="s">
        <v>13</v>
      </c>
      <c r="E109" s="4" t="s">
        <v>598</v>
      </c>
      <c r="F109" s="5">
        <v>1678060</v>
      </c>
      <c r="G109" s="5">
        <v>134245</v>
      </c>
      <c r="H109" s="5">
        <f t="shared" si="1"/>
        <v>1812305</v>
      </c>
      <c r="I109" s="50"/>
    </row>
    <row r="110" spans="1:9" ht="27.1" customHeight="1" x14ac:dyDescent="0.3">
      <c r="A110" s="3">
        <v>103</v>
      </c>
      <c r="B110" s="4" t="s">
        <v>166</v>
      </c>
      <c r="C110" s="9" t="s">
        <v>167</v>
      </c>
      <c r="D110" s="4" t="s">
        <v>13</v>
      </c>
      <c r="E110" s="4" t="s">
        <v>598</v>
      </c>
      <c r="F110" s="5">
        <v>2572415</v>
      </c>
      <c r="G110" s="5">
        <v>205793</v>
      </c>
      <c r="H110" s="5">
        <f t="shared" si="1"/>
        <v>2778208</v>
      </c>
      <c r="I110" s="50"/>
    </row>
    <row r="111" spans="1:9" ht="27.1" customHeight="1" x14ac:dyDescent="0.3">
      <c r="A111" s="3">
        <v>104</v>
      </c>
      <c r="B111" s="4" t="s">
        <v>168</v>
      </c>
      <c r="C111" s="9" t="s">
        <v>169</v>
      </c>
      <c r="D111" s="4" t="s">
        <v>13</v>
      </c>
      <c r="E111" s="4" t="s">
        <v>598</v>
      </c>
      <c r="F111" s="5">
        <v>1132200</v>
      </c>
      <c r="G111" s="5">
        <v>90576</v>
      </c>
      <c r="H111" s="5">
        <f t="shared" si="1"/>
        <v>1222776</v>
      </c>
      <c r="I111" s="50"/>
    </row>
    <row r="112" spans="1:9" ht="27.1" customHeight="1" x14ac:dyDescent="0.3">
      <c r="A112" s="3">
        <v>105</v>
      </c>
      <c r="B112" s="4" t="s">
        <v>170</v>
      </c>
      <c r="C112" s="9" t="s">
        <v>169</v>
      </c>
      <c r="D112" s="4" t="s">
        <v>13</v>
      </c>
      <c r="E112" s="4" t="s">
        <v>598</v>
      </c>
      <c r="F112" s="5">
        <v>1831302</v>
      </c>
      <c r="G112" s="5">
        <v>146504</v>
      </c>
      <c r="H112" s="5">
        <f t="shared" si="1"/>
        <v>1977806</v>
      </c>
      <c r="I112" s="50"/>
    </row>
    <row r="113" spans="1:11" ht="27.1" customHeight="1" x14ac:dyDescent="0.3">
      <c r="A113" s="3">
        <v>106</v>
      </c>
      <c r="B113" s="4" t="s">
        <v>171</v>
      </c>
      <c r="C113" s="9" t="s">
        <v>172</v>
      </c>
      <c r="D113" s="4" t="s">
        <v>13</v>
      </c>
      <c r="E113" s="4" t="s">
        <v>598</v>
      </c>
      <c r="F113" s="5">
        <v>844816</v>
      </c>
      <c r="G113" s="5">
        <v>67585</v>
      </c>
      <c r="H113" s="5">
        <f t="shared" si="1"/>
        <v>912401</v>
      </c>
      <c r="I113" s="50"/>
    </row>
    <row r="114" spans="1:11" ht="27.1" customHeight="1" x14ac:dyDescent="0.3">
      <c r="A114" s="3"/>
      <c r="B114" s="4">
        <v>12109</v>
      </c>
      <c r="C114" s="9">
        <v>44677</v>
      </c>
      <c r="D114" s="4"/>
      <c r="E114" s="4" t="s">
        <v>608</v>
      </c>
      <c r="F114" s="5">
        <v>-353274</v>
      </c>
      <c r="G114" s="5">
        <v>-28261</v>
      </c>
      <c r="H114" s="5">
        <v>-381535</v>
      </c>
      <c r="I114" s="4"/>
      <c r="K114" s="12"/>
    </row>
    <row r="115" spans="1:11" ht="27.1" customHeight="1" x14ac:dyDescent="0.3">
      <c r="A115" s="3">
        <v>107</v>
      </c>
      <c r="B115" s="4" t="s">
        <v>173</v>
      </c>
      <c r="C115" s="9" t="s">
        <v>174</v>
      </c>
      <c r="D115" s="4" t="s">
        <v>13</v>
      </c>
      <c r="E115" s="4" t="s">
        <v>598</v>
      </c>
      <c r="F115" s="5">
        <v>1135534</v>
      </c>
      <c r="G115" s="5">
        <v>90843</v>
      </c>
      <c r="H115" s="5">
        <f t="shared" si="1"/>
        <v>1226377</v>
      </c>
      <c r="I115" s="50"/>
    </row>
    <row r="116" spans="1:11" ht="27.1" customHeight="1" x14ac:dyDescent="0.3">
      <c r="A116" s="3">
        <v>108</v>
      </c>
      <c r="B116" s="4" t="s">
        <v>175</v>
      </c>
      <c r="C116" s="9" t="s">
        <v>174</v>
      </c>
      <c r="D116" s="4" t="s">
        <v>13</v>
      </c>
      <c r="E116" s="4" t="s">
        <v>598</v>
      </c>
      <c r="F116" s="5">
        <v>2395110</v>
      </c>
      <c r="G116" s="5">
        <v>191609</v>
      </c>
      <c r="H116" s="5">
        <f t="shared" si="1"/>
        <v>2586719</v>
      </c>
      <c r="I116" s="50"/>
    </row>
    <row r="117" spans="1:11" ht="27.1" customHeight="1" x14ac:dyDescent="0.3">
      <c r="A117" s="3">
        <v>109</v>
      </c>
      <c r="B117" s="4" t="s">
        <v>176</v>
      </c>
      <c r="C117" s="9" t="s">
        <v>174</v>
      </c>
      <c r="D117" s="4" t="s">
        <v>13</v>
      </c>
      <c r="E117" s="4" t="s">
        <v>598</v>
      </c>
      <c r="F117" s="5">
        <v>3808000</v>
      </c>
      <c r="G117" s="5">
        <v>304640</v>
      </c>
      <c r="H117" s="5">
        <f t="shared" si="1"/>
        <v>4112640</v>
      </c>
      <c r="I117" s="50"/>
    </row>
    <row r="118" spans="1:11" ht="27.1" customHeight="1" x14ac:dyDescent="0.3">
      <c r="A118" s="3">
        <v>110</v>
      </c>
      <c r="B118" s="4" t="s">
        <v>177</v>
      </c>
      <c r="C118" s="9" t="s">
        <v>178</v>
      </c>
      <c r="D118" s="4" t="s">
        <v>13</v>
      </c>
      <c r="E118" s="4" t="s">
        <v>598</v>
      </c>
      <c r="F118" s="5">
        <v>1160640</v>
      </c>
      <c r="G118" s="5">
        <v>92851</v>
      </c>
      <c r="H118" s="5">
        <f t="shared" si="1"/>
        <v>1253491</v>
      </c>
      <c r="I118" s="50"/>
    </row>
    <row r="119" spans="1:11" ht="27.1" customHeight="1" x14ac:dyDescent="0.3">
      <c r="A119" s="3">
        <v>111</v>
      </c>
      <c r="B119" s="4" t="s">
        <v>179</v>
      </c>
      <c r="C119" s="9" t="s">
        <v>178</v>
      </c>
      <c r="D119" s="4" t="s">
        <v>13</v>
      </c>
      <c r="E119" s="4" t="s">
        <v>598</v>
      </c>
      <c r="F119" s="5">
        <v>1137210</v>
      </c>
      <c r="G119" s="5">
        <v>90977</v>
      </c>
      <c r="H119" s="5">
        <f t="shared" si="1"/>
        <v>1228187</v>
      </c>
      <c r="I119" s="50"/>
    </row>
    <row r="120" spans="1:11" ht="27.1" customHeight="1" x14ac:dyDescent="0.3">
      <c r="A120" s="3">
        <v>112</v>
      </c>
      <c r="B120" s="4" t="s">
        <v>180</v>
      </c>
      <c r="C120" s="9" t="s">
        <v>181</v>
      </c>
      <c r="D120" s="4" t="s">
        <v>29</v>
      </c>
      <c r="E120" s="4" t="s">
        <v>600</v>
      </c>
      <c r="F120" s="5">
        <v>1972474</v>
      </c>
      <c r="G120" s="5">
        <v>157798</v>
      </c>
      <c r="H120" s="5">
        <f t="shared" si="1"/>
        <v>2130272</v>
      </c>
      <c r="I120" s="50"/>
    </row>
    <row r="121" spans="1:11" ht="27.1" customHeight="1" x14ac:dyDescent="0.3">
      <c r="A121" s="3">
        <v>113</v>
      </c>
      <c r="B121" s="4" t="s">
        <v>182</v>
      </c>
      <c r="C121" s="9" t="s">
        <v>181</v>
      </c>
      <c r="D121" s="4" t="s">
        <v>13</v>
      </c>
      <c r="E121" s="4" t="s">
        <v>598</v>
      </c>
      <c r="F121" s="5">
        <v>1977330</v>
      </c>
      <c r="G121" s="5">
        <v>158186</v>
      </c>
      <c r="H121" s="5">
        <f t="shared" si="1"/>
        <v>2135516</v>
      </c>
      <c r="I121" s="50"/>
    </row>
    <row r="122" spans="1:11" ht="27.1" customHeight="1" x14ac:dyDescent="0.3">
      <c r="A122" s="3">
        <v>114</v>
      </c>
      <c r="B122" s="4" t="s">
        <v>183</v>
      </c>
      <c r="C122" s="9" t="s">
        <v>181</v>
      </c>
      <c r="D122" s="4" t="s">
        <v>13</v>
      </c>
      <c r="E122" s="4" t="s">
        <v>598</v>
      </c>
      <c r="F122" s="5">
        <v>2274420</v>
      </c>
      <c r="G122" s="5">
        <v>181954</v>
      </c>
      <c r="H122" s="5">
        <f t="shared" si="1"/>
        <v>2456374</v>
      </c>
      <c r="I122" s="50"/>
    </row>
    <row r="123" spans="1:11" ht="27.1" customHeight="1" x14ac:dyDescent="0.3">
      <c r="A123" s="3">
        <v>115</v>
      </c>
      <c r="B123" s="4" t="s">
        <v>184</v>
      </c>
      <c r="C123" s="9" t="s">
        <v>181</v>
      </c>
      <c r="D123" s="4" t="s">
        <v>13</v>
      </c>
      <c r="E123" s="4" t="s">
        <v>598</v>
      </c>
      <c r="F123" s="5">
        <v>1862460</v>
      </c>
      <c r="G123" s="5">
        <v>148997</v>
      </c>
      <c r="H123" s="5">
        <f t="shared" si="1"/>
        <v>2011457</v>
      </c>
      <c r="I123" s="50"/>
    </row>
    <row r="124" spans="1:11" ht="27.1" customHeight="1" x14ac:dyDescent="0.3">
      <c r="A124" s="3">
        <v>116</v>
      </c>
      <c r="B124" s="4" t="s">
        <v>185</v>
      </c>
      <c r="C124" s="9" t="s">
        <v>181</v>
      </c>
      <c r="D124" s="4" t="s">
        <v>13</v>
      </c>
      <c r="E124" s="4" t="s">
        <v>598</v>
      </c>
      <c r="F124" s="5">
        <v>1078375</v>
      </c>
      <c r="G124" s="5">
        <v>86270</v>
      </c>
      <c r="H124" s="5">
        <f t="shared" si="1"/>
        <v>1164645</v>
      </c>
      <c r="I124" s="50"/>
    </row>
    <row r="125" spans="1:11" ht="27.1" customHeight="1" x14ac:dyDescent="0.3">
      <c r="A125" s="3">
        <v>117</v>
      </c>
      <c r="B125" s="4" t="s">
        <v>186</v>
      </c>
      <c r="C125" s="9" t="s">
        <v>181</v>
      </c>
      <c r="D125" s="4" t="s">
        <v>13</v>
      </c>
      <c r="E125" s="4" t="s">
        <v>598</v>
      </c>
      <c r="F125" s="5">
        <v>999520</v>
      </c>
      <c r="G125" s="5">
        <v>79962</v>
      </c>
      <c r="H125" s="5">
        <f t="shared" si="1"/>
        <v>1079482</v>
      </c>
      <c r="I125" s="50"/>
    </row>
    <row r="126" spans="1:11" ht="27.1" customHeight="1" x14ac:dyDescent="0.3">
      <c r="A126" s="3">
        <v>118</v>
      </c>
      <c r="B126" s="4" t="s">
        <v>187</v>
      </c>
      <c r="C126" s="9" t="s">
        <v>188</v>
      </c>
      <c r="D126" s="4" t="s">
        <v>13</v>
      </c>
      <c r="E126" s="4" t="s">
        <v>598</v>
      </c>
      <c r="F126" s="5">
        <v>1560808</v>
      </c>
      <c r="G126" s="5">
        <v>124865</v>
      </c>
      <c r="H126" s="5">
        <f t="shared" si="1"/>
        <v>1685673</v>
      </c>
      <c r="I126" s="50"/>
    </row>
    <row r="127" spans="1:11" ht="27.1" customHeight="1" x14ac:dyDescent="0.3">
      <c r="A127" s="3"/>
      <c r="B127" s="4">
        <v>45375</v>
      </c>
      <c r="C127" s="9">
        <v>44680</v>
      </c>
      <c r="D127" s="4"/>
      <c r="E127" s="4" t="s">
        <v>608</v>
      </c>
      <c r="F127" s="5">
        <v>-3521183</v>
      </c>
      <c r="G127" s="5">
        <v>-281694</v>
      </c>
      <c r="H127" s="5">
        <v>-3802877</v>
      </c>
      <c r="I127" s="4"/>
      <c r="K127" s="12"/>
    </row>
    <row r="128" spans="1:11" ht="27.1" customHeight="1" x14ac:dyDescent="0.3">
      <c r="A128" s="3">
        <v>119</v>
      </c>
      <c r="B128" s="4" t="s">
        <v>189</v>
      </c>
      <c r="C128" s="9" t="s">
        <v>190</v>
      </c>
      <c r="D128" s="4" t="s">
        <v>13</v>
      </c>
      <c r="E128" s="4" t="s">
        <v>598</v>
      </c>
      <c r="F128" s="5">
        <v>699664</v>
      </c>
      <c r="G128" s="5">
        <v>55973</v>
      </c>
      <c r="H128" s="5">
        <f t="shared" si="1"/>
        <v>755637</v>
      </c>
      <c r="I128" s="50"/>
    </row>
    <row r="129" spans="1:11" ht="27.1" customHeight="1" x14ac:dyDescent="0.3">
      <c r="A129" s="3">
        <v>120</v>
      </c>
      <c r="B129" s="4" t="s">
        <v>191</v>
      </c>
      <c r="C129" s="9" t="s">
        <v>190</v>
      </c>
      <c r="D129" s="4" t="s">
        <v>13</v>
      </c>
      <c r="E129" s="4" t="s">
        <v>598</v>
      </c>
      <c r="F129" s="5">
        <v>537440</v>
      </c>
      <c r="G129" s="5">
        <v>42995</v>
      </c>
      <c r="H129" s="5">
        <f t="shared" si="1"/>
        <v>580435</v>
      </c>
      <c r="I129" s="50"/>
    </row>
    <row r="130" spans="1:11" ht="27.1" customHeight="1" x14ac:dyDescent="0.3">
      <c r="A130" s="3">
        <v>121</v>
      </c>
      <c r="B130" s="4" t="s">
        <v>192</v>
      </c>
      <c r="C130" s="9" t="s">
        <v>190</v>
      </c>
      <c r="D130" s="4" t="s">
        <v>13</v>
      </c>
      <c r="E130" s="4" t="s">
        <v>598</v>
      </c>
      <c r="F130" s="5">
        <v>3078110</v>
      </c>
      <c r="G130" s="5">
        <v>246249</v>
      </c>
      <c r="H130" s="5">
        <f t="shared" si="1"/>
        <v>3324359</v>
      </c>
      <c r="I130" s="50"/>
    </row>
    <row r="131" spans="1:11" ht="27.1" customHeight="1" x14ac:dyDescent="0.3">
      <c r="A131" s="3">
        <v>122</v>
      </c>
      <c r="B131" s="4" t="s">
        <v>193</v>
      </c>
      <c r="C131" s="9" t="s">
        <v>190</v>
      </c>
      <c r="D131" s="4" t="s">
        <v>13</v>
      </c>
      <c r="E131" s="4" t="s">
        <v>598</v>
      </c>
      <c r="F131" s="5">
        <v>1060688</v>
      </c>
      <c r="G131" s="5">
        <v>84855</v>
      </c>
      <c r="H131" s="5">
        <f t="shared" si="1"/>
        <v>1145543</v>
      </c>
      <c r="I131" s="50"/>
    </row>
    <row r="132" spans="1:11" ht="27.1" customHeight="1" x14ac:dyDescent="0.3">
      <c r="A132" s="3">
        <v>123</v>
      </c>
      <c r="B132" s="4" t="s">
        <v>194</v>
      </c>
      <c r="C132" s="9" t="s">
        <v>195</v>
      </c>
      <c r="D132" s="4" t="s">
        <v>13</v>
      </c>
      <c r="E132" s="4" t="s">
        <v>598</v>
      </c>
      <c r="F132" s="5">
        <v>952000</v>
      </c>
      <c r="G132" s="5">
        <v>76160</v>
      </c>
      <c r="H132" s="5">
        <f t="shared" si="1"/>
        <v>1028160</v>
      </c>
      <c r="I132" s="50"/>
    </row>
    <row r="133" spans="1:11" ht="27.1" customHeight="1" x14ac:dyDescent="0.3">
      <c r="A133" s="3">
        <v>124</v>
      </c>
      <c r="B133" s="4" t="s">
        <v>196</v>
      </c>
      <c r="C133" s="9" t="s">
        <v>195</v>
      </c>
      <c r="D133" s="4" t="s">
        <v>13</v>
      </c>
      <c r="E133" s="4" t="s">
        <v>598</v>
      </c>
      <c r="F133" s="5">
        <v>699664</v>
      </c>
      <c r="G133" s="5">
        <v>55973</v>
      </c>
      <c r="H133" s="5">
        <f t="shared" si="1"/>
        <v>755637</v>
      </c>
      <c r="I133" s="50"/>
    </row>
    <row r="134" spans="1:11" ht="27.1" customHeight="1" x14ac:dyDescent="0.3">
      <c r="A134" s="3">
        <v>125</v>
      </c>
      <c r="B134" s="4" t="s">
        <v>197</v>
      </c>
      <c r="C134" s="9" t="s">
        <v>198</v>
      </c>
      <c r="D134" s="4" t="s">
        <v>13</v>
      </c>
      <c r="E134" s="4" t="s">
        <v>598</v>
      </c>
      <c r="F134" s="5">
        <v>1660400</v>
      </c>
      <c r="G134" s="5">
        <v>132832</v>
      </c>
      <c r="H134" s="5">
        <f t="shared" si="1"/>
        <v>1793232</v>
      </c>
      <c r="I134" s="50"/>
    </row>
    <row r="135" spans="1:11" ht="27.1" customHeight="1" x14ac:dyDescent="0.3">
      <c r="A135" s="3">
        <v>126</v>
      </c>
      <c r="B135" s="4" t="s">
        <v>199</v>
      </c>
      <c r="C135" s="9" t="s">
        <v>200</v>
      </c>
      <c r="D135" s="4" t="s">
        <v>13</v>
      </c>
      <c r="E135" s="4" t="s">
        <v>598</v>
      </c>
      <c r="F135" s="5">
        <v>1865655</v>
      </c>
      <c r="G135" s="5">
        <v>149252</v>
      </c>
      <c r="H135" s="5">
        <f t="shared" si="1"/>
        <v>2014907</v>
      </c>
      <c r="I135" s="50"/>
    </row>
    <row r="136" spans="1:11" ht="27.1" customHeight="1" x14ac:dyDescent="0.3">
      <c r="A136" s="3">
        <v>127</v>
      </c>
      <c r="B136" s="4" t="s">
        <v>201</v>
      </c>
      <c r="C136" s="9" t="s">
        <v>200</v>
      </c>
      <c r="D136" s="4" t="s">
        <v>13</v>
      </c>
      <c r="E136" s="4" t="s">
        <v>598</v>
      </c>
      <c r="F136" s="5">
        <v>1314730</v>
      </c>
      <c r="G136" s="5">
        <v>105178</v>
      </c>
      <c r="H136" s="5">
        <f t="shared" si="1"/>
        <v>1419908</v>
      </c>
      <c r="I136" s="50"/>
    </row>
    <row r="137" spans="1:11" ht="27.1" customHeight="1" x14ac:dyDescent="0.3">
      <c r="A137" s="3">
        <v>128</v>
      </c>
      <c r="B137" s="4" t="s">
        <v>202</v>
      </c>
      <c r="C137" s="9" t="s">
        <v>203</v>
      </c>
      <c r="D137" s="4" t="s">
        <v>13</v>
      </c>
      <c r="E137" s="4" t="s">
        <v>598</v>
      </c>
      <c r="F137" s="5">
        <v>1431624</v>
      </c>
      <c r="G137" s="5">
        <v>114530</v>
      </c>
      <c r="H137" s="5">
        <f t="shared" si="1"/>
        <v>1546154</v>
      </c>
      <c r="I137" s="50"/>
    </row>
    <row r="138" spans="1:11" ht="27.1" customHeight="1" x14ac:dyDescent="0.3">
      <c r="A138" s="3">
        <v>129</v>
      </c>
      <c r="B138" s="4" t="s">
        <v>204</v>
      </c>
      <c r="C138" s="9" t="s">
        <v>203</v>
      </c>
      <c r="D138" s="4" t="s">
        <v>13</v>
      </c>
      <c r="E138" s="4" t="s">
        <v>598</v>
      </c>
      <c r="F138" s="5">
        <v>996240</v>
      </c>
      <c r="G138" s="5">
        <v>79699</v>
      </c>
      <c r="H138" s="5">
        <f t="shared" si="1"/>
        <v>1075939</v>
      </c>
      <c r="I138" s="50"/>
    </row>
    <row r="139" spans="1:11" ht="27.1" customHeight="1" x14ac:dyDescent="0.3">
      <c r="A139" s="3">
        <v>130</v>
      </c>
      <c r="B139" s="4" t="s">
        <v>205</v>
      </c>
      <c r="C139" s="9" t="s">
        <v>206</v>
      </c>
      <c r="D139" s="4" t="s">
        <v>13</v>
      </c>
      <c r="E139" s="4" t="s">
        <v>598</v>
      </c>
      <c r="F139" s="5">
        <v>1561048</v>
      </c>
      <c r="G139" s="5">
        <v>124884</v>
      </c>
      <c r="H139" s="5">
        <f t="shared" si="1"/>
        <v>1685932</v>
      </c>
      <c r="I139" s="50"/>
    </row>
    <row r="140" spans="1:11" ht="27.1" customHeight="1" x14ac:dyDescent="0.3">
      <c r="A140" s="3">
        <v>131</v>
      </c>
      <c r="B140" s="4" t="s">
        <v>207</v>
      </c>
      <c r="C140" s="9" t="s">
        <v>208</v>
      </c>
      <c r="D140" s="4" t="s">
        <v>29</v>
      </c>
      <c r="E140" s="4" t="s">
        <v>601</v>
      </c>
      <c r="F140" s="5">
        <v>1555780</v>
      </c>
      <c r="G140" s="5">
        <v>124462</v>
      </c>
      <c r="H140" s="5">
        <f t="shared" si="1"/>
        <v>1680242</v>
      </c>
      <c r="I140" s="50"/>
    </row>
    <row r="141" spans="1:11" ht="27.1" customHeight="1" x14ac:dyDescent="0.3">
      <c r="A141" s="3">
        <v>132</v>
      </c>
      <c r="B141" s="4" t="s">
        <v>209</v>
      </c>
      <c r="C141" s="9" t="s">
        <v>210</v>
      </c>
      <c r="D141" s="4" t="s">
        <v>13</v>
      </c>
      <c r="E141" s="4" t="s">
        <v>598</v>
      </c>
      <c r="F141" s="5">
        <v>2612400</v>
      </c>
      <c r="G141" s="5">
        <v>208992</v>
      </c>
      <c r="H141" s="5">
        <f t="shared" si="1"/>
        <v>2821392</v>
      </c>
      <c r="I141" s="50"/>
    </row>
    <row r="142" spans="1:11" ht="27.1" customHeight="1" x14ac:dyDescent="0.3">
      <c r="A142" s="3"/>
      <c r="B142" s="4">
        <v>26244</v>
      </c>
      <c r="C142" s="9">
        <v>44697</v>
      </c>
      <c r="D142" s="4"/>
      <c r="E142" s="4" t="s">
        <v>608</v>
      </c>
      <c r="F142" s="5">
        <v>-132176</v>
      </c>
      <c r="G142" s="5">
        <v>-10574</v>
      </c>
      <c r="H142" s="5">
        <v>-142750</v>
      </c>
      <c r="I142" s="4"/>
      <c r="K142" s="12"/>
    </row>
    <row r="143" spans="1:11" ht="27.1" customHeight="1" x14ac:dyDescent="0.3">
      <c r="A143" s="3">
        <v>133</v>
      </c>
      <c r="B143" s="4" t="s">
        <v>211</v>
      </c>
      <c r="C143" s="9" t="s">
        <v>212</v>
      </c>
      <c r="D143" s="4" t="s">
        <v>13</v>
      </c>
      <c r="E143" s="4" t="s">
        <v>598</v>
      </c>
      <c r="F143" s="5">
        <v>800505</v>
      </c>
      <c r="G143" s="5">
        <v>64040</v>
      </c>
      <c r="H143" s="5">
        <f t="shared" si="1"/>
        <v>864545</v>
      </c>
      <c r="I143" s="50"/>
    </row>
    <row r="144" spans="1:11" ht="27.1" customHeight="1" x14ac:dyDescent="0.3">
      <c r="A144" s="3">
        <v>134</v>
      </c>
      <c r="B144" s="4" t="s">
        <v>213</v>
      </c>
      <c r="C144" s="9" t="s">
        <v>212</v>
      </c>
      <c r="D144" s="4" t="s">
        <v>13</v>
      </c>
      <c r="E144" s="4" t="s">
        <v>598</v>
      </c>
      <c r="F144" s="5">
        <v>2080230</v>
      </c>
      <c r="G144" s="5">
        <v>166418</v>
      </c>
      <c r="H144" s="5">
        <f t="shared" si="1"/>
        <v>2246648</v>
      </c>
      <c r="I144" s="50"/>
    </row>
    <row r="145" spans="1:9" ht="27.1" customHeight="1" x14ac:dyDescent="0.3">
      <c r="A145" s="3">
        <v>135</v>
      </c>
      <c r="B145" s="4" t="s">
        <v>214</v>
      </c>
      <c r="C145" s="9" t="s">
        <v>215</v>
      </c>
      <c r="D145" s="4" t="s">
        <v>13</v>
      </c>
      <c r="E145" s="4" t="s">
        <v>598</v>
      </c>
      <c r="F145" s="5">
        <v>2102350</v>
      </c>
      <c r="G145" s="5">
        <v>168188</v>
      </c>
      <c r="H145" s="5">
        <f t="shared" si="1"/>
        <v>2270538</v>
      </c>
      <c r="I145" s="50"/>
    </row>
    <row r="146" spans="1:9" ht="27.1" customHeight="1" x14ac:dyDescent="0.3">
      <c r="A146" s="3">
        <v>136</v>
      </c>
      <c r="B146" s="4" t="s">
        <v>216</v>
      </c>
      <c r="C146" s="9" t="s">
        <v>215</v>
      </c>
      <c r="D146" s="4" t="s">
        <v>13</v>
      </c>
      <c r="E146" s="4" t="s">
        <v>598</v>
      </c>
      <c r="F146" s="5">
        <v>680460</v>
      </c>
      <c r="G146" s="5">
        <v>54437</v>
      </c>
      <c r="H146" s="5">
        <f t="shared" si="1"/>
        <v>734897</v>
      </c>
      <c r="I146" s="50"/>
    </row>
    <row r="147" spans="1:9" ht="27.1" customHeight="1" x14ac:dyDescent="0.3">
      <c r="A147" s="3">
        <v>137</v>
      </c>
      <c r="B147" s="4" t="s">
        <v>217</v>
      </c>
      <c r="C147" s="9" t="s">
        <v>215</v>
      </c>
      <c r="D147" s="4" t="s">
        <v>13</v>
      </c>
      <c r="E147" s="4" t="s">
        <v>598</v>
      </c>
      <c r="F147" s="5">
        <v>1037200</v>
      </c>
      <c r="G147" s="5">
        <v>82976</v>
      </c>
      <c r="H147" s="5">
        <f t="shared" si="1"/>
        <v>1120176</v>
      </c>
      <c r="I147" s="50"/>
    </row>
    <row r="148" spans="1:9" ht="27.1" customHeight="1" x14ac:dyDescent="0.3">
      <c r="A148" s="3">
        <v>138</v>
      </c>
      <c r="B148" s="4" t="s">
        <v>218</v>
      </c>
      <c r="C148" s="9" t="s">
        <v>219</v>
      </c>
      <c r="D148" s="4" t="s">
        <v>13</v>
      </c>
      <c r="E148" s="4" t="s">
        <v>598</v>
      </c>
      <c r="F148" s="5">
        <v>1329960</v>
      </c>
      <c r="G148" s="5">
        <v>106397</v>
      </c>
      <c r="H148" s="5">
        <f t="shared" si="1"/>
        <v>1436357</v>
      </c>
      <c r="I148" s="50"/>
    </row>
    <row r="149" spans="1:9" ht="27.1" customHeight="1" x14ac:dyDescent="0.3">
      <c r="A149" s="3">
        <v>139</v>
      </c>
      <c r="B149" s="4" t="s">
        <v>220</v>
      </c>
      <c r="C149" s="9" t="s">
        <v>221</v>
      </c>
      <c r="D149" s="4" t="s">
        <v>13</v>
      </c>
      <c r="E149" s="4" t="s">
        <v>598</v>
      </c>
      <c r="F149" s="5">
        <v>1056020</v>
      </c>
      <c r="G149" s="5">
        <v>84482</v>
      </c>
      <c r="H149" s="5">
        <f t="shared" si="1"/>
        <v>1140502</v>
      </c>
      <c r="I149" s="50"/>
    </row>
    <row r="150" spans="1:9" ht="27.1" customHeight="1" x14ac:dyDescent="0.3">
      <c r="A150" s="3">
        <v>140</v>
      </c>
      <c r="B150" s="4" t="s">
        <v>222</v>
      </c>
      <c r="C150" s="9" t="s">
        <v>223</v>
      </c>
      <c r="D150" s="4" t="s">
        <v>13</v>
      </c>
      <c r="E150" s="4" t="s">
        <v>598</v>
      </c>
      <c r="F150" s="5">
        <v>725580</v>
      </c>
      <c r="G150" s="5">
        <v>58046</v>
      </c>
      <c r="H150" s="5">
        <f t="shared" si="1"/>
        <v>783626</v>
      </c>
      <c r="I150" s="50"/>
    </row>
    <row r="151" spans="1:9" ht="27.1" customHeight="1" x14ac:dyDescent="0.3">
      <c r="A151" s="3">
        <v>141</v>
      </c>
      <c r="B151" s="4" t="s">
        <v>224</v>
      </c>
      <c r="C151" s="9" t="s">
        <v>223</v>
      </c>
      <c r="D151" s="4" t="s">
        <v>13</v>
      </c>
      <c r="E151" s="4" t="s">
        <v>598</v>
      </c>
      <c r="F151" s="5">
        <v>1567440</v>
      </c>
      <c r="G151" s="5">
        <v>125395</v>
      </c>
      <c r="H151" s="5">
        <f t="shared" si="1"/>
        <v>1692835</v>
      </c>
      <c r="I151" s="50"/>
    </row>
    <row r="152" spans="1:9" ht="27.1" customHeight="1" x14ac:dyDescent="0.3">
      <c r="A152" s="3">
        <v>142</v>
      </c>
      <c r="B152" s="4" t="s">
        <v>225</v>
      </c>
      <c r="C152" s="9" t="s">
        <v>226</v>
      </c>
      <c r="D152" s="4" t="s">
        <v>13</v>
      </c>
      <c r="E152" s="4" t="s">
        <v>598</v>
      </c>
      <c r="F152" s="5">
        <v>991320</v>
      </c>
      <c r="G152" s="5">
        <v>79306</v>
      </c>
      <c r="H152" s="5">
        <f t="shared" si="1"/>
        <v>1070626</v>
      </c>
      <c r="I152" s="50"/>
    </row>
    <row r="153" spans="1:9" ht="27.1" customHeight="1" x14ac:dyDescent="0.3">
      <c r="A153" s="3">
        <v>143</v>
      </c>
      <c r="B153" s="4" t="s">
        <v>227</v>
      </c>
      <c r="C153" s="9" t="s">
        <v>226</v>
      </c>
      <c r="D153" s="4" t="s">
        <v>13</v>
      </c>
      <c r="E153" s="4" t="s">
        <v>598</v>
      </c>
      <c r="F153" s="5">
        <v>330440</v>
      </c>
      <c r="G153" s="5">
        <v>26435</v>
      </c>
      <c r="H153" s="5">
        <f t="shared" ref="H153:H173" si="2">F153+G153</f>
        <v>356875</v>
      </c>
      <c r="I153" s="50"/>
    </row>
    <row r="154" spans="1:9" ht="27.1" customHeight="1" x14ac:dyDescent="0.3">
      <c r="A154" s="3">
        <v>144</v>
      </c>
      <c r="B154" s="4" t="s">
        <v>228</v>
      </c>
      <c r="C154" s="9" t="s">
        <v>226</v>
      </c>
      <c r="D154" s="4" t="s">
        <v>13</v>
      </c>
      <c r="E154" s="4" t="s">
        <v>598</v>
      </c>
      <c r="F154" s="5">
        <v>1391896</v>
      </c>
      <c r="G154" s="5">
        <v>111352</v>
      </c>
      <c r="H154" s="5">
        <f t="shared" si="2"/>
        <v>1503248</v>
      </c>
      <c r="I154" s="50"/>
    </row>
    <row r="155" spans="1:9" ht="27.1" customHeight="1" x14ac:dyDescent="0.3">
      <c r="A155" s="3">
        <v>145</v>
      </c>
      <c r="B155" s="4" t="s">
        <v>229</v>
      </c>
      <c r="C155" s="9" t="s">
        <v>230</v>
      </c>
      <c r="D155" s="4" t="s">
        <v>29</v>
      </c>
      <c r="E155" s="4" t="s">
        <v>602</v>
      </c>
      <c r="F155" s="5">
        <v>1636640</v>
      </c>
      <c r="G155" s="5">
        <v>130931</v>
      </c>
      <c r="H155" s="5">
        <f t="shared" si="2"/>
        <v>1767571</v>
      </c>
      <c r="I155" s="50"/>
    </row>
    <row r="156" spans="1:9" ht="27.1" customHeight="1" x14ac:dyDescent="0.3">
      <c r="A156" s="3">
        <v>146</v>
      </c>
      <c r="B156" s="4" t="s">
        <v>231</v>
      </c>
      <c r="C156" s="9" t="s">
        <v>230</v>
      </c>
      <c r="D156" s="4" t="s">
        <v>13</v>
      </c>
      <c r="E156" s="4" t="s">
        <v>598</v>
      </c>
      <c r="F156" s="5">
        <v>660880</v>
      </c>
      <c r="G156" s="5">
        <v>52870</v>
      </c>
      <c r="H156" s="5">
        <f t="shared" si="2"/>
        <v>713750</v>
      </c>
      <c r="I156" s="50"/>
    </row>
    <row r="157" spans="1:9" ht="27.1" customHeight="1" x14ac:dyDescent="0.3">
      <c r="A157" s="3">
        <v>147</v>
      </c>
      <c r="B157" s="4" t="s">
        <v>232</v>
      </c>
      <c r="C157" s="9" t="s">
        <v>233</v>
      </c>
      <c r="D157" s="4" t="s">
        <v>13</v>
      </c>
      <c r="E157" s="4" t="s">
        <v>598</v>
      </c>
      <c r="F157" s="5">
        <v>1919110</v>
      </c>
      <c r="G157" s="5">
        <v>153529</v>
      </c>
      <c r="H157" s="5">
        <f t="shared" si="2"/>
        <v>2072639</v>
      </c>
      <c r="I157" s="50"/>
    </row>
    <row r="158" spans="1:9" ht="27.1" customHeight="1" x14ac:dyDescent="0.3">
      <c r="A158" s="3">
        <v>148</v>
      </c>
      <c r="B158" s="4" t="s">
        <v>234</v>
      </c>
      <c r="C158" s="9" t="s">
        <v>235</v>
      </c>
      <c r="D158" s="4" t="s">
        <v>13</v>
      </c>
      <c r="E158" s="4" t="s">
        <v>598</v>
      </c>
      <c r="F158" s="5">
        <v>999520</v>
      </c>
      <c r="G158" s="5">
        <v>79962</v>
      </c>
      <c r="H158" s="5">
        <f t="shared" si="2"/>
        <v>1079482</v>
      </c>
      <c r="I158" s="50"/>
    </row>
    <row r="159" spans="1:9" ht="27.1" customHeight="1" x14ac:dyDescent="0.3">
      <c r="A159" s="3">
        <v>149</v>
      </c>
      <c r="B159" s="4" t="s">
        <v>236</v>
      </c>
      <c r="C159" s="9" t="s">
        <v>235</v>
      </c>
      <c r="D159" s="4" t="s">
        <v>13</v>
      </c>
      <c r="E159" s="4" t="s">
        <v>598</v>
      </c>
      <c r="F159" s="5">
        <v>1171344</v>
      </c>
      <c r="G159" s="5">
        <v>93708</v>
      </c>
      <c r="H159" s="5">
        <f t="shared" si="2"/>
        <v>1265052</v>
      </c>
      <c r="I159" s="50"/>
    </row>
    <row r="160" spans="1:9" ht="27.1" customHeight="1" x14ac:dyDescent="0.3">
      <c r="A160" s="3">
        <v>150</v>
      </c>
      <c r="B160" s="4" t="s">
        <v>237</v>
      </c>
      <c r="C160" s="9" t="s">
        <v>238</v>
      </c>
      <c r="D160" s="4" t="s">
        <v>13</v>
      </c>
      <c r="E160" s="4" t="s">
        <v>598</v>
      </c>
      <c r="F160" s="5">
        <v>833856</v>
      </c>
      <c r="G160" s="5">
        <v>66708</v>
      </c>
      <c r="H160" s="5">
        <f t="shared" si="2"/>
        <v>900564</v>
      </c>
      <c r="I160" s="50"/>
    </row>
    <row r="161" spans="1:11" ht="27.1" customHeight="1" x14ac:dyDescent="0.3">
      <c r="A161" s="3">
        <v>151</v>
      </c>
      <c r="B161" s="4" t="s">
        <v>239</v>
      </c>
      <c r="C161" s="9" t="s">
        <v>240</v>
      </c>
      <c r="D161" s="4" t="s">
        <v>13</v>
      </c>
      <c r="E161" s="4" t="s">
        <v>598</v>
      </c>
      <c r="F161" s="5">
        <v>883672</v>
      </c>
      <c r="G161" s="5">
        <v>70694</v>
      </c>
      <c r="H161" s="5">
        <f t="shared" si="2"/>
        <v>954366</v>
      </c>
      <c r="I161" s="50"/>
    </row>
    <row r="162" spans="1:11" ht="27.1" customHeight="1" x14ac:dyDescent="0.3">
      <c r="A162" s="3">
        <v>152</v>
      </c>
      <c r="B162" s="4" t="s">
        <v>241</v>
      </c>
      <c r="C162" s="9" t="s">
        <v>240</v>
      </c>
      <c r="D162" s="4" t="s">
        <v>13</v>
      </c>
      <c r="E162" s="4" t="s">
        <v>598</v>
      </c>
      <c r="F162" s="5">
        <v>1329960</v>
      </c>
      <c r="G162" s="5">
        <v>106397</v>
      </c>
      <c r="H162" s="5">
        <f t="shared" si="2"/>
        <v>1436357</v>
      </c>
      <c r="I162" s="50"/>
    </row>
    <row r="163" spans="1:11" ht="27.1" customHeight="1" x14ac:dyDescent="0.3">
      <c r="A163" s="3">
        <v>153</v>
      </c>
      <c r="B163" s="4" t="s">
        <v>242</v>
      </c>
      <c r="C163" s="9" t="s">
        <v>243</v>
      </c>
      <c r="D163" s="4" t="s">
        <v>13</v>
      </c>
      <c r="E163" s="4" t="s">
        <v>598</v>
      </c>
      <c r="F163" s="5">
        <v>1165018</v>
      </c>
      <c r="G163" s="5">
        <v>93201</v>
      </c>
      <c r="H163" s="5">
        <f t="shared" si="2"/>
        <v>1258219</v>
      </c>
      <c r="I163" s="50"/>
    </row>
    <row r="164" spans="1:11" ht="27.1" customHeight="1" x14ac:dyDescent="0.3">
      <c r="A164" s="3">
        <v>154</v>
      </c>
      <c r="B164" s="4" t="s">
        <v>244</v>
      </c>
      <c r="C164" s="9" t="s">
        <v>245</v>
      </c>
      <c r="D164" s="4" t="s">
        <v>13</v>
      </c>
      <c r="E164" s="4" t="s">
        <v>598</v>
      </c>
      <c r="F164" s="5">
        <v>714316</v>
      </c>
      <c r="G164" s="5">
        <v>57145</v>
      </c>
      <c r="H164" s="5">
        <f t="shared" si="2"/>
        <v>771461</v>
      </c>
      <c r="I164" s="50"/>
    </row>
    <row r="165" spans="1:11" ht="27.1" customHeight="1" x14ac:dyDescent="0.3">
      <c r="A165" s="3">
        <v>155</v>
      </c>
      <c r="B165" s="4" t="s">
        <v>246</v>
      </c>
      <c r="C165" s="9" t="s">
        <v>247</v>
      </c>
      <c r="D165" s="4" t="s">
        <v>13</v>
      </c>
      <c r="E165" s="4" t="s">
        <v>598</v>
      </c>
      <c r="F165" s="5">
        <v>1386460</v>
      </c>
      <c r="G165" s="5">
        <v>110917</v>
      </c>
      <c r="H165" s="5">
        <f t="shared" si="2"/>
        <v>1497377</v>
      </c>
      <c r="I165" s="50"/>
    </row>
    <row r="166" spans="1:11" ht="27.1" customHeight="1" x14ac:dyDescent="0.3">
      <c r="A166" s="3">
        <v>156</v>
      </c>
      <c r="B166" s="4" t="s">
        <v>248</v>
      </c>
      <c r="C166" s="9" t="s">
        <v>249</v>
      </c>
      <c r="D166" s="4" t="s">
        <v>13</v>
      </c>
      <c r="E166" s="4" t="s">
        <v>598</v>
      </c>
      <c r="F166" s="5">
        <v>996240</v>
      </c>
      <c r="G166" s="5">
        <v>79699</v>
      </c>
      <c r="H166" s="5">
        <f t="shared" si="2"/>
        <v>1075939</v>
      </c>
      <c r="I166" s="50"/>
    </row>
    <row r="167" spans="1:11" ht="27.1" customHeight="1" x14ac:dyDescent="0.3">
      <c r="A167" s="3">
        <v>157</v>
      </c>
      <c r="B167" s="4" t="s">
        <v>250</v>
      </c>
      <c r="C167" s="9" t="s">
        <v>249</v>
      </c>
      <c r="D167" s="4" t="s">
        <v>13</v>
      </c>
      <c r="E167" s="4" t="s">
        <v>598</v>
      </c>
      <c r="F167" s="5">
        <v>537440</v>
      </c>
      <c r="G167" s="5">
        <v>42995</v>
      </c>
      <c r="H167" s="5">
        <f t="shared" si="2"/>
        <v>580435</v>
      </c>
      <c r="I167" s="50"/>
    </row>
    <row r="168" spans="1:11" ht="27.1" customHeight="1" x14ac:dyDescent="0.3">
      <c r="A168" s="3">
        <v>158</v>
      </c>
      <c r="B168" s="4" t="s">
        <v>251</v>
      </c>
      <c r="C168" s="9" t="s">
        <v>249</v>
      </c>
      <c r="D168" s="4" t="s">
        <v>13</v>
      </c>
      <c r="E168" s="4" t="s">
        <v>598</v>
      </c>
      <c r="F168" s="5">
        <v>830200</v>
      </c>
      <c r="G168" s="5">
        <v>66416</v>
      </c>
      <c r="H168" s="5">
        <f t="shared" si="2"/>
        <v>896616</v>
      </c>
      <c r="I168" s="50"/>
    </row>
    <row r="169" spans="1:11" ht="27.1" customHeight="1" x14ac:dyDescent="0.3">
      <c r="A169" s="3">
        <v>159</v>
      </c>
      <c r="B169" s="4" t="s">
        <v>252</v>
      </c>
      <c r="C169" s="9" t="s">
        <v>253</v>
      </c>
      <c r="D169" s="4" t="s">
        <v>13</v>
      </c>
      <c r="E169" s="4" t="s">
        <v>598</v>
      </c>
      <c r="F169" s="5">
        <v>937248</v>
      </c>
      <c r="G169" s="5">
        <v>74980</v>
      </c>
      <c r="H169" s="5">
        <f t="shared" si="2"/>
        <v>1012228</v>
      </c>
      <c r="I169" s="50"/>
    </row>
    <row r="170" spans="1:11" ht="27.1" customHeight="1" x14ac:dyDescent="0.3">
      <c r="A170" s="3">
        <v>160</v>
      </c>
      <c r="B170" s="4" t="s">
        <v>254</v>
      </c>
      <c r="C170" s="9" t="s">
        <v>255</v>
      </c>
      <c r="D170" s="4" t="s">
        <v>13</v>
      </c>
      <c r="E170" s="4" t="s">
        <v>598</v>
      </c>
      <c r="F170" s="5">
        <v>946480</v>
      </c>
      <c r="G170" s="5">
        <v>75718</v>
      </c>
      <c r="H170" s="5">
        <f t="shared" si="2"/>
        <v>1022198</v>
      </c>
      <c r="I170" s="50"/>
    </row>
    <row r="171" spans="1:11" ht="27.1" customHeight="1" x14ac:dyDescent="0.3">
      <c r="A171" s="3">
        <v>161</v>
      </c>
      <c r="B171" s="4" t="s">
        <v>256</v>
      </c>
      <c r="C171" s="9" t="s">
        <v>255</v>
      </c>
      <c r="D171" s="4" t="s">
        <v>13</v>
      </c>
      <c r="E171" s="4" t="s">
        <v>598</v>
      </c>
      <c r="F171" s="5">
        <v>930152</v>
      </c>
      <c r="G171" s="5">
        <v>74412</v>
      </c>
      <c r="H171" s="5">
        <f t="shared" si="2"/>
        <v>1004564</v>
      </c>
      <c r="I171" s="50"/>
    </row>
    <row r="172" spans="1:11" ht="27.1" customHeight="1" x14ac:dyDescent="0.3">
      <c r="A172" s="3">
        <v>162</v>
      </c>
      <c r="B172" s="4" t="s">
        <v>257</v>
      </c>
      <c r="C172" s="9" t="s">
        <v>255</v>
      </c>
      <c r="D172" s="4" t="s">
        <v>13</v>
      </c>
      <c r="E172" s="4" t="s">
        <v>598</v>
      </c>
      <c r="F172" s="5">
        <v>1919110</v>
      </c>
      <c r="G172" s="5">
        <v>153529</v>
      </c>
      <c r="H172" s="5">
        <f t="shared" si="2"/>
        <v>2072639</v>
      </c>
      <c r="I172" s="50"/>
    </row>
    <row r="173" spans="1:11" ht="27.1" customHeight="1" x14ac:dyDescent="0.3">
      <c r="A173" s="3">
        <v>163</v>
      </c>
      <c r="B173" s="4" t="s">
        <v>258</v>
      </c>
      <c r="C173" s="9" t="s">
        <v>255</v>
      </c>
      <c r="D173" s="4" t="s">
        <v>13</v>
      </c>
      <c r="E173" s="4" t="s">
        <v>598</v>
      </c>
      <c r="F173" s="5">
        <v>2725550</v>
      </c>
      <c r="G173" s="5">
        <v>218044</v>
      </c>
      <c r="H173" s="5">
        <f t="shared" si="2"/>
        <v>2943594</v>
      </c>
      <c r="I173" s="50"/>
    </row>
    <row r="174" spans="1:11" ht="27.1" customHeight="1" x14ac:dyDescent="0.3">
      <c r="A174" s="3"/>
      <c r="B174" s="4">
        <v>15175</v>
      </c>
      <c r="C174" s="9">
        <v>44726</v>
      </c>
      <c r="D174" s="4"/>
      <c r="E174" s="4" t="s">
        <v>608</v>
      </c>
      <c r="F174" s="5">
        <v>-117830</v>
      </c>
      <c r="G174" s="5">
        <v>-9426</v>
      </c>
      <c r="H174" s="5">
        <v>-127256</v>
      </c>
      <c r="I174" s="4"/>
      <c r="K174" s="12"/>
    </row>
    <row r="175" spans="1:11" ht="27.1" customHeight="1" x14ac:dyDescent="0.3">
      <c r="A175" s="3">
        <v>164</v>
      </c>
      <c r="B175" s="4" t="s">
        <v>259</v>
      </c>
      <c r="C175" s="9" t="s">
        <v>260</v>
      </c>
      <c r="D175" s="4" t="s">
        <v>29</v>
      </c>
      <c r="E175" s="4" t="s">
        <v>603</v>
      </c>
      <c r="F175" s="5">
        <v>2074246</v>
      </c>
      <c r="G175" s="5">
        <v>165940</v>
      </c>
      <c r="H175" s="5">
        <f t="shared" ref="H175:H193" si="3">F175+G175</f>
        <v>2240186</v>
      </c>
      <c r="I175" s="50"/>
    </row>
    <row r="176" spans="1:11" ht="27.1" customHeight="1" x14ac:dyDescent="0.3">
      <c r="A176" s="3">
        <v>165</v>
      </c>
      <c r="B176" s="4" t="s">
        <v>261</v>
      </c>
      <c r="C176" s="9" t="s">
        <v>260</v>
      </c>
      <c r="D176" s="4" t="s">
        <v>13</v>
      </c>
      <c r="E176" s="4" t="s">
        <v>598</v>
      </c>
      <c r="F176" s="5">
        <v>756164</v>
      </c>
      <c r="G176" s="5">
        <v>60493</v>
      </c>
      <c r="H176" s="5">
        <f t="shared" si="3"/>
        <v>816657</v>
      </c>
      <c r="I176" s="50"/>
    </row>
    <row r="177" spans="1:9" ht="27.1" customHeight="1" x14ac:dyDescent="0.3">
      <c r="A177" s="3">
        <v>166</v>
      </c>
      <c r="B177" s="4" t="s">
        <v>262</v>
      </c>
      <c r="C177" s="9" t="s">
        <v>263</v>
      </c>
      <c r="D177" s="4" t="s">
        <v>13</v>
      </c>
      <c r="E177" s="4" t="s">
        <v>598</v>
      </c>
      <c r="F177" s="5">
        <v>806440</v>
      </c>
      <c r="G177" s="5">
        <v>64515</v>
      </c>
      <c r="H177" s="5">
        <f t="shared" si="3"/>
        <v>870955</v>
      </c>
      <c r="I177" s="50"/>
    </row>
    <row r="178" spans="1:9" ht="27.1" customHeight="1" x14ac:dyDescent="0.3">
      <c r="A178" s="3">
        <v>167</v>
      </c>
      <c r="B178" s="4" t="s">
        <v>264</v>
      </c>
      <c r="C178" s="9" t="s">
        <v>263</v>
      </c>
      <c r="D178" s="4" t="s">
        <v>13</v>
      </c>
      <c r="E178" s="4" t="s">
        <v>598</v>
      </c>
      <c r="F178" s="5">
        <v>2169290</v>
      </c>
      <c r="G178" s="5">
        <v>173543</v>
      </c>
      <c r="H178" s="5">
        <f t="shared" si="3"/>
        <v>2342833</v>
      </c>
      <c r="I178" s="50"/>
    </row>
    <row r="179" spans="1:9" ht="27.1" customHeight="1" x14ac:dyDescent="0.3">
      <c r="A179" s="3">
        <v>168</v>
      </c>
      <c r="B179" s="4" t="s">
        <v>265</v>
      </c>
      <c r="C179" s="9" t="s">
        <v>263</v>
      </c>
      <c r="D179" s="4" t="s">
        <v>13</v>
      </c>
      <c r="E179" s="4" t="s">
        <v>598</v>
      </c>
      <c r="F179" s="5">
        <v>999520</v>
      </c>
      <c r="G179" s="5">
        <v>79962</v>
      </c>
      <c r="H179" s="5">
        <f t="shared" si="3"/>
        <v>1079482</v>
      </c>
      <c r="I179" s="50"/>
    </row>
    <row r="180" spans="1:9" ht="27.1" customHeight="1" x14ac:dyDescent="0.3">
      <c r="A180" s="3">
        <v>169</v>
      </c>
      <c r="B180" s="4" t="s">
        <v>266</v>
      </c>
      <c r="C180" s="9" t="s">
        <v>267</v>
      </c>
      <c r="D180" s="4" t="s">
        <v>13</v>
      </c>
      <c r="E180" s="4" t="s">
        <v>598</v>
      </c>
      <c r="F180" s="5">
        <v>499760</v>
      </c>
      <c r="G180" s="5">
        <v>39981</v>
      </c>
      <c r="H180" s="5">
        <f t="shared" si="3"/>
        <v>539741</v>
      </c>
      <c r="I180" s="50"/>
    </row>
    <row r="181" spans="1:9" ht="27.1" customHeight="1" x14ac:dyDescent="0.3">
      <c r="A181" s="3">
        <v>170</v>
      </c>
      <c r="B181" s="4" t="s">
        <v>268</v>
      </c>
      <c r="C181" s="9" t="s">
        <v>269</v>
      </c>
      <c r="D181" s="4" t="s">
        <v>13</v>
      </c>
      <c r="E181" s="4" t="s">
        <v>598</v>
      </c>
      <c r="F181" s="5">
        <v>557020</v>
      </c>
      <c r="G181" s="5">
        <v>44562</v>
      </c>
      <c r="H181" s="5">
        <f t="shared" si="3"/>
        <v>601582</v>
      </c>
      <c r="I181" s="50"/>
    </row>
    <row r="182" spans="1:9" ht="27.1" customHeight="1" x14ac:dyDescent="0.3">
      <c r="A182" s="3">
        <v>171</v>
      </c>
      <c r="B182" s="4" t="s">
        <v>270</v>
      </c>
      <c r="C182" s="9" t="s">
        <v>269</v>
      </c>
      <c r="D182" s="4" t="s">
        <v>13</v>
      </c>
      <c r="E182" s="4" t="s">
        <v>598</v>
      </c>
      <c r="F182" s="5">
        <v>499760</v>
      </c>
      <c r="G182" s="5">
        <v>39981</v>
      </c>
      <c r="H182" s="5">
        <f t="shared" si="3"/>
        <v>539741</v>
      </c>
      <c r="I182" s="50"/>
    </row>
    <row r="183" spans="1:9" ht="27.1" customHeight="1" x14ac:dyDescent="0.3">
      <c r="A183" s="3">
        <v>172</v>
      </c>
      <c r="B183" s="4" t="s">
        <v>271</v>
      </c>
      <c r="C183" s="9" t="s">
        <v>272</v>
      </c>
      <c r="D183" s="4" t="s">
        <v>13</v>
      </c>
      <c r="E183" s="4" t="s">
        <v>598</v>
      </c>
      <c r="F183" s="5">
        <v>1900018</v>
      </c>
      <c r="G183" s="5">
        <v>152001</v>
      </c>
      <c r="H183" s="5">
        <f t="shared" si="3"/>
        <v>2052019</v>
      </c>
      <c r="I183" s="50"/>
    </row>
    <row r="184" spans="1:9" ht="27.1" customHeight="1" x14ac:dyDescent="0.3">
      <c r="A184" s="3">
        <v>173</v>
      </c>
      <c r="B184" s="4" t="s">
        <v>273</v>
      </c>
      <c r="C184" s="9" t="s">
        <v>272</v>
      </c>
      <c r="D184" s="4" t="s">
        <v>13</v>
      </c>
      <c r="E184" s="4" t="s">
        <v>598</v>
      </c>
      <c r="F184" s="5">
        <v>1322135</v>
      </c>
      <c r="G184" s="5">
        <v>105771</v>
      </c>
      <c r="H184" s="5">
        <f t="shared" si="3"/>
        <v>1427906</v>
      </c>
      <c r="I184" s="50"/>
    </row>
    <row r="185" spans="1:9" ht="27.1" customHeight="1" x14ac:dyDescent="0.3">
      <c r="A185" s="3">
        <v>174</v>
      </c>
      <c r="B185" s="4" t="s">
        <v>274</v>
      </c>
      <c r="C185" s="9" t="s">
        <v>272</v>
      </c>
      <c r="D185" s="4" t="s">
        <v>13</v>
      </c>
      <c r="E185" s="4" t="s">
        <v>598</v>
      </c>
      <c r="F185" s="5">
        <v>1083738</v>
      </c>
      <c r="G185" s="5">
        <v>86699</v>
      </c>
      <c r="H185" s="5">
        <f t="shared" si="3"/>
        <v>1170437</v>
      </c>
      <c r="I185" s="50"/>
    </row>
    <row r="186" spans="1:9" ht="27.1" customHeight="1" x14ac:dyDescent="0.3">
      <c r="A186" s="3">
        <v>175</v>
      </c>
      <c r="B186" s="4" t="s">
        <v>275</v>
      </c>
      <c r="C186" s="9" t="s">
        <v>276</v>
      </c>
      <c r="D186" s="4" t="s">
        <v>13</v>
      </c>
      <c r="E186" s="4" t="s">
        <v>598</v>
      </c>
      <c r="F186" s="5">
        <v>783720</v>
      </c>
      <c r="G186" s="5">
        <v>62698</v>
      </c>
      <c r="H186" s="5">
        <f t="shared" si="3"/>
        <v>846418</v>
      </c>
      <c r="I186" s="50"/>
    </row>
    <row r="187" spans="1:9" ht="27.1" customHeight="1" x14ac:dyDescent="0.3">
      <c r="A187" s="3">
        <v>176</v>
      </c>
      <c r="B187" s="4" t="s">
        <v>277</v>
      </c>
      <c r="C187" s="9" t="s">
        <v>278</v>
      </c>
      <c r="D187" s="4" t="s">
        <v>13</v>
      </c>
      <c r="E187" s="4" t="s">
        <v>598</v>
      </c>
      <c r="F187" s="5">
        <v>1260592</v>
      </c>
      <c r="G187" s="5">
        <v>100847</v>
      </c>
      <c r="H187" s="5">
        <f t="shared" si="3"/>
        <v>1361439</v>
      </c>
      <c r="I187" s="50"/>
    </row>
    <row r="188" spans="1:9" ht="27.1" customHeight="1" x14ac:dyDescent="0.3">
      <c r="A188" s="3">
        <v>177</v>
      </c>
      <c r="B188" s="4" t="s">
        <v>279</v>
      </c>
      <c r="C188" s="9" t="s">
        <v>280</v>
      </c>
      <c r="D188" s="4" t="s">
        <v>13</v>
      </c>
      <c r="E188" s="4" t="s">
        <v>598</v>
      </c>
      <c r="F188" s="5">
        <v>967368</v>
      </c>
      <c r="G188" s="5">
        <v>77389</v>
      </c>
      <c r="H188" s="5">
        <f t="shared" si="3"/>
        <v>1044757</v>
      </c>
      <c r="I188" s="50"/>
    </row>
    <row r="189" spans="1:9" ht="27.1" customHeight="1" x14ac:dyDescent="0.3">
      <c r="A189" s="3">
        <v>178</v>
      </c>
      <c r="B189" s="4" t="s">
        <v>281</v>
      </c>
      <c r="C189" s="9" t="s">
        <v>280</v>
      </c>
      <c r="D189" s="4" t="s">
        <v>13</v>
      </c>
      <c r="E189" s="4" t="s">
        <v>598</v>
      </c>
      <c r="F189" s="5">
        <v>499760</v>
      </c>
      <c r="G189" s="5">
        <v>39981</v>
      </c>
      <c r="H189" s="5">
        <f t="shared" si="3"/>
        <v>539741</v>
      </c>
      <c r="I189" s="50"/>
    </row>
    <row r="190" spans="1:9" ht="27.1" customHeight="1" x14ac:dyDescent="0.3">
      <c r="A190" s="3">
        <v>179</v>
      </c>
      <c r="B190" s="4" t="s">
        <v>282</v>
      </c>
      <c r="C190" s="9" t="s">
        <v>280</v>
      </c>
      <c r="D190" s="4" t="s">
        <v>13</v>
      </c>
      <c r="E190" s="4" t="s">
        <v>598</v>
      </c>
      <c r="F190" s="5">
        <v>1263020</v>
      </c>
      <c r="G190" s="5">
        <v>101042</v>
      </c>
      <c r="H190" s="5">
        <f t="shared" si="3"/>
        <v>1364062</v>
      </c>
      <c r="I190" s="50"/>
    </row>
    <row r="191" spans="1:9" ht="27.1" customHeight="1" x14ac:dyDescent="0.3">
      <c r="A191" s="3">
        <v>180</v>
      </c>
      <c r="B191" s="4" t="s">
        <v>283</v>
      </c>
      <c r="C191" s="9" t="s">
        <v>284</v>
      </c>
      <c r="D191" s="4" t="s">
        <v>13</v>
      </c>
      <c r="E191" s="4" t="s">
        <v>598</v>
      </c>
      <c r="F191" s="5">
        <v>1889415</v>
      </c>
      <c r="G191" s="5">
        <v>151153</v>
      </c>
      <c r="H191" s="5">
        <f t="shared" si="3"/>
        <v>2040568</v>
      </c>
      <c r="I191" s="50"/>
    </row>
    <row r="192" spans="1:9" ht="27.1" customHeight="1" x14ac:dyDescent="0.3">
      <c r="A192" s="3">
        <v>181</v>
      </c>
      <c r="B192" s="4" t="s">
        <v>285</v>
      </c>
      <c r="C192" s="9" t="s">
        <v>284</v>
      </c>
      <c r="D192" s="4" t="s">
        <v>13</v>
      </c>
      <c r="E192" s="4" t="s">
        <v>598</v>
      </c>
      <c r="F192" s="5">
        <v>1499280</v>
      </c>
      <c r="G192" s="5">
        <v>119942</v>
      </c>
      <c r="H192" s="5">
        <f t="shared" si="3"/>
        <v>1619222</v>
      </c>
      <c r="I192" s="50"/>
    </row>
    <row r="193" spans="1:11" ht="27.1" customHeight="1" x14ac:dyDescent="0.3">
      <c r="A193" s="3">
        <v>182</v>
      </c>
      <c r="B193" s="4" t="s">
        <v>286</v>
      </c>
      <c r="C193" s="9" t="s">
        <v>284</v>
      </c>
      <c r="D193" s="4" t="s">
        <v>13</v>
      </c>
      <c r="E193" s="4" t="s">
        <v>598</v>
      </c>
      <c r="F193" s="5">
        <v>1577676</v>
      </c>
      <c r="G193" s="5">
        <v>126214</v>
      </c>
      <c r="H193" s="5">
        <f t="shared" si="3"/>
        <v>1703890</v>
      </c>
      <c r="I193" s="50"/>
    </row>
    <row r="194" spans="1:11" ht="27.1" customHeight="1" x14ac:dyDescent="0.3">
      <c r="A194" s="3"/>
      <c r="B194" s="4">
        <v>16569</v>
      </c>
      <c r="C194" s="9">
        <v>44740</v>
      </c>
      <c r="D194" s="4"/>
      <c r="E194" s="4" t="s">
        <v>608</v>
      </c>
      <c r="F194" s="5">
        <v>-776072</v>
      </c>
      <c r="G194" s="5">
        <v>-62085</v>
      </c>
      <c r="H194" s="5">
        <v>-838158</v>
      </c>
      <c r="I194" s="4"/>
      <c r="K194" s="12"/>
    </row>
    <row r="195" spans="1:11" ht="27.1" customHeight="1" x14ac:dyDescent="0.3">
      <c r="A195" s="3"/>
      <c r="B195" s="4">
        <v>9198</v>
      </c>
      <c r="C195" s="9">
        <v>44741</v>
      </c>
      <c r="D195" s="4"/>
      <c r="E195" s="4" t="s">
        <v>608</v>
      </c>
      <c r="F195" s="5">
        <v>-560393</v>
      </c>
      <c r="G195" s="5">
        <v>-44831</v>
      </c>
      <c r="H195" s="5">
        <v>-605224</v>
      </c>
      <c r="I195" s="4"/>
      <c r="K195" s="12"/>
    </row>
    <row r="196" spans="1:11" ht="27.1" customHeight="1" x14ac:dyDescent="0.3">
      <c r="A196" s="3">
        <v>183</v>
      </c>
      <c r="B196" s="4" t="s">
        <v>287</v>
      </c>
      <c r="C196" s="9" t="s">
        <v>288</v>
      </c>
      <c r="D196" s="4" t="s">
        <v>13</v>
      </c>
      <c r="E196" s="4" t="s">
        <v>598</v>
      </c>
      <c r="F196" s="5">
        <v>398168</v>
      </c>
      <c r="G196" s="5">
        <v>31853</v>
      </c>
      <c r="H196" s="5">
        <f t="shared" ref="H196:H198" si="4">F196+G196</f>
        <v>430021</v>
      </c>
      <c r="I196" s="50"/>
    </row>
    <row r="197" spans="1:11" ht="27.1" customHeight="1" x14ac:dyDescent="0.3">
      <c r="A197" s="3">
        <v>184</v>
      </c>
      <c r="B197" s="4" t="s">
        <v>289</v>
      </c>
      <c r="C197" s="9" t="s">
        <v>288</v>
      </c>
      <c r="D197" s="4" t="s">
        <v>13</v>
      </c>
      <c r="E197" s="4" t="s">
        <v>598</v>
      </c>
      <c r="F197" s="5">
        <v>1321060</v>
      </c>
      <c r="G197" s="5">
        <v>105685</v>
      </c>
      <c r="H197" s="5">
        <f t="shared" si="4"/>
        <v>1426745</v>
      </c>
      <c r="I197" s="50"/>
    </row>
    <row r="198" spans="1:11" ht="27.1" customHeight="1" x14ac:dyDescent="0.3">
      <c r="A198" s="3">
        <v>185</v>
      </c>
      <c r="B198" s="4" t="s">
        <v>290</v>
      </c>
      <c r="C198" s="9" t="s">
        <v>291</v>
      </c>
      <c r="D198" s="4" t="s">
        <v>13</v>
      </c>
      <c r="E198" s="4" t="s">
        <v>598</v>
      </c>
      <c r="F198" s="5">
        <v>698024</v>
      </c>
      <c r="G198" s="5">
        <v>55842</v>
      </c>
      <c r="H198" s="5">
        <f t="shared" si="4"/>
        <v>753866</v>
      </c>
      <c r="I198" s="50"/>
    </row>
    <row r="199" spans="1:11" ht="27.1" customHeight="1" x14ac:dyDescent="0.3">
      <c r="A199" s="3"/>
      <c r="B199" s="4">
        <v>52040</v>
      </c>
      <c r="C199" s="9">
        <v>44742</v>
      </c>
      <c r="D199" s="4"/>
      <c r="E199" s="4" t="s">
        <v>608</v>
      </c>
      <c r="F199" s="5">
        <v>-333906</v>
      </c>
      <c r="G199" s="5">
        <v>-26712</v>
      </c>
      <c r="H199" s="5">
        <v>-360618</v>
      </c>
      <c r="I199" s="4"/>
      <c r="K199" s="12"/>
    </row>
    <row r="200" spans="1:11" ht="27.1" customHeight="1" x14ac:dyDescent="0.3">
      <c r="A200" s="3">
        <v>186</v>
      </c>
      <c r="B200" s="4" t="s">
        <v>292</v>
      </c>
      <c r="C200" s="9" t="s">
        <v>293</v>
      </c>
      <c r="D200" s="4" t="s">
        <v>13</v>
      </c>
      <c r="E200" s="4" t="s">
        <v>604</v>
      </c>
      <c r="F200" s="5">
        <v>1808718</v>
      </c>
      <c r="G200" s="5">
        <v>144697</v>
      </c>
      <c r="H200" s="5">
        <f t="shared" ref="H200:H212" si="5">F200+G200</f>
        <v>1953415</v>
      </c>
      <c r="I200" s="50"/>
    </row>
    <row r="201" spans="1:11" ht="27.1" customHeight="1" x14ac:dyDescent="0.3">
      <c r="A201" s="3">
        <v>187</v>
      </c>
      <c r="B201" s="4" t="s">
        <v>294</v>
      </c>
      <c r="C201" s="9" t="s">
        <v>293</v>
      </c>
      <c r="D201" s="4" t="s">
        <v>13</v>
      </c>
      <c r="E201" s="4" t="s">
        <v>604</v>
      </c>
      <c r="F201" s="5">
        <v>848906</v>
      </c>
      <c r="G201" s="5">
        <v>67912</v>
      </c>
      <c r="H201" s="5">
        <f t="shared" si="5"/>
        <v>916818</v>
      </c>
      <c r="I201" s="50"/>
    </row>
    <row r="202" spans="1:11" ht="27.1" customHeight="1" x14ac:dyDescent="0.3">
      <c r="A202" s="3">
        <v>188</v>
      </c>
      <c r="B202" s="4" t="s">
        <v>295</v>
      </c>
      <c r="C202" s="9" t="s">
        <v>296</v>
      </c>
      <c r="D202" s="4" t="s">
        <v>13</v>
      </c>
      <c r="E202" s="4" t="s">
        <v>604</v>
      </c>
      <c r="F202" s="5">
        <v>1037200</v>
      </c>
      <c r="G202" s="5">
        <v>82976</v>
      </c>
      <c r="H202" s="5">
        <f t="shared" si="5"/>
        <v>1120176</v>
      </c>
      <c r="I202" s="50"/>
    </row>
    <row r="203" spans="1:11" ht="27.1" customHeight="1" x14ac:dyDescent="0.3">
      <c r="A203" s="3">
        <v>189</v>
      </c>
      <c r="B203" s="4" t="s">
        <v>297</v>
      </c>
      <c r="C203" s="9" t="s">
        <v>296</v>
      </c>
      <c r="D203" s="4" t="s">
        <v>29</v>
      </c>
      <c r="E203" s="4" t="s">
        <v>601</v>
      </c>
      <c r="F203" s="5">
        <v>2248406</v>
      </c>
      <c r="G203" s="5">
        <v>179872</v>
      </c>
      <c r="H203" s="5">
        <f t="shared" si="5"/>
        <v>2428278</v>
      </c>
      <c r="I203" s="50"/>
    </row>
    <row r="204" spans="1:11" ht="27.1" customHeight="1" x14ac:dyDescent="0.3">
      <c r="A204" s="3">
        <v>190</v>
      </c>
      <c r="B204" s="4" t="s">
        <v>298</v>
      </c>
      <c r="C204" s="9" t="s">
        <v>296</v>
      </c>
      <c r="D204" s="4" t="s">
        <v>13</v>
      </c>
      <c r="E204" s="4" t="s">
        <v>604</v>
      </c>
      <c r="F204" s="5">
        <v>1614491</v>
      </c>
      <c r="G204" s="5">
        <v>129159</v>
      </c>
      <c r="H204" s="5">
        <f t="shared" si="5"/>
        <v>1743650</v>
      </c>
      <c r="I204" s="50"/>
    </row>
    <row r="205" spans="1:11" ht="27.1" customHeight="1" x14ac:dyDescent="0.3">
      <c r="A205" s="3">
        <v>191</v>
      </c>
      <c r="B205" s="4" t="s">
        <v>299</v>
      </c>
      <c r="C205" s="9" t="s">
        <v>300</v>
      </c>
      <c r="D205" s="4" t="s">
        <v>13</v>
      </c>
      <c r="E205" s="4" t="s">
        <v>604</v>
      </c>
      <c r="F205" s="5">
        <v>1510772</v>
      </c>
      <c r="G205" s="5">
        <v>120862</v>
      </c>
      <c r="H205" s="5">
        <f t="shared" si="5"/>
        <v>1631634</v>
      </c>
      <c r="I205" s="50"/>
    </row>
    <row r="206" spans="1:11" ht="27.1" customHeight="1" x14ac:dyDescent="0.3">
      <c r="A206" s="3">
        <v>192</v>
      </c>
      <c r="B206" s="4" t="s">
        <v>301</v>
      </c>
      <c r="C206" s="9" t="s">
        <v>300</v>
      </c>
      <c r="D206" s="4" t="s">
        <v>13</v>
      </c>
      <c r="E206" s="4" t="s">
        <v>604</v>
      </c>
      <c r="F206" s="5">
        <v>788895</v>
      </c>
      <c r="G206" s="5">
        <v>63112</v>
      </c>
      <c r="H206" s="5">
        <f t="shared" si="5"/>
        <v>852007</v>
      </c>
      <c r="I206" s="50"/>
    </row>
    <row r="207" spans="1:11" ht="27.1" customHeight="1" x14ac:dyDescent="0.3">
      <c r="A207" s="3">
        <v>193</v>
      </c>
      <c r="B207" s="4" t="s">
        <v>302</v>
      </c>
      <c r="C207" s="9" t="s">
        <v>300</v>
      </c>
      <c r="D207" s="4" t="s">
        <v>13</v>
      </c>
      <c r="E207" s="4" t="s">
        <v>604</v>
      </c>
      <c r="F207" s="5">
        <v>2725550</v>
      </c>
      <c r="G207" s="5">
        <v>218044</v>
      </c>
      <c r="H207" s="5">
        <f t="shared" si="5"/>
        <v>2943594</v>
      </c>
      <c r="I207" s="50"/>
    </row>
    <row r="208" spans="1:11" ht="27.1" customHeight="1" x14ac:dyDescent="0.3">
      <c r="A208" s="3">
        <v>194</v>
      </c>
      <c r="B208" s="4" t="s">
        <v>303</v>
      </c>
      <c r="C208" s="9" t="s">
        <v>304</v>
      </c>
      <c r="D208" s="4" t="s">
        <v>13</v>
      </c>
      <c r="E208" s="4" t="s">
        <v>604</v>
      </c>
      <c r="F208" s="5">
        <v>1367536</v>
      </c>
      <c r="G208" s="5">
        <v>109403</v>
      </c>
      <c r="H208" s="5">
        <f t="shared" si="5"/>
        <v>1476939</v>
      </c>
      <c r="I208" s="50"/>
    </row>
    <row r="209" spans="1:11" ht="27.1" customHeight="1" x14ac:dyDescent="0.3">
      <c r="A209" s="3">
        <v>195</v>
      </c>
      <c r="B209" s="4" t="s">
        <v>305</v>
      </c>
      <c r="C209" s="9" t="s">
        <v>304</v>
      </c>
      <c r="D209" s="4" t="s">
        <v>13</v>
      </c>
      <c r="E209" s="4" t="s">
        <v>604</v>
      </c>
      <c r="F209" s="5">
        <v>599712</v>
      </c>
      <c r="G209" s="5">
        <v>47977</v>
      </c>
      <c r="H209" s="5">
        <f t="shared" si="5"/>
        <v>647689</v>
      </c>
      <c r="I209" s="50"/>
    </row>
    <row r="210" spans="1:11" ht="27.1" customHeight="1" x14ac:dyDescent="0.3">
      <c r="A210" s="3">
        <v>196</v>
      </c>
      <c r="B210" s="4" t="s">
        <v>306</v>
      </c>
      <c r="C210" s="9" t="s">
        <v>307</v>
      </c>
      <c r="D210" s="4" t="s">
        <v>13</v>
      </c>
      <c r="E210" s="4" t="s">
        <v>604</v>
      </c>
      <c r="F210" s="5">
        <v>2203574</v>
      </c>
      <c r="G210" s="5">
        <v>176286</v>
      </c>
      <c r="H210" s="5">
        <f t="shared" si="5"/>
        <v>2379860</v>
      </c>
      <c r="I210" s="50"/>
    </row>
    <row r="211" spans="1:11" ht="27.1" customHeight="1" x14ac:dyDescent="0.3">
      <c r="A211" s="3">
        <v>197</v>
      </c>
      <c r="B211" s="4" t="s">
        <v>308</v>
      </c>
      <c r="C211" s="9" t="s">
        <v>309</v>
      </c>
      <c r="D211" s="4" t="s">
        <v>13</v>
      </c>
      <c r="E211" s="4" t="s">
        <v>604</v>
      </c>
      <c r="F211" s="5">
        <v>1532020</v>
      </c>
      <c r="G211" s="5">
        <v>122562</v>
      </c>
      <c r="H211" s="5">
        <f t="shared" si="5"/>
        <v>1654582</v>
      </c>
      <c r="I211" s="50"/>
    </row>
    <row r="212" spans="1:11" ht="27.1" customHeight="1" x14ac:dyDescent="0.3">
      <c r="A212" s="3">
        <v>198</v>
      </c>
      <c r="B212" s="4" t="s">
        <v>310</v>
      </c>
      <c r="C212" s="9" t="s">
        <v>309</v>
      </c>
      <c r="D212" s="4" t="s">
        <v>13</v>
      </c>
      <c r="E212" s="4" t="s">
        <v>604</v>
      </c>
      <c r="F212" s="5">
        <v>999520</v>
      </c>
      <c r="G212" s="5">
        <v>79962</v>
      </c>
      <c r="H212" s="5">
        <f t="shared" si="5"/>
        <v>1079482</v>
      </c>
      <c r="I212" s="50"/>
    </row>
    <row r="213" spans="1:11" ht="27.1" customHeight="1" x14ac:dyDescent="0.3">
      <c r="A213" s="3"/>
      <c r="B213" s="4">
        <v>79427</v>
      </c>
      <c r="C213" s="9">
        <v>44753</v>
      </c>
      <c r="D213" s="4"/>
      <c r="E213" s="4" t="s">
        <v>608</v>
      </c>
      <c r="F213" s="5">
        <v>-335612</v>
      </c>
      <c r="G213" s="5">
        <v>-26849</v>
      </c>
      <c r="H213" s="5">
        <v>-362461</v>
      </c>
      <c r="I213" s="4"/>
      <c r="K213" s="12"/>
    </row>
    <row r="214" spans="1:11" ht="27.1" customHeight="1" x14ac:dyDescent="0.3">
      <c r="A214" s="3">
        <v>199</v>
      </c>
      <c r="B214" s="4" t="s">
        <v>311</v>
      </c>
      <c r="C214" s="9" t="s">
        <v>312</v>
      </c>
      <c r="D214" s="4" t="s">
        <v>13</v>
      </c>
      <c r="E214" s="4" t="s">
        <v>604</v>
      </c>
      <c r="F214" s="5">
        <v>499760</v>
      </c>
      <c r="G214" s="5">
        <v>39981</v>
      </c>
      <c r="H214" s="5">
        <f t="shared" ref="H214:H217" si="6">F214+G214</f>
        <v>539741</v>
      </c>
      <c r="I214" s="50"/>
    </row>
    <row r="215" spans="1:11" ht="27.1" customHeight="1" x14ac:dyDescent="0.3">
      <c r="A215" s="3">
        <v>200</v>
      </c>
      <c r="B215" s="4" t="s">
        <v>313</v>
      </c>
      <c r="C215" s="9" t="s">
        <v>312</v>
      </c>
      <c r="D215" s="4" t="s">
        <v>13</v>
      </c>
      <c r="E215" s="4" t="s">
        <v>604</v>
      </c>
      <c r="F215" s="5">
        <v>1306200</v>
      </c>
      <c r="G215" s="5">
        <v>104496</v>
      </c>
      <c r="H215" s="5">
        <f t="shared" si="6"/>
        <v>1410696</v>
      </c>
      <c r="I215" s="50"/>
    </row>
    <row r="216" spans="1:11" ht="27.1" customHeight="1" x14ac:dyDescent="0.3">
      <c r="A216" s="3">
        <v>201</v>
      </c>
      <c r="B216" s="4" t="s">
        <v>314</v>
      </c>
      <c r="C216" s="9" t="s">
        <v>312</v>
      </c>
      <c r="D216" s="4" t="s">
        <v>13</v>
      </c>
      <c r="E216" s="4" t="s">
        <v>604</v>
      </c>
      <c r="F216" s="5">
        <v>662520</v>
      </c>
      <c r="G216" s="5">
        <v>53002</v>
      </c>
      <c r="H216" s="5">
        <f t="shared" si="6"/>
        <v>715522</v>
      </c>
      <c r="I216" s="50"/>
    </row>
    <row r="217" spans="1:11" ht="27.1" customHeight="1" x14ac:dyDescent="0.3">
      <c r="A217" s="3">
        <v>202</v>
      </c>
      <c r="B217" s="4" t="s">
        <v>315</v>
      </c>
      <c r="C217" s="9" t="s">
        <v>312</v>
      </c>
      <c r="D217" s="4" t="s">
        <v>13</v>
      </c>
      <c r="E217" s="4" t="s">
        <v>604</v>
      </c>
      <c r="F217" s="5">
        <v>1106788</v>
      </c>
      <c r="G217" s="5">
        <v>88543</v>
      </c>
      <c r="H217" s="5">
        <f t="shared" si="6"/>
        <v>1195331</v>
      </c>
      <c r="I217" s="50"/>
    </row>
    <row r="218" spans="1:11" ht="27.1" customHeight="1" x14ac:dyDescent="0.3">
      <c r="A218" s="3"/>
      <c r="B218" s="4">
        <v>38331</v>
      </c>
      <c r="C218" s="9">
        <v>44755</v>
      </c>
      <c r="D218" s="4"/>
      <c r="E218" s="4" t="s">
        <v>608</v>
      </c>
      <c r="F218" s="5">
        <v>-396528</v>
      </c>
      <c r="G218" s="5">
        <v>-31722</v>
      </c>
      <c r="H218" s="5">
        <v>-428250</v>
      </c>
      <c r="I218" s="4"/>
      <c r="K218" s="12"/>
    </row>
    <row r="219" spans="1:11" ht="27.1" customHeight="1" x14ac:dyDescent="0.3">
      <c r="A219" s="3"/>
      <c r="B219" s="4">
        <v>33486</v>
      </c>
      <c r="C219" s="9">
        <v>44756</v>
      </c>
      <c r="D219" s="4"/>
      <c r="E219" s="4" t="s">
        <v>608</v>
      </c>
      <c r="F219" s="5">
        <v>-859702</v>
      </c>
      <c r="G219" s="5">
        <v>-68776</v>
      </c>
      <c r="H219" s="5">
        <v>-928478</v>
      </c>
      <c r="I219" s="4"/>
      <c r="K219" s="12"/>
    </row>
    <row r="220" spans="1:11" ht="27.1" customHeight="1" x14ac:dyDescent="0.3">
      <c r="A220" s="3">
        <v>203</v>
      </c>
      <c r="B220" s="4" t="s">
        <v>316</v>
      </c>
      <c r="C220" s="9" t="s">
        <v>317</v>
      </c>
      <c r="D220" s="4" t="s">
        <v>13</v>
      </c>
      <c r="E220" s="4" t="s">
        <v>604</v>
      </c>
      <c r="F220" s="5">
        <v>894786</v>
      </c>
      <c r="G220" s="5">
        <v>71583</v>
      </c>
      <c r="H220" s="5">
        <f t="shared" ref="H220:H223" si="7">F220+G220</f>
        <v>966369</v>
      </c>
      <c r="I220" s="50"/>
    </row>
    <row r="221" spans="1:11" ht="27.1" customHeight="1" x14ac:dyDescent="0.3">
      <c r="A221" s="3">
        <v>204</v>
      </c>
      <c r="B221" s="4" t="s">
        <v>318</v>
      </c>
      <c r="C221" s="9" t="s">
        <v>319</v>
      </c>
      <c r="D221" s="4" t="s">
        <v>13</v>
      </c>
      <c r="E221" s="4" t="s">
        <v>604</v>
      </c>
      <c r="F221" s="5">
        <v>756400</v>
      </c>
      <c r="G221" s="5">
        <v>60512</v>
      </c>
      <c r="H221" s="5">
        <f t="shared" si="7"/>
        <v>816912</v>
      </c>
      <c r="I221" s="50"/>
    </row>
    <row r="222" spans="1:11" ht="27.1" customHeight="1" x14ac:dyDescent="0.3">
      <c r="A222" s="3">
        <v>205</v>
      </c>
      <c r="B222" s="4" t="s">
        <v>320</v>
      </c>
      <c r="C222" s="9" t="s">
        <v>319</v>
      </c>
      <c r="D222" s="4" t="s">
        <v>13</v>
      </c>
      <c r="E222" s="4" t="s">
        <v>604</v>
      </c>
      <c r="F222" s="5">
        <v>1037200</v>
      </c>
      <c r="G222" s="5">
        <v>82976</v>
      </c>
      <c r="H222" s="5">
        <f t="shared" si="7"/>
        <v>1120176</v>
      </c>
      <c r="I222" s="50"/>
    </row>
    <row r="223" spans="1:11" ht="27.1" customHeight="1" x14ac:dyDescent="0.3">
      <c r="A223" s="3">
        <v>206</v>
      </c>
      <c r="B223" s="4" t="s">
        <v>321</v>
      </c>
      <c r="C223" s="9" t="s">
        <v>322</v>
      </c>
      <c r="D223" s="4" t="s">
        <v>323</v>
      </c>
      <c r="E223" s="4" t="s">
        <v>605</v>
      </c>
      <c r="F223" s="5">
        <v>1817421</v>
      </c>
      <c r="G223" s="5">
        <v>145394</v>
      </c>
      <c r="H223" s="5">
        <f t="shared" si="7"/>
        <v>1962815</v>
      </c>
      <c r="I223" s="50"/>
    </row>
    <row r="224" spans="1:11" ht="27.1" customHeight="1" x14ac:dyDescent="0.3">
      <c r="A224" s="3"/>
      <c r="B224" s="4">
        <v>9980</v>
      </c>
      <c r="C224" s="9">
        <v>44763</v>
      </c>
      <c r="D224" s="4"/>
      <c r="E224" s="4" t="s">
        <v>608</v>
      </c>
      <c r="F224" s="5">
        <v>-100072</v>
      </c>
      <c r="G224" s="5">
        <v>-8006</v>
      </c>
      <c r="H224" s="5">
        <v>-108078</v>
      </c>
      <c r="I224" s="4"/>
      <c r="K224" s="12"/>
    </row>
    <row r="225" spans="1:11" ht="27.1" customHeight="1" x14ac:dyDescent="0.3">
      <c r="A225" s="3"/>
      <c r="B225" s="4">
        <v>23605</v>
      </c>
      <c r="C225" s="9">
        <v>44763</v>
      </c>
      <c r="D225" s="4"/>
      <c r="E225" s="4" t="s">
        <v>608</v>
      </c>
      <c r="F225" s="5">
        <v>-290232</v>
      </c>
      <c r="G225" s="5">
        <v>-23219</v>
      </c>
      <c r="H225" s="5">
        <v>-313451</v>
      </c>
      <c r="I225" s="4"/>
      <c r="K225" s="12"/>
    </row>
    <row r="226" spans="1:11" ht="27.1" customHeight="1" x14ac:dyDescent="0.3">
      <c r="A226" s="3"/>
      <c r="B226" s="4">
        <v>9979</v>
      </c>
      <c r="C226" s="9">
        <v>44763</v>
      </c>
      <c r="D226" s="4"/>
      <c r="E226" s="4" t="s">
        <v>608</v>
      </c>
      <c r="F226" s="5">
        <v>-1060470</v>
      </c>
      <c r="G226" s="5">
        <v>-84838</v>
      </c>
      <c r="H226" s="5">
        <v>-1145308</v>
      </c>
      <c r="I226" s="4"/>
      <c r="K226" s="12"/>
    </row>
    <row r="227" spans="1:11" ht="27.1" customHeight="1" x14ac:dyDescent="0.3">
      <c r="A227" s="3">
        <v>207</v>
      </c>
      <c r="B227" s="4" t="s">
        <v>324</v>
      </c>
      <c r="C227" s="9" t="s">
        <v>325</v>
      </c>
      <c r="D227" s="4" t="s">
        <v>13</v>
      </c>
      <c r="E227" s="4" t="s">
        <v>604</v>
      </c>
      <c r="F227" s="5">
        <v>1148022</v>
      </c>
      <c r="G227" s="5">
        <v>91842</v>
      </c>
      <c r="H227" s="5">
        <f t="shared" ref="H227:H237" si="8">F227+G227</f>
        <v>1239864</v>
      </c>
      <c r="I227" s="50"/>
    </row>
    <row r="228" spans="1:11" ht="27.1" customHeight="1" x14ac:dyDescent="0.3">
      <c r="A228" s="3">
        <v>208</v>
      </c>
      <c r="B228" s="4" t="s">
        <v>326</v>
      </c>
      <c r="C228" s="9" t="s">
        <v>325</v>
      </c>
      <c r="D228" s="4" t="s">
        <v>13</v>
      </c>
      <c r="E228" s="4" t="s">
        <v>604</v>
      </c>
      <c r="F228" s="5">
        <v>1396049</v>
      </c>
      <c r="G228" s="5">
        <v>111684</v>
      </c>
      <c r="H228" s="5">
        <f t="shared" si="8"/>
        <v>1507733</v>
      </c>
      <c r="I228" s="50"/>
    </row>
    <row r="229" spans="1:11" ht="27.1" customHeight="1" x14ac:dyDescent="0.3">
      <c r="A229" s="3">
        <v>209</v>
      </c>
      <c r="B229" s="4" t="s">
        <v>327</v>
      </c>
      <c r="C229" s="9" t="s">
        <v>325</v>
      </c>
      <c r="D229" s="4" t="s">
        <v>13</v>
      </c>
      <c r="E229" s="4" t="s">
        <v>604</v>
      </c>
      <c r="F229" s="5">
        <v>1206244</v>
      </c>
      <c r="G229" s="5">
        <v>96500</v>
      </c>
      <c r="H229" s="5">
        <f t="shared" si="8"/>
        <v>1302744</v>
      </c>
      <c r="I229" s="50"/>
    </row>
    <row r="230" spans="1:11" ht="27.1" customHeight="1" x14ac:dyDescent="0.3">
      <c r="A230" s="3">
        <v>210</v>
      </c>
      <c r="B230" s="4" t="s">
        <v>328</v>
      </c>
      <c r="C230" s="9" t="s">
        <v>329</v>
      </c>
      <c r="D230" s="4" t="s">
        <v>13</v>
      </c>
      <c r="E230" s="4" t="s">
        <v>604</v>
      </c>
      <c r="F230" s="5">
        <v>1653754</v>
      </c>
      <c r="G230" s="5">
        <v>132300</v>
      </c>
      <c r="H230" s="5">
        <f t="shared" si="8"/>
        <v>1786054</v>
      </c>
      <c r="I230" s="50"/>
    </row>
    <row r="231" spans="1:11" ht="27.1" customHeight="1" x14ac:dyDescent="0.3">
      <c r="A231" s="3">
        <v>211</v>
      </c>
      <c r="B231" s="4" t="s">
        <v>330</v>
      </c>
      <c r="C231" s="9" t="s">
        <v>331</v>
      </c>
      <c r="D231" s="4" t="s">
        <v>13</v>
      </c>
      <c r="E231" s="4" t="s">
        <v>604</v>
      </c>
      <c r="F231" s="5">
        <v>999522</v>
      </c>
      <c r="G231" s="5">
        <v>79962</v>
      </c>
      <c r="H231" s="5">
        <f t="shared" si="8"/>
        <v>1079484</v>
      </c>
      <c r="I231" s="50"/>
    </row>
    <row r="232" spans="1:11" ht="27.1" customHeight="1" x14ac:dyDescent="0.3">
      <c r="A232" s="3">
        <v>212</v>
      </c>
      <c r="B232" s="4" t="s">
        <v>332</v>
      </c>
      <c r="C232" s="9" t="s">
        <v>333</v>
      </c>
      <c r="D232" s="4" t="s">
        <v>13</v>
      </c>
      <c r="E232" s="4" t="s">
        <v>604</v>
      </c>
      <c r="F232" s="5">
        <v>725580</v>
      </c>
      <c r="G232" s="5">
        <v>58046</v>
      </c>
      <c r="H232" s="5">
        <f t="shared" si="8"/>
        <v>783626</v>
      </c>
      <c r="I232" s="50"/>
    </row>
    <row r="233" spans="1:11" ht="27.1" customHeight="1" x14ac:dyDescent="0.3">
      <c r="A233" s="3">
        <v>213</v>
      </c>
      <c r="B233" s="4" t="s">
        <v>334</v>
      </c>
      <c r="C233" s="9" t="s">
        <v>335</v>
      </c>
      <c r="D233" s="4" t="s">
        <v>13</v>
      </c>
      <c r="E233" s="4" t="s">
        <v>604</v>
      </c>
      <c r="F233" s="5">
        <v>499761</v>
      </c>
      <c r="G233" s="5">
        <v>39981</v>
      </c>
      <c r="H233" s="5">
        <f t="shared" si="8"/>
        <v>539742</v>
      </c>
      <c r="I233" s="50"/>
    </row>
    <row r="234" spans="1:11" ht="27.1" customHeight="1" x14ac:dyDescent="0.3">
      <c r="A234" s="3">
        <v>214</v>
      </c>
      <c r="B234" s="4" t="s">
        <v>336</v>
      </c>
      <c r="C234" s="9" t="s">
        <v>335</v>
      </c>
      <c r="D234" s="4" t="s">
        <v>13</v>
      </c>
      <c r="E234" s="4" t="s">
        <v>604</v>
      </c>
      <c r="F234" s="5">
        <v>905025</v>
      </c>
      <c r="G234" s="5">
        <v>72402</v>
      </c>
      <c r="H234" s="5">
        <f t="shared" si="8"/>
        <v>977427</v>
      </c>
      <c r="I234" s="50"/>
    </row>
    <row r="235" spans="1:11" ht="27.1" customHeight="1" x14ac:dyDescent="0.3">
      <c r="A235" s="3">
        <v>215</v>
      </c>
      <c r="B235" s="4" t="s">
        <v>337</v>
      </c>
      <c r="C235" s="9" t="s">
        <v>335</v>
      </c>
      <c r="D235" s="4" t="s">
        <v>13</v>
      </c>
      <c r="E235" s="4" t="s">
        <v>604</v>
      </c>
      <c r="F235" s="5">
        <v>1526084</v>
      </c>
      <c r="G235" s="5">
        <v>122087</v>
      </c>
      <c r="H235" s="5">
        <f t="shared" si="8"/>
        <v>1648171</v>
      </c>
      <c r="I235" s="50"/>
    </row>
    <row r="236" spans="1:11" ht="27.1" customHeight="1" x14ac:dyDescent="0.3">
      <c r="A236" s="3">
        <v>216</v>
      </c>
      <c r="B236" s="4" t="s">
        <v>338</v>
      </c>
      <c r="C236" s="9" t="s">
        <v>335</v>
      </c>
      <c r="D236" s="4" t="s">
        <v>13</v>
      </c>
      <c r="E236" s="4" t="s">
        <v>604</v>
      </c>
      <c r="F236" s="5">
        <v>2602106</v>
      </c>
      <c r="G236" s="5">
        <v>208168</v>
      </c>
      <c r="H236" s="5">
        <f t="shared" si="8"/>
        <v>2810274</v>
      </c>
      <c r="I236" s="50"/>
    </row>
    <row r="237" spans="1:11" ht="27.1" customHeight="1" x14ac:dyDescent="0.3">
      <c r="A237" s="3">
        <v>217</v>
      </c>
      <c r="B237" s="4" t="s">
        <v>339</v>
      </c>
      <c r="C237" s="9" t="s">
        <v>606</v>
      </c>
      <c r="D237" s="4" t="s">
        <v>323</v>
      </c>
      <c r="E237" s="4" t="s">
        <v>605</v>
      </c>
      <c r="F237" s="5">
        <v>1329961</v>
      </c>
      <c r="G237" s="5">
        <v>106397</v>
      </c>
      <c r="H237" s="5">
        <f t="shared" si="8"/>
        <v>1436358</v>
      </c>
      <c r="I237" s="50"/>
    </row>
    <row r="238" spans="1:11" ht="27.1" customHeight="1" x14ac:dyDescent="0.3">
      <c r="A238" s="3"/>
      <c r="B238" s="4">
        <v>35037</v>
      </c>
      <c r="C238" s="9">
        <v>44770</v>
      </c>
      <c r="D238" s="4"/>
      <c r="E238" s="4" t="s">
        <v>608</v>
      </c>
      <c r="F238" s="5">
        <v>-1371968</v>
      </c>
      <c r="G238" s="5">
        <v>-109759</v>
      </c>
      <c r="H238" s="5">
        <v>-1481725</v>
      </c>
      <c r="I238" s="4"/>
      <c r="K238" s="12"/>
    </row>
    <row r="239" spans="1:11" ht="27.1" customHeight="1" x14ac:dyDescent="0.3">
      <c r="A239" s="3">
        <v>218</v>
      </c>
      <c r="B239" s="4" t="s">
        <v>340</v>
      </c>
      <c r="C239" s="9" t="s">
        <v>341</v>
      </c>
      <c r="D239" s="4" t="s">
        <v>13</v>
      </c>
      <c r="E239" s="4" t="s">
        <v>604</v>
      </c>
      <c r="F239" s="5">
        <v>796336</v>
      </c>
      <c r="G239" s="5">
        <v>63707</v>
      </c>
      <c r="H239" s="5">
        <f t="shared" ref="H239:H250" si="9">F239+G239</f>
        <v>860043</v>
      </c>
      <c r="I239" s="50"/>
    </row>
    <row r="240" spans="1:11" ht="27.1" customHeight="1" x14ac:dyDescent="0.3">
      <c r="A240" s="3">
        <v>219</v>
      </c>
      <c r="B240" s="4" t="s">
        <v>342</v>
      </c>
      <c r="C240" s="9" t="s">
        <v>343</v>
      </c>
      <c r="D240" s="4" t="s">
        <v>13</v>
      </c>
      <c r="E240" s="4" t="s">
        <v>604</v>
      </c>
      <c r="F240" s="5">
        <v>630296</v>
      </c>
      <c r="G240" s="5">
        <v>50424</v>
      </c>
      <c r="H240" s="5">
        <f t="shared" si="9"/>
        <v>680720</v>
      </c>
      <c r="I240" s="50"/>
    </row>
    <row r="241" spans="1:11" ht="27.1" customHeight="1" x14ac:dyDescent="0.3">
      <c r="A241" s="3">
        <v>220</v>
      </c>
      <c r="B241" s="4" t="s">
        <v>344</v>
      </c>
      <c r="C241" s="9" t="s">
        <v>345</v>
      </c>
      <c r="D241" s="4" t="s">
        <v>13</v>
      </c>
      <c r="E241" s="4" t="s">
        <v>604</v>
      </c>
      <c r="F241" s="5">
        <v>549491</v>
      </c>
      <c r="G241" s="5">
        <v>43959</v>
      </c>
      <c r="H241" s="5">
        <f t="shared" si="9"/>
        <v>593450</v>
      </c>
      <c r="I241" s="50"/>
    </row>
    <row r="242" spans="1:11" ht="27.1" customHeight="1" x14ac:dyDescent="0.3">
      <c r="A242" s="3">
        <v>221</v>
      </c>
      <c r="B242" s="4" t="s">
        <v>346</v>
      </c>
      <c r="C242" s="9" t="s">
        <v>345</v>
      </c>
      <c r="D242" s="4" t="s">
        <v>13</v>
      </c>
      <c r="E242" s="4" t="s">
        <v>604</v>
      </c>
      <c r="F242" s="5">
        <v>725580</v>
      </c>
      <c r="G242" s="5">
        <v>58046</v>
      </c>
      <c r="H242" s="5">
        <f t="shared" si="9"/>
        <v>783626</v>
      </c>
      <c r="I242" s="50"/>
    </row>
    <row r="243" spans="1:11" ht="27.1" customHeight="1" x14ac:dyDescent="0.3">
      <c r="A243" s="3">
        <v>222</v>
      </c>
      <c r="B243" s="4" t="s">
        <v>347</v>
      </c>
      <c r="C243" s="9" t="s">
        <v>345</v>
      </c>
      <c r="D243" s="4" t="s">
        <v>13</v>
      </c>
      <c r="E243" s="4" t="s">
        <v>604</v>
      </c>
      <c r="F243" s="5">
        <v>1903000</v>
      </c>
      <c r="G243" s="5">
        <v>152240</v>
      </c>
      <c r="H243" s="5">
        <f t="shared" si="9"/>
        <v>2055240</v>
      </c>
      <c r="I243" s="50"/>
    </row>
    <row r="244" spans="1:11" ht="27.1" customHeight="1" x14ac:dyDescent="0.3">
      <c r="A244" s="3">
        <v>223</v>
      </c>
      <c r="B244" s="4" t="s">
        <v>348</v>
      </c>
      <c r="C244" s="9" t="s">
        <v>345</v>
      </c>
      <c r="D244" s="4" t="s">
        <v>13</v>
      </c>
      <c r="E244" s="4" t="s">
        <v>604</v>
      </c>
      <c r="F244" s="5">
        <v>1396049</v>
      </c>
      <c r="G244" s="5">
        <v>111684</v>
      </c>
      <c r="H244" s="5">
        <f t="shared" si="9"/>
        <v>1507733</v>
      </c>
      <c r="I244" s="50"/>
    </row>
    <row r="245" spans="1:11" ht="27.1" customHeight="1" x14ac:dyDescent="0.3">
      <c r="A245" s="3">
        <v>224</v>
      </c>
      <c r="B245" s="4" t="s">
        <v>349</v>
      </c>
      <c r="C245" s="9" t="s">
        <v>345</v>
      </c>
      <c r="D245" s="4" t="s">
        <v>13</v>
      </c>
      <c r="E245" s="4" t="s">
        <v>604</v>
      </c>
      <c r="F245" s="5">
        <v>991822</v>
      </c>
      <c r="G245" s="5">
        <v>79346</v>
      </c>
      <c r="H245" s="5">
        <f t="shared" si="9"/>
        <v>1071168</v>
      </c>
      <c r="I245" s="50"/>
    </row>
    <row r="246" spans="1:11" ht="27.1" customHeight="1" x14ac:dyDescent="0.3">
      <c r="A246" s="3">
        <v>225</v>
      </c>
      <c r="B246" s="4" t="s">
        <v>350</v>
      </c>
      <c r="C246" s="9" t="s">
        <v>351</v>
      </c>
      <c r="D246" s="4" t="s">
        <v>13</v>
      </c>
      <c r="E246" s="4" t="s">
        <v>604</v>
      </c>
      <c r="F246" s="5">
        <v>1521579</v>
      </c>
      <c r="G246" s="5">
        <v>121726</v>
      </c>
      <c r="H246" s="5">
        <f t="shared" si="9"/>
        <v>1643305</v>
      </c>
      <c r="I246" s="50"/>
    </row>
    <row r="247" spans="1:11" ht="27.1" customHeight="1" x14ac:dyDescent="0.3">
      <c r="A247" s="3">
        <v>226</v>
      </c>
      <c r="B247" s="4" t="s">
        <v>352</v>
      </c>
      <c r="C247" s="9" t="s">
        <v>351</v>
      </c>
      <c r="D247" s="4" t="s">
        <v>13</v>
      </c>
      <c r="E247" s="4" t="s">
        <v>604</v>
      </c>
      <c r="F247" s="5">
        <v>796336</v>
      </c>
      <c r="G247" s="5">
        <v>63707</v>
      </c>
      <c r="H247" s="5">
        <f t="shared" si="9"/>
        <v>860043</v>
      </c>
      <c r="I247" s="50"/>
    </row>
    <row r="248" spans="1:11" ht="27.1" customHeight="1" x14ac:dyDescent="0.3">
      <c r="A248" s="3">
        <v>227</v>
      </c>
      <c r="B248" s="4" t="s">
        <v>353</v>
      </c>
      <c r="C248" s="9" t="s">
        <v>351</v>
      </c>
      <c r="D248" s="4" t="s">
        <v>13</v>
      </c>
      <c r="E248" s="4" t="s">
        <v>604</v>
      </c>
      <c r="F248" s="5">
        <v>1741256</v>
      </c>
      <c r="G248" s="5">
        <v>139300</v>
      </c>
      <c r="H248" s="5">
        <f t="shared" si="9"/>
        <v>1880556</v>
      </c>
      <c r="I248" s="50"/>
    </row>
    <row r="249" spans="1:11" ht="27.1" customHeight="1" x14ac:dyDescent="0.3">
      <c r="A249" s="3">
        <v>228</v>
      </c>
      <c r="B249" s="4" t="s">
        <v>354</v>
      </c>
      <c r="C249" s="9" t="s">
        <v>355</v>
      </c>
      <c r="D249" s="4" t="s">
        <v>13</v>
      </c>
      <c r="E249" s="4" t="s">
        <v>604</v>
      </c>
      <c r="F249" s="5">
        <v>1588235</v>
      </c>
      <c r="G249" s="5">
        <v>127059</v>
      </c>
      <c r="H249" s="5">
        <f t="shared" si="9"/>
        <v>1715294</v>
      </c>
      <c r="I249" s="50"/>
    </row>
    <row r="250" spans="1:11" ht="27.1" customHeight="1" x14ac:dyDescent="0.3">
      <c r="A250" s="3">
        <v>229</v>
      </c>
      <c r="B250" s="4" t="s">
        <v>356</v>
      </c>
      <c r="C250" s="9" t="s">
        <v>355</v>
      </c>
      <c r="D250" s="4" t="s">
        <v>13</v>
      </c>
      <c r="E250" s="4" t="s">
        <v>604</v>
      </c>
      <c r="F250" s="5">
        <v>820082</v>
      </c>
      <c r="G250" s="5">
        <v>65607</v>
      </c>
      <c r="H250" s="5">
        <f t="shared" si="9"/>
        <v>885689</v>
      </c>
      <c r="I250" s="50"/>
    </row>
    <row r="251" spans="1:11" ht="27.1" customHeight="1" x14ac:dyDescent="0.3">
      <c r="A251" s="3"/>
      <c r="B251" s="4">
        <v>10927</v>
      </c>
      <c r="C251" s="9">
        <v>44780</v>
      </c>
      <c r="D251" s="4"/>
      <c r="E251" s="4" t="s">
        <v>608</v>
      </c>
      <c r="F251" s="5">
        <v>-478992</v>
      </c>
      <c r="G251" s="5">
        <v>-38319</v>
      </c>
      <c r="H251" s="5">
        <v>-517311</v>
      </c>
      <c r="I251" s="4"/>
      <c r="K251" s="12"/>
    </row>
    <row r="252" spans="1:11" ht="27.1" customHeight="1" x14ac:dyDescent="0.3">
      <c r="A252" s="3">
        <v>230</v>
      </c>
      <c r="B252" s="4" t="s">
        <v>357</v>
      </c>
      <c r="C252" s="9" t="s">
        <v>358</v>
      </c>
      <c r="D252" s="4" t="s">
        <v>13</v>
      </c>
      <c r="E252" s="4" t="s">
        <v>604</v>
      </c>
      <c r="F252" s="5">
        <v>769104</v>
      </c>
      <c r="G252" s="5">
        <v>61528</v>
      </c>
      <c r="H252" s="5">
        <f t="shared" ref="H252:H266" si="10">F252+G252</f>
        <v>830632</v>
      </c>
      <c r="I252" s="50"/>
    </row>
    <row r="253" spans="1:11" ht="27.1" customHeight="1" x14ac:dyDescent="0.3">
      <c r="A253" s="3">
        <v>231</v>
      </c>
      <c r="B253" s="4" t="s">
        <v>359</v>
      </c>
      <c r="C253" s="9" t="s">
        <v>358</v>
      </c>
      <c r="D253" s="4" t="s">
        <v>13</v>
      </c>
      <c r="E253" s="4" t="s">
        <v>598</v>
      </c>
      <c r="F253" s="5">
        <v>1164278</v>
      </c>
      <c r="G253" s="5">
        <v>93142</v>
      </c>
      <c r="H253" s="5">
        <f t="shared" si="10"/>
        <v>1257420</v>
      </c>
      <c r="I253" s="50"/>
    </row>
    <row r="254" spans="1:11" ht="27.1" customHeight="1" x14ac:dyDescent="0.3">
      <c r="A254" s="3">
        <v>232</v>
      </c>
      <c r="B254" s="4" t="s">
        <v>360</v>
      </c>
      <c r="C254" s="9" t="s">
        <v>358</v>
      </c>
      <c r="D254" s="4" t="s">
        <v>13</v>
      </c>
      <c r="E254" s="4" t="s">
        <v>604</v>
      </c>
      <c r="F254" s="5">
        <v>1249699</v>
      </c>
      <c r="G254" s="5">
        <v>99976</v>
      </c>
      <c r="H254" s="5">
        <f t="shared" si="10"/>
        <v>1349675</v>
      </c>
      <c r="I254" s="50"/>
    </row>
    <row r="255" spans="1:11" ht="27.1" customHeight="1" x14ac:dyDescent="0.3">
      <c r="A255" s="3">
        <v>233</v>
      </c>
      <c r="B255" s="4" t="s">
        <v>361</v>
      </c>
      <c r="C255" s="9" t="s">
        <v>362</v>
      </c>
      <c r="D255" s="4" t="s">
        <v>13</v>
      </c>
      <c r="E255" s="4" t="s">
        <v>604</v>
      </c>
      <c r="F255" s="5">
        <v>1329961</v>
      </c>
      <c r="G255" s="5">
        <v>106397</v>
      </c>
      <c r="H255" s="5">
        <f t="shared" si="10"/>
        <v>1436358</v>
      </c>
      <c r="I255" s="50"/>
    </row>
    <row r="256" spans="1:11" ht="27.1" customHeight="1" x14ac:dyDescent="0.3">
      <c r="A256" s="3">
        <v>234</v>
      </c>
      <c r="B256" s="4" t="s">
        <v>363</v>
      </c>
      <c r="C256" s="9" t="s">
        <v>362</v>
      </c>
      <c r="D256" s="4" t="s">
        <v>13</v>
      </c>
      <c r="E256" s="4" t="s">
        <v>604</v>
      </c>
      <c r="F256" s="5">
        <v>1160640</v>
      </c>
      <c r="G256" s="5">
        <v>92851</v>
      </c>
      <c r="H256" s="5">
        <f t="shared" si="10"/>
        <v>1253491</v>
      </c>
      <c r="I256" s="50"/>
    </row>
    <row r="257" spans="1:11" ht="27.1" customHeight="1" x14ac:dyDescent="0.3">
      <c r="A257" s="3">
        <v>235</v>
      </c>
      <c r="B257" s="4" t="s">
        <v>364</v>
      </c>
      <c r="C257" s="9" t="s">
        <v>365</v>
      </c>
      <c r="D257" s="4" t="s">
        <v>13</v>
      </c>
      <c r="E257" s="4" t="s">
        <v>604</v>
      </c>
      <c r="F257" s="5">
        <v>1284333</v>
      </c>
      <c r="G257" s="5">
        <v>102747</v>
      </c>
      <c r="H257" s="5">
        <f t="shared" si="10"/>
        <v>1387080</v>
      </c>
      <c r="I257" s="50"/>
    </row>
    <row r="258" spans="1:11" ht="27.1" customHeight="1" x14ac:dyDescent="0.3">
      <c r="A258" s="3">
        <v>236</v>
      </c>
      <c r="B258" s="4" t="s">
        <v>366</v>
      </c>
      <c r="C258" s="9" t="s">
        <v>367</v>
      </c>
      <c r="D258" s="4" t="s">
        <v>13</v>
      </c>
      <c r="E258" s="4" t="s">
        <v>604</v>
      </c>
      <c r="F258" s="5">
        <v>698025</v>
      </c>
      <c r="G258" s="5">
        <v>55842</v>
      </c>
      <c r="H258" s="5">
        <f t="shared" si="10"/>
        <v>753867</v>
      </c>
      <c r="I258" s="50"/>
    </row>
    <row r="259" spans="1:11" ht="27.1" customHeight="1" x14ac:dyDescent="0.3">
      <c r="A259" s="3">
        <v>237</v>
      </c>
      <c r="B259" s="4" t="s">
        <v>368</v>
      </c>
      <c r="C259" s="9" t="s">
        <v>367</v>
      </c>
      <c r="D259" s="4" t="s">
        <v>13</v>
      </c>
      <c r="E259" s="4" t="s">
        <v>604</v>
      </c>
      <c r="F259" s="5">
        <v>2160756</v>
      </c>
      <c r="G259" s="5">
        <v>172860</v>
      </c>
      <c r="H259" s="5">
        <f t="shared" si="10"/>
        <v>2333616</v>
      </c>
      <c r="I259" s="50"/>
    </row>
    <row r="260" spans="1:11" ht="27.1" customHeight="1" x14ac:dyDescent="0.3">
      <c r="A260" s="3">
        <v>238</v>
      </c>
      <c r="B260" s="4" t="s">
        <v>369</v>
      </c>
      <c r="C260" s="9" t="s">
        <v>367</v>
      </c>
      <c r="D260" s="4" t="s">
        <v>323</v>
      </c>
      <c r="E260" s="4" t="s">
        <v>605</v>
      </c>
      <c r="F260" s="5">
        <v>2249284</v>
      </c>
      <c r="G260" s="5">
        <v>179943</v>
      </c>
      <c r="H260" s="5">
        <f t="shared" si="10"/>
        <v>2429227</v>
      </c>
      <c r="I260" s="50"/>
    </row>
    <row r="261" spans="1:11" ht="27.1" customHeight="1" x14ac:dyDescent="0.3">
      <c r="A261" s="3">
        <v>239</v>
      </c>
      <c r="B261" s="4" t="s">
        <v>370</v>
      </c>
      <c r="C261" s="9" t="s">
        <v>371</v>
      </c>
      <c r="D261" s="4" t="s">
        <v>13</v>
      </c>
      <c r="E261" s="4" t="s">
        <v>604</v>
      </c>
      <c r="F261" s="5">
        <v>1935829</v>
      </c>
      <c r="G261" s="5">
        <v>154866</v>
      </c>
      <c r="H261" s="5">
        <f t="shared" si="10"/>
        <v>2090695</v>
      </c>
      <c r="I261" s="50"/>
    </row>
    <row r="262" spans="1:11" ht="27.1" customHeight="1" x14ac:dyDescent="0.3">
      <c r="A262" s="3">
        <v>240</v>
      </c>
      <c r="B262" s="4" t="s">
        <v>372</v>
      </c>
      <c r="C262" s="9" t="s">
        <v>371</v>
      </c>
      <c r="D262" s="4" t="s">
        <v>13</v>
      </c>
      <c r="E262" s="4" t="s">
        <v>604</v>
      </c>
      <c r="F262" s="5">
        <v>2232873</v>
      </c>
      <c r="G262" s="5">
        <v>178630</v>
      </c>
      <c r="H262" s="5">
        <f t="shared" si="10"/>
        <v>2411503</v>
      </c>
      <c r="I262" s="50"/>
    </row>
    <row r="263" spans="1:11" ht="27.1" customHeight="1" x14ac:dyDescent="0.3">
      <c r="A263" s="3">
        <v>241</v>
      </c>
      <c r="B263" s="4" t="s">
        <v>373</v>
      </c>
      <c r="C263" s="9" t="s">
        <v>374</v>
      </c>
      <c r="D263" s="4" t="s">
        <v>13</v>
      </c>
      <c r="E263" s="4" t="s">
        <v>604</v>
      </c>
      <c r="F263" s="5">
        <v>1795671</v>
      </c>
      <c r="G263" s="5">
        <v>143654</v>
      </c>
      <c r="H263" s="5">
        <f t="shared" si="10"/>
        <v>1939325</v>
      </c>
      <c r="I263" s="50"/>
    </row>
    <row r="264" spans="1:11" ht="27.1" customHeight="1" x14ac:dyDescent="0.3">
      <c r="A264" s="3">
        <v>242</v>
      </c>
      <c r="B264" s="4" t="s">
        <v>375</v>
      </c>
      <c r="C264" s="9" t="s">
        <v>374</v>
      </c>
      <c r="D264" s="4" t="s">
        <v>13</v>
      </c>
      <c r="E264" s="4" t="s">
        <v>604</v>
      </c>
      <c r="F264" s="5">
        <v>2072649</v>
      </c>
      <c r="G264" s="5">
        <v>165812</v>
      </c>
      <c r="H264" s="5">
        <f t="shared" si="10"/>
        <v>2238461</v>
      </c>
      <c r="I264" s="50"/>
    </row>
    <row r="265" spans="1:11" ht="27.1" customHeight="1" x14ac:dyDescent="0.3">
      <c r="A265" s="3">
        <v>243</v>
      </c>
      <c r="B265" s="4" t="s">
        <v>376</v>
      </c>
      <c r="C265" s="9" t="s">
        <v>374</v>
      </c>
      <c r="D265" s="4" t="s">
        <v>13</v>
      </c>
      <c r="E265" s="4" t="s">
        <v>604</v>
      </c>
      <c r="F265" s="5">
        <v>1685481</v>
      </c>
      <c r="G265" s="5">
        <v>134838</v>
      </c>
      <c r="H265" s="5">
        <f t="shared" si="10"/>
        <v>1820319</v>
      </c>
      <c r="I265" s="50"/>
    </row>
    <row r="266" spans="1:11" ht="27.1" customHeight="1" x14ac:dyDescent="0.3">
      <c r="A266" s="3">
        <v>244</v>
      </c>
      <c r="B266" s="4" t="s">
        <v>377</v>
      </c>
      <c r="C266" s="9" t="s">
        <v>374</v>
      </c>
      <c r="D266" s="4" t="s">
        <v>13</v>
      </c>
      <c r="E266" s="4" t="s">
        <v>604</v>
      </c>
      <c r="F266" s="5">
        <v>1660401</v>
      </c>
      <c r="G266" s="5">
        <v>132832</v>
      </c>
      <c r="H266" s="5">
        <f t="shared" si="10"/>
        <v>1793233</v>
      </c>
      <c r="I266" s="50"/>
    </row>
    <row r="267" spans="1:11" ht="27.1" customHeight="1" x14ac:dyDescent="0.3">
      <c r="A267" s="3"/>
      <c r="B267" s="4">
        <v>43676</v>
      </c>
      <c r="C267" s="9">
        <v>44795</v>
      </c>
      <c r="D267" s="4"/>
      <c r="E267" s="4" t="s">
        <v>608</v>
      </c>
      <c r="F267" s="5">
        <v>-294037</v>
      </c>
      <c r="G267" s="5">
        <v>-23523</v>
      </c>
      <c r="H267" s="5">
        <v>-317560</v>
      </c>
      <c r="I267" s="4"/>
      <c r="K267" s="12"/>
    </row>
    <row r="268" spans="1:11" ht="27.1" customHeight="1" x14ac:dyDescent="0.3">
      <c r="A268" s="3">
        <v>245</v>
      </c>
      <c r="B268" s="4" t="s">
        <v>378</v>
      </c>
      <c r="C268" s="9" t="s">
        <v>379</v>
      </c>
      <c r="D268" s="4" t="s">
        <v>13</v>
      </c>
      <c r="E268" s="4" t="s">
        <v>604</v>
      </c>
      <c r="F268" s="5">
        <v>1067319</v>
      </c>
      <c r="G268" s="5">
        <v>85386</v>
      </c>
      <c r="H268" s="5">
        <f t="shared" ref="H268:H299" si="11">F268+G268</f>
        <v>1152705</v>
      </c>
      <c r="I268" s="50"/>
    </row>
    <row r="269" spans="1:11" ht="27.1" customHeight="1" x14ac:dyDescent="0.3">
      <c r="A269" s="3">
        <v>246</v>
      </c>
      <c r="B269" s="4" t="s">
        <v>380</v>
      </c>
      <c r="C269" s="9" t="s">
        <v>379</v>
      </c>
      <c r="D269" s="4" t="s">
        <v>13</v>
      </c>
      <c r="E269" s="4" t="s">
        <v>604</v>
      </c>
      <c r="F269" s="5">
        <v>975765</v>
      </c>
      <c r="G269" s="5">
        <v>78061</v>
      </c>
      <c r="H269" s="5">
        <f t="shared" si="11"/>
        <v>1053826</v>
      </c>
      <c r="I269" s="50"/>
    </row>
    <row r="270" spans="1:11" ht="27.1" customHeight="1" x14ac:dyDescent="0.3">
      <c r="A270" s="3">
        <v>247</v>
      </c>
      <c r="B270" s="4" t="s">
        <v>381</v>
      </c>
      <c r="C270" s="9" t="s">
        <v>379</v>
      </c>
      <c r="D270" s="4" t="s">
        <v>13</v>
      </c>
      <c r="E270" s="4" t="s">
        <v>604</v>
      </c>
      <c r="F270" s="5">
        <v>649867</v>
      </c>
      <c r="G270" s="5">
        <v>51989</v>
      </c>
      <c r="H270" s="5">
        <f t="shared" si="11"/>
        <v>701856</v>
      </c>
      <c r="I270" s="50"/>
    </row>
    <row r="271" spans="1:11" ht="27.1" customHeight="1" x14ac:dyDescent="0.3">
      <c r="A271" s="3">
        <v>248</v>
      </c>
      <c r="B271" s="4" t="s">
        <v>382</v>
      </c>
      <c r="C271" s="9" t="s">
        <v>383</v>
      </c>
      <c r="D271" s="4" t="s">
        <v>13</v>
      </c>
      <c r="E271" s="4" t="s">
        <v>604</v>
      </c>
      <c r="F271" s="5">
        <v>1217137</v>
      </c>
      <c r="G271" s="5">
        <v>97371</v>
      </c>
      <c r="H271" s="5">
        <f t="shared" si="11"/>
        <v>1314508</v>
      </c>
      <c r="I271" s="50"/>
    </row>
    <row r="272" spans="1:11" ht="27.1" customHeight="1" x14ac:dyDescent="0.3">
      <c r="A272" s="3">
        <v>249</v>
      </c>
      <c r="B272" s="4" t="s">
        <v>384</v>
      </c>
      <c r="C272" s="9" t="s">
        <v>383</v>
      </c>
      <c r="D272" s="4" t="s">
        <v>13</v>
      </c>
      <c r="E272" s="4" t="s">
        <v>604</v>
      </c>
      <c r="F272" s="5">
        <v>1165931</v>
      </c>
      <c r="G272" s="5">
        <v>93274</v>
      </c>
      <c r="H272" s="5">
        <f t="shared" si="11"/>
        <v>1259205</v>
      </c>
      <c r="I272" s="50"/>
    </row>
    <row r="273" spans="1:9" ht="27.1" customHeight="1" x14ac:dyDescent="0.3">
      <c r="A273" s="3">
        <v>250</v>
      </c>
      <c r="B273" s="4" t="s">
        <v>385</v>
      </c>
      <c r="C273" s="9" t="s">
        <v>383</v>
      </c>
      <c r="D273" s="4" t="s">
        <v>13</v>
      </c>
      <c r="E273" s="4" t="s">
        <v>604</v>
      </c>
      <c r="F273" s="5">
        <v>1412374</v>
      </c>
      <c r="G273" s="5">
        <v>112990</v>
      </c>
      <c r="H273" s="5">
        <f t="shared" si="11"/>
        <v>1525364</v>
      </c>
      <c r="I273" s="50"/>
    </row>
    <row r="274" spans="1:9" ht="27.1" customHeight="1" x14ac:dyDescent="0.3">
      <c r="A274" s="3">
        <v>251</v>
      </c>
      <c r="B274" s="4" t="s">
        <v>386</v>
      </c>
      <c r="C274" s="9" t="s">
        <v>383</v>
      </c>
      <c r="D274" s="4" t="s">
        <v>323</v>
      </c>
      <c r="E274" s="4" t="s">
        <v>605</v>
      </c>
      <c r="F274" s="5">
        <v>1928329</v>
      </c>
      <c r="G274" s="5">
        <v>154266</v>
      </c>
      <c r="H274" s="5">
        <f t="shared" si="11"/>
        <v>2082595</v>
      </c>
      <c r="I274" s="50"/>
    </row>
    <row r="275" spans="1:9" ht="27.1" customHeight="1" x14ac:dyDescent="0.3">
      <c r="A275" s="3">
        <v>252</v>
      </c>
      <c r="B275" s="4" t="s">
        <v>387</v>
      </c>
      <c r="C275" s="9" t="s">
        <v>388</v>
      </c>
      <c r="D275" s="4" t="s">
        <v>13</v>
      </c>
      <c r="E275" s="4" t="s">
        <v>604</v>
      </c>
      <c r="F275" s="5">
        <v>1080377</v>
      </c>
      <c r="G275" s="5">
        <v>86430</v>
      </c>
      <c r="H275" s="5">
        <f t="shared" si="11"/>
        <v>1166807</v>
      </c>
      <c r="I275" s="50"/>
    </row>
    <row r="276" spans="1:9" ht="27.1" customHeight="1" x14ac:dyDescent="0.3">
      <c r="A276" s="3">
        <v>253</v>
      </c>
      <c r="B276" s="4" t="s">
        <v>389</v>
      </c>
      <c r="C276" s="9" t="s">
        <v>388</v>
      </c>
      <c r="D276" s="4" t="s">
        <v>13</v>
      </c>
      <c r="E276" s="4" t="s">
        <v>604</v>
      </c>
      <c r="F276" s="5">
        <v>2007026</v>
      </c>
      <c r="G276" s="5">
        <v>160562</v>
      </c>
      <c r="H276" s="5">
        <f t="shared" si="11"/>
        <v>2167588</v>
      </c>
      <c r="I276" s="50"/>
    </row>
    <row r="277" spans="1:9" ht="27.1" customHeight="1" x14ac:dyDescent="0.3">
      <c r="A277" s="3">
        <v>254</v>
      </c>
      <c r="B277" s="4" t="s">
        <v>390</v>
      </c>
      <c r="C277" s="9" t="s">
        <v>391</v>
      </c>
      <c r="D277" s="4" t="s">
        <v>13</v>
      </c>
      <c r="E277" s="4" t="s">
        <v>604</v>
      </c>
      <c r="F277" s="5">
        <v>1330555</v>
      </c>
      <c r="G277" s="5">
        <v>106444</v>
      </c>
      <c r="H277" s="5">
        <f t="shared" si="11"/>
        <v>1436999</v>
      </c>
      <c r="I277" s="50"/>
    </row>
    <row r="278" spans="1:9" ht="27.1" customHeight="1" x14ac:dyDescent="0.3">
      <c r="A278" s="3">
        <v>255</v>
      </c>
      <c r="B278" s="4" t="s">
        <v>392</v>
      </c>
      <c r="C278" s="9" t="s">
        <v>391</v>
      </c>
      <c r="D278" s="4" t="s">
        <v>13</v>
      </c>
      <c r="E278" s="4" t="s">
        <v>604</v>
      </c>
      <c r="F278" s="5">
        <v>1291788</v>
      </c>
      <c r="G278" s="5">
        <v>103343</v>
      </c>
      <c r="H278" s="5">
        <f t="shared" si="11"/>
        <v>1395131</v>
      </c>
      <c r="I278" s="50"/>
    </row>
    <row r="279" spans="1:9" ht="27.1" customHeight="1" x14ac:dyDescent="0.3">
      <c r="A279" s="3">
        <v>256</v>
      </c>
      <c r="B279" s="4" t="s">
        <v>393</v>
      </c>
      <c r="C279" s="9" t="s">
        <v>391</v>
      </c>
      <c r="D279" s="4" t="s">
        <v>13</v>
      </c>
      <c r="E279" s="4" t="s">
        <v>604</v>
      </c>
      <c r="F279" s="5">
        <v>2365410</v>
      </c>
      <c r="G279" s="5">
        <v>189233</v>
      </c>
      <c r="H279" s="5">
        <f t="shared" si="11"/>
        <v>2554643</v>
      </c>
      <c r="I279" s="50"/>
    </row>
    <row r="280" spans="1:9" ht="27.1" customHeight="1" x14ac:dyDescent="0.3">
      <c r="A280" s="3">
        <v>257</v>
      </c>
      <c r="B280" s="4" t="s">
        <v>394</v>
      </c>
      <c r="C280" s="9" t="s">
        <v>395</v>
      </c>
      <c r="D280" s="4" t="s">
        <v>13</v>
      </c>
      <c r="E280" s="4" t="s">
        <v>604</v>
      </c>
      <c r="F280" s="5">
        <v>996240</v>
      </c>
      <c r="G280" s="5">
        <v>79699</v>
      </c>
      <c r="H280" s="5">
        <f t="shared" si="11"/>
        <v>1075939</v>
      </c>
      <c r="I280" s="50"/>
    </row>
    <row r="281" spans="1:9" ht="27.1" customHeight="1" x14ac:dyDescent="0.3">
      <c r="A281" s="3">
        <v>258</v>
      </c>
      <c r="B281" s="4" t="s">
        <v>396</v>
      </c>
      <c r="C281" s="9" t="s">
        <v>395</v>
      </c>
      <c r="D281" s="4" t="s">
        <v>13</v>
      </c>
      <c r="E281" s="4" t="s">
        <v>604</v>
      </c>
      <c r="F281" s="5">
        <v>1576357</v>
      </c>
      <c r="G281" s="5">
        <v>126109</v>
      </c>
      <c r="H281" s="5">
        <f t="shared" si="11"/>
        <v>1702466</v>
      </c>
      <c r="I281" s="50"/>
    </row>
    <row r="282" spans="1:9" ht="27.1" customHeight="1" x14ac:dyDescent="0.3">
      <c r="A282" s="3">
        <v>259</v>
      </c>
      <c r="B282" s="4" t="s">
        <v>397</v>
      </c>
      <c r="C282" s="9" t="s">
        <v>395</v>
      </c>
      <c r="D282" s="4" t="s">
        <v>13</v>
      </c>
      <c r="E282" s="4" t="s">
        <v>604</v>
      </c>
      <c r="F282" s="5">
        <v>1895345</v>
      </c>
      <c r="G282" s="5">
        <v>151628</v>
      </c>
      <c r="H282" s="5">
        <f t="shared" si="11"/>
        <v>2046973</v>
      </c>
      <c r="I282" s="50"/>
    </row>
    <row r="283" spans="1:9" ht="27.1" customHeight="1" x14ac:dyDescent="0.3">
      <c r="A283" s="3">
        <v>260</v>
      </c>
      <c r="B283" s="4" t="s">
        <v>398</v>
      </c>
      <c r="C283" s="9" t="s">
        <v>399</v>
      </c>
      <c r="D283" s="4" t="s">
        <v>13</v>
      </c>
      <c r="E283" s="4" t="s">
        <v>604</v>
      </c>
      <c r="F283" s="5">
        <v>2217920</v>
      </c>
      <c r="G283" s="5">
        <v>177434</v>
      </c>
      <c r="H283" s="5">
        <f t="shared" si="11"/>
        <v>2395354</v>
      </c>
      <c r="I283" s="50"/>
    </row>
    <row r="284" spans="1:9" ht="27.1" customHeight="1" x14ac:dyDescent="0.3">
      <c r="A284" s="3">
        <v>261</v>
      </c>
      <c r="B284" s="4" t="s">
        <v>400</v>
      </c>
      <c r="C284" s="9" t="s">
        <v>399</v>
      </c>
      <c r="D284" s="4" t="s">
        <v>13</v>
      </c>
      <c r="E284" s="4" t="s">
        <v>604</v>
      </c>
      <c r="F284" s="5">
        <v>1469622</v>
      </c>
      <c r="G284" s="5">
        <v>117570</v>
      </c>
      <c r="H284" s="5">
        <f t="shared" si="11"/>
        <v>1587192</v>
      </c>
      <c r="I284" s="50"/>
    </row>
    <row r="285" spans="1:9" ht="27.1" customHeight="1" x14ac:dyDescent="0.3">
      <c r="A285" s="3">
        <v>262</v>
      </c>
      <c r="B285" s="4" t="s">
        <v>401</v>
      </c>
      <c r="C285" s="9" t="s">
        <v>399</v>
      </c>
      <c r="D285" s="4" t="s">
        <v>13</v>
      </c>
      <c r="E285" s="4" t="s">
        <v>604</v>
      </c>
      <c r="F285" s="5">
        <v>799974</v>
      </c>
      <c r="G285" s="5">
        <v>63998</v>
      </c>
      <c r="H285" s="5">
        <f t="shared" si="11"/>
        <v>863972</v>
      </c>
      <c r="I285" s="50"/>
    </row>
    <row r="286" spans="1:9" ht="27.1" customHeight="1" x14ac:dyDescent="0.3">
      <c r="A286" s="3">
        <v>263</v>
      </c>
      <c r="B286" s="4" t="s">
        <v>402</v>
      </c>
      <c r="C286" s="9" t="s">
        <v>399</v>
      </c>
      <c r="D286" s="4" t="s">
        <v>13</v>
      </c>
      <c r="E286" s="4" t="s">
        <v>604</v>
      </c>
      <c r="F286" s="5">
        <v>1225341</v>
      </c>
      <c r="G286" s="5">
        <v>98027</v>
      </c>
      <c r="H286" s="5">
        <f t="shared" si="11"/>
        <v>1323368</v>
      </c>
      <c r="I286" s="50"/>
    </row>
    <row r="287" spans="1:9" ht="27.1" customHeight="1" x14ac:dyDescent="0.3">
      <c r="A287" s="3">
        <v>264</v>
      </c>
      <c r="B287" s="4" t="s">
        <v>403</v>
      </c>
      <c r="C287" s="9" t="s">
        <v>404</v>
      </c>
      <c r="D287" s="4" t="s">
        <v>13</v>
      </c>
      <c r="E287" s="4" t="s">
        <v>604</v>
      </c>
      <c r="F287" s="5">
        <v>1067319</v>
      </c>
      <c r="G287" s="5">
        <v>85386</v>
      </c>
      <c r="H287" s="5">
        <f t="shared" si="11"/>
        <v>1152705</v>
      </c>
      <c r="I287" s="50"/>
    </row>
    <row r="288" spans="1:9" ht="27.1" customHeight="1" x14ac:dyDescent="0.3">
      <c r="A288" s="3">
        <v>265</v>
      </c>
      <c r="B288" s="4" t="s">
        <v>405</v>
      </c>
      <c r="C288" s="9" t="s">
        <v>404</v>
      </c>
      <c r="D288" s="4" t="s">
        <v>13</v>
      </c>
      <c r="E288" s="4" t="s">
        <v>604</v>
      </c>
      <c r="F288" s="5">
        <v>905025</v>
      </c>
      <c r="G288" s="5">
        <v>72402</v>
      </c>
      <c r="H288" s="5">
        <f t="shared" si="11"/>
        <v>977427</v>
      </c>
      <c r="I288" s="50"/>
    </row>
    <row r="289" spans="1:11" ht="27.1" customHeight="1" x14ac:dyDescent="0.3">
      <c r="A289" s="3">
        <v>266</v>
      </c>
      <c r="B289" s="4" t="s">
        <v>406</v>
      </c>
      <c r="C289" s="9" t="s">
        <v>407</v>
      </c>
      <c r="D289" s="4" t="s">
        <v>13</v>
      </c>
      <c r="E289" s="4" t="s">
        <v>604</v>
      </c>
      <c r="F289" s="5">
        <v>1374489</v>
      </c>
      <c r="G289" s="5">
        <v>109959</v>
      </c>
      <c r="H289" s="5">
        <f t="shared" si="11"/>
        <v>1484448</v>
      </c>
      <c r="I289" s="50"/>
    </row>
    <row r="290" spans="1:11" ht="27.1" customHeight="1" x14ac:dyDescent="0.3">
      <c r="A290" s="3">
        <v>267</v>
      </c>
      <c r="B290" s="4" t="s">
        <v>408</v>
      </c>
      <c r="C290" s="9" t="s">
        <v>407</v>
      </c>
      <c r="D290" s="4" t="s">
        <v>13</v>
      </c>
      <c r="E290" s="4" t="s">
        <v>604</v>
      </c>
      <c r="F290" s="5">
        <v>2253849</v>
      </c>
      <c r="G290" s="5">
        <v>180308</v>
      </c>
      <c r="H290" s="5">
        <f t="shared" si="11"/>
        <v>2434157</v>
      </c>
      <c r="I290" s="50"/>
    </row>
    <row r="291" spans="1:11" ht="27.1" customHeight="1" x14ac:dyDescent="0.3">
      <c r="A291" s="3">
        <v>268</v>
      </c>
      <c r="B291" s="4" t="s">
        <v>409</v>
      </c>
      <c r="C291" s="9" t="s">
        <v>410</v>
      </c>
      <c r="D291" s="4" t="s">
        <v>13</v>
      </c>
      <c r="E291" s="4" t="s">
        <v>604</v>
      </c>
      <c r="F291" s="5">
        <v>414000</v>
      </c>
      <c r="G291" s="5">
        <v>33120</v>
      </c>
      <c r="H291" s="5">
        <f t="shared" si="11"/>
        <v>447120</v>
      </c>
      <c r="I291" s="50"/>
    </row>
    <row r="292" spans="1:11" ht="27.1" customHeight="1" x14ac:dyDescent="0.3">
      <c r="A292" s="3">
        <v>269</v>
      </c>
      <c r="B292" s="4" t="s">
        <v>411</v>
      </c>
      <c r="C292" s="9" t="s">
        <v>412</v>
      </c>
      <c r="D292" s="4" t="s">
        <v>13</v>
      </c>
      <c r="E292" s="4" t="s">
        <v>604</v>
      </c>
      <c r="F292" s="5">
        <v>1197786</v>
      </c>
      <c r="G292" s="5">
        <v>95823</v>
      </c>
      <c r="H292" s="5">
        <f t="shared" si="11"/>
        <v>1293609</v>
      </c>
      <c r="I292" s="50"/>
    </row>
    <row r="293" spans="1:11" ht="45.1" customHeight="1" x14ac:dyDescent="0.3">
      <c r="A293" s="3">
        <v>270</v>
      </c>
      <c r="B293" s="4" t="s">
        <v>413</v>
      </c>
      <c r="C293" s="9" t="s">
        <v>414</v>
      </c>
      <c r="D293" s="4" t="s">
        <v>323</v>
      </c>
      <c r="E293" s="4" t="s">
        <v>605</v>
      </c>
      <c r="F293" s="5">
        <v>2213423</v>
      </c>
      <c r="G293" s="5">
        <v>177074</v>
      </c>
      <c r="H293" s="5">
        <f t="shared" si="11"/>
        <v>2390497</v>
      </c>
      <c r="I293" s="50"/>
    </row>
    <row r="294" spans="1:11" ht="27.1" customHeight="1" x14ac:dyDescent="0.3">
      <c r="A294" s="3">
        <v>271</v>
      </c>
      <c r="B294" s="4" t="s">
        <v>415</v>
      </c>
      <c r="C294" s="9" t="s">
        <v>416</v>
      </c>
      <c r="D294" s="4" t="s">
        <v>13</v>
      </c>
      <c r="E294" s="4" t="s">
        <v>604</v>
      </c>
      <c r="F294" s="5">
        <v>499761</v>
      </c>
      <c r="G294" s="5">
        <v>39981</v>
      </c>
      <c r="H294" s="5">
        <f t="shared" si="11"/>
        <v>539742</v>
      </c>
      <c r="I294" s="50"/>
    </row>
    <row r="295" spans="1:11" ht="27.1" customHeight="1" x14ac:dyDescent="0.3">
      <c r="A295" s="3">
        <v>272</v>
      </c>
      <c r="B295" s="4" t="s">
        <v>417</v>
      </c>
      <c r="C295" s="9" t="s">
        <v>416</v>
      </c>
      <c r="D295" s="4" t="s">
        <v>13</v>
      </c>
      <c r="E295" s="4" t="s">
        <v>604</v>
      </c>
      <c r="F295" s="5">
        <v>1281724</v>
      </c>
      <c r="G295" s="5">
        <v>102538</v>
      </c>
      <c r="H295" s="5">
        <f t="shared" si="11"/>
        <v>1384262</v>
      </c>
      <c r="I295" s="50"/>
    </row>
    <row r="296" spans="1:11" ht="27.1" customHeight="1" x14ac:dyDescent="0.3">
      <c r="A296" s="3">
        <v>273</v>
      </c>
      <c r="B296" s="4" t="s">
        <v>418</v>
      </c>
      <c r="C296" s="9" t="s">
        <v>419</v>
      </c>
      <c r="D296" s="4" t="s">
        <v>13</v>
      </c>
      <c r="E296" s="4" t="s">
        <v>604</v>
      </c>
      <c r="F296" s="5">
        <v>2274415</v>
      </c>
      <c r="G296" s="5">
        <v>181953</v>
      </c>
      <c r="H296" s="5">
        <f t="shared" si="11"/>
        <v>2456368</v>
      </c>
      <c r="I296" s="50"/>
    </row>
    <row r="297" spans="1:11" ht="27.1" customHeight="1" x14ac:dyDescent="0.3">
      <c r="A297" s="3">
        <v>274</v>
      </c>
      <c r="B297" s="4" t="s">
        <v>420</v>
      </c>
      <c r="C297" s="9" t="s">
        <v>421</v>
      </c>
      <c r="D297" s="4" t="s">
        <v>13</v>
      </c>
      <c r="E297" s="4" t="s">
        <v>604</v>
      </c>
      <c r="F297" s="5">
        <v>1393909</v>
      </c>
      <c r="G297" s="5">
        <v>111513</v>
      </c>
      <c r="H297" s="5">
        <f t="shared" si="11"/>
        <v>1505422</v>
      </c>
      <c r="I297" s="50"/>
    </row>
    <row r="298" spans="1:11" ht="27.1" customHeight="1" x14ac:dyDescent="0.3">
      <c r="A298" s="3">
        <v>275</v>
      </c>
      <c r="B298" s="4" t="s">
        <v>422</v>
      </c>
      <c r="C298" s="9" t="s">
        <v>423</v>
      </c>
      <c r="D298" s="4" t="s">
        <v>13</v>
      </c>
      <c r="E298" s="4" t="s">
        <v>604</v>
      </c>
      <c r="F298" s="5">
        <v>1283632</v>
      </c>
      <c r="G298" s="5">
        <v>102691</v>
      </c>
      <c r="H298" s="5">
        <f t="shared" si="11"/>
        <v>1386323</v>
      </c>
      <c r="I298" s="50"/>
    </row>
    <row r="299" spans="1:11" ht="27.1" customHeight="1" x14ac:dyDescent="0.3">
      <c r="A299" s="3">
        <v>276</v>
      </c>
      <c r="B299" s="4" t="s">
        <v>424</v>
      </c>
      <c r="C299" s="9" t="s">
        <v>423</v>
      </c>
      <c r="D299" s="4" t="s">
        <v>13</v>
      </c>
      <c r="E299" s="4" t="s">
        <v>604</v>
      </c>
      <c r="F299" s="5">
        <v>1417448</v>
      </c>
      <c r="G299" s="5">
        <v>113396</v>
      </c>
      <c r="H299" s="5">
        <f t="shared" si="11"/>
        <v>1530844</v>
      </c>
      <c r="I299" s="50"/>
    </row>
    <row r="300" spans="1:11" ht="27.1" customHeight="1" x14ac:dyDescent="0.3">
      <c r="A300" s="3"/>
      <c r="B300" s="4">
        <v>27159</v>
      </c>
      <c r="C300" s="9">
        <v>44823</v>
      </c>
      <c r="D300" s="4"/>
      <c r="E300" s="4" t="s">
        <v>608</v>
      </c>
      <c r="F300" s="5">
        <v>-764194</v>
      </c>
      <c r="G300" s="5">
        <v>-61136</v>
      </c>
      <c r="H300" s="5">
        <v>-825330</v>
      </c>
      <c r="I300" s="4"/>
      <c r="K300" s="12"/>
    </row>
    <row r="301" spans="1:11" ht="27.1" customHeight="1" x14ac:dyDescent="0.3">
      <c r="A301" s="3">
        <v>277</v>
      </c>
      <c r="B301" s="4" t="s">
        <v>425</v>
      </c>
      <c r="C301" s="9" t="s">
        <v>426</v>
      </c>
      <c r="D301" s="4" t="s">
        <v>13</v>
      </c>
      <c r="E301" s="4" t="s">
        <v>604</v>
      </c>
      <c r="F301" s="5">
        <v>866009</v>
      </c>
      <c r="G301" s="5">
        <v>69281</v>
      </c>
      <c r="H301" s="5">
        <f t="shared" ref="H301:H364" si="12">F301+G301</f>
        <v>935290</v>
      </c>
      <c r="I301" s="50"/>
    </row>
    <row r="302" spans="1:11" ht="27.1" customHeight="1" x14ac:dyDescent="0.3">
      <c r="A302" s="3">
        <v>278</v>
      </c>
      <c r="B302" s="4" t="s">
        <v>427</v>
      </c>
      <c r="C302" s="9" t="s">
        <v>428</v>
      </c>
      <c r="D302" s="4" t="s">
        <v>13</v>
      </c>
      <c r="E302" s="4" t="s">
        <v>604</v>
      </c>
      <c r="F302" s="5">
        <v>499761</v>
      </c>
      <c r="G302" s="5">
        <v>39981</v>
      </c>
      <c r="H302" s="5">
        <f t="shared" si="12"/>
        <v>539742</v>
      </c>
      <c r="I302" s="50"/>
    </row>
    <row r="303" spans="1:11" ht="27.1" customHeight="1" x14ac:dyDescent="0.3">
      <c r="A303" s="3">
        <v>279</v>
      </c>
      <c r="B303" s="4" t="s">
        <v>429</v>
      </c>
      <c r="C303" s="9" t="s">
        <v>428</v>
      </c>
      <c r="D303" s="4" t="s">
        <v>323</v>
      </c>
      <c r="E303" s="4" t="s">
        <v>605</v>
      </c>
      <c r="F303" s="5">
        <v>1999044</v>
      </c>
      <c r="G303" s="5">
        <v>159924</v>
      </c>
      <c r="H303" s="5">
        <f t="shared" si="12"/>
        <v>2158968</v>
      </c>
      <c r="I303" s="50"/>
    </row>
    <row r="304" spans="1:11" ht="27.1" customHeight="1" x14ac:dyDescent="0.3">
      <c r="A304" s="3">
        <v>280</v>
      </c>
      <c r="B304" s="4" t="s">
        <v>430</v>
      </c>
      <c r="C304" s="9" t="s">
        <v>428</v>
      </c>
      <c r="D304" s="4" t="s">
        <v>13</v>
      </c>
      <c r="E304" s="4" t="s">
        <v>604</v>
      </c>
      <c r="F304" s="5">
        <v>1249699</v>
      </c>
      <c r="G304" s="5">
        <v>99976</v>
      </c>
      <c r="H304" s="5">
        <f t="shared" si="12"/>
        <v>1349675</v>
      </c>
      <c r="I304" s="50"/>
    </row>
    <row r="305" spans="1:11" ht="27.1" customHeight="1" x14ac:dyDescent="0.3">
      <c r="A305" s="3">
        <v>281</v>
      </c>
      <c r="B305" s="4" t="s">
        <v>431</v>
      </c>
      <c r="C305" s="9" t="s">
        <v>428</v>
      </c>
      <c r="D305" s="4" t="s">
        <v>13</v>
      </c>
      <c r="E305" s="4" t="s">
        <v>604</v>
      </c>
      <c r="F305" s="5">
        <v>706761</v>
      </c>
      <c r="G305" s="5">
        <v>56541</v>
      </c>
      <c r="H305" s="5">
        <f t="shared" si="12"/>
        <v>763302</v>
      </c>
      <c r="I305" s="50"/>
    </row>
    <row r="306" spans="1:11" ht="27.1" customHeight="1" x14ac:dyDescent="0.3">
      <c r="A306" s="3"/>
      <c r="B306" s="4">
        <v>28550</v>
      </c>
      <c r="C306" s="9">
        <v>44825</v>
      </c>
      <c r="D306" s="4"/>
      <c r="E306" s="4" t="s">
        <v>608</v>
      </c>
      <c r="F306" s="16">
        <f>H306-G306</f>
        <v>-235660</v>
      </c>
      <c r="G306" s="5">
        <v>-18853</v>
      </c>
      <c r="H306" s="5">
        <v>-254513</v>
      </c>
      <c r="I306" s="4"/>
      <c r="K306" s="12"/>
    </row>
    <row r="307" spans="1:11" ht="27.1" customHeight="1" x14ac:dyDescent="0.3">
      <c r="A307" s="3">
        <v>282</v>
      </c>
      <c r="B307" s="4" t="s">
        <v>432</v>
      </c>
      <c r="C307" s="9" t="s">
        <v>433</v>
      </c>
      <c r="D307" s="4" t="s">
        <v>13</v>
      </c>
      <c r="E307" s="4" t="s">
        <v>604</v>
      </c>
      <c r="F307" s="5">
        <v>1320856</v>
      </c>
      <c r="G307" s="5">
        <v>105668</v>
      </c>
      <c r="H307" s="5">
        <f t="shared" si="12"/>
        <v>1426524</v>
      </c>
      <c r="I307" s="50"/>
    </row>
    <row r="308" spans="1:11" ht="27.1" customHeight="1" x14ac:dyDescent="0.3">
      <c r="A308" s="3">
        <v>283</v>
      </c>
      <c r="B308" s="4" t="s">
        <v>434</v>
      </c>
      <c r="C308" s="9" t="s">
        <v>435</v>
      </c>
      <c r="D308" s="4" t="s">
        <v>13</v>
      </c>
      <c r="E308" s="4" t="s">
        <v>604</v>
      </c>
      <c r="F308" s="5">
        <v>1538259</v>
      </c>
      <c r="G308" s="5">
        <v>123061</v>
      </c>
      <c r="H308" s="5">
        <f t="shared" si="12"/>
        <v>1661320</v>
      </c>
      <c r="I308" s="50"/>
    </row>
    <row r="309" spans="1:11" ht="27.1" customHeight="1" x14ac:dyDescent="0.3">
      <c r="A309" s="3">
        <v>284</v>
      </c>
      <c r="B309" s="4" t="s">
        <v>436</v>
      </c>
      <c r="C309" s="9" t="s">
        <v>435</v>
      </c>
      <c r="D309" s="4" t="s">
        <v>13</v>
      </c>
      <c r="E309" s="4" t="s">
        <v>604</v>
      </c>
      <c r="F309" s="5">
        <v>2175809</v>
      </c>
      <c r="G309" s="5">
        <v>174065</v>
      </c>
      <c r="H309" s="5">
        <f t="shared" si="12"/>
        <v>2349874</v>
      </c>
      <c r="I309" s="50"/>
    </row>
    <row r="310" spans="1:11" ht="27.1" customHeight="1" x14ac:dyDescent="0.3">
      <c r="A310" s="3">
        <v>285</v>
      </c>
      <c r="B310" s="4" t="s">
        <v>437</v>
      </c>
      <c r="C310" s="9" t="s">
        <v>435</v>
      </c>
      <c r="D310" s="4" t="s">
        <v>13</v>
      </c>
      <c r="E310" s="4" t="s">
        <v>604</v>
      </c>
      <c r="F310" s="5">
        <v>1964200</v>
      </c>
      <c r="G310" s="5">
        <v>157136</v>
      </c>
      <c r="H310" s="5">
        <f t="shared" si="12"/>
        <v>2121336</v>
      </c>
      <c r="I310" s="50"/>
    </row>
    <row r="311" spans="1:11" ht="27.1" customHeight="1" x14ac:dyDescent="0.3">
      <c r="A311" s="3">
        <v>286</v>
      </c>
      <c r="B311" s="4" t="s">
        <v>438</v>
      </c>
      <c r="C311" s="9" t="s">
        <v>435</v>
      </c>
      <c r="D311" s="4" t="s">
        <v>13</v>
      </c>
      <c r="E311" s="4" t="s">
        <v>604</v>
      </c>
      <c r="F311" s="5">
        <v>688401</v>
      </c>
      <c r="G311" s="5">
        <v>55072</v>
      </c>
      <c r="H311" s="5">
        <f t="shared" si="12"/>
        <v>743473</v>
      </c>
      <c r="I311" s="50"/>
    </row>
    <row r="312" spans="1:11" ht="27.1" customHeight="1" x14ac:dyDescent="0.3">
      <c r="A312" s="3">
        <v>287</v>
      </c>
      <c r="B312" s="4" t="s">
        <v>439</v>
      </c>
      <c r="C312" s="9" t="s">
        <v>435</v>
      </c>
      <c r="D312" s="4" t="s">
        <v>13</v>
      </c>
      <c r="E312" s="4" t="s">
        <v>604</v>
      </c>
      <c r="F312" s="5">
        <v>359828</v>
      </c>
      <c r="G312" s="5">
        <v>28786</v>
      </c>
      <c r="H312" s="5">
        <f t="shared" si="12"/>
        <v>388614</v>
      </c>
      <c r="I312" s="50"/>
    </row>
    <row r="313" spans="1:11" ht="27.1" customHeight="1" x14ac:dyDescent="0.3">
      <c r="A313" s="3">
        <v>288</v>
      </c>
      <c r="B313" s="4" t="s">
        <v>440</v>
      </c>
      <c r="C313" s="9" t="s">
        <v>441</v>
      </c>
      <c r="D313" s="4" t="s">
        <v>13</v>
      </c>
      <c r="E313" s="4" t="s">
        <v>604</v>
      </c>
      <c r="F313" s="5">
        <v>2708126</v>
      </c>
      <c r="G313" s="5">
        <v>216650</v>
      </c>
      <c r="H313" s="5">
        <f t="shared" si="12"/>
        <v>2924776</v>
      </c>
      <c r="I313" s="50"/>
    </row>
    <row r="314" spans="1:11" ht="27.1" customHeight="1" x14ac:dyDescent="0.3">
      <c r="A314" s="3">
        <v>289</v>
      </c>
      <c r="B314" s="4" t="s">
        <v>442</v>
      </c>
      <c r="C314" s="9" t="s">
        <v>441</v>
      </c>
      <c r="D314" s="4" t="s">
        <v>13</v>
      </c>
      <c r="E314" s="4" t="s">
        <v>604</v>
      </c>
      <c r="F314" s="5">
        <v>2628872</v>
      </c>
      <c r="G314" s="5">
        <v>210310</v>
      </c>
      <c r="H314" s="5">
        <f t="shared" si="12"/>
        <v>2839182</v>
      </c>
      <c r="I314" s="50"/>
    </row>
    <row r="315" spans="1:11" ht="27.1" customHeight="1" x14ac:dyDescent="0.3">
      <c r="A315" s="3">
        <v>290</v>
      </c>
      <c r="B315" s="4" t="s">
        <v>443</v>
      </c>
      <c r="C315" s="9" t="s">
        <v>444</v>
      </c>
      <c r="D315" s="4" t="s">
        <v>13</v>
      </c>
      <c r="E315" s="4" t="s">
        <v>604</v>
      </c>
      <c r="F315" s="5">
        <v>1169765</v>
      </c>
      <c r="G315" s="5">
        <v>93581</v>
      </c>
      <c r="H315" s="5">
        <f t="shared" si="12"/>
        <v>1263346</v>
      </c>
      <c r="I315" s="50"/>
    </row>
    <row r="316" spans="1:11" ht="27.1" customHeight="1" x14ac:dyDescent="0.3">
      <c r="A316" s="3">
        <v>291</v>
      </c>
      <c r="B316" s="4" t="s">
        <v>445</v>
      </c>
      <c r="C316" s="9" t="s">
        <v>444</v>
      </c>
      <c r="D316" s="4" t="s">
        <v>13</v>
      </c>
      <c r="E316" s="4" t="s">
        <v>604</v>
      </c>
      <c r="F316" s="5">
        <v>806435</v>
      </c>
      <c r="G316" s="5">
        <v>64515</v>
      </c>
      <c r="H316" s="5">
        <f t="shared" si="12"/>
        <v>870950</v>
      </c>
      <c r="I316" s="50"/>
    </row>
    <row r="317" spans="1:11" ht="27.1" customHeight="1" x14ac:dyDescent="0.3">
      <c r="A317" s="3">
        <v>292</v>
      </c>
      <c r="B317" s="4" t="s">
        <v>446</v>
      </c>
      <c r="C317" s="9" t="s">
        <v>447</v>
      </c>
      <c r="D317" s="4" t="s">
        <v>13</v>
      </c>
      <c r="E317" s="4" t="s">
        <v>604</v>
      </c>
      <c r="F317" s="5">
        <v>1092314</v>
      </c>
      <c r="G317" s="5">
        <v>87385</v>
      </c>
      <c r="H317" s="5">
        <f t="shared" si="12"/>
        <v>1179699</v>
      </c>
      <c r="I317" s="50"/>
    </row>
    <row r="318" spans="1:11" ht="27.1" customHeight="1" x14ac:dyDescent="0.3">
      <c r="A318" s="3">
        <v>293</v>
      </c>
      <c r="B318" s="4" t="s">
        <v>448</v>
      </c>
      <c r="C318" s="9" t="s">
        <v>447</v>
      </c>
      <c r="D318" s="4" t="s">
        <v>13</v>
      </c>
      <c r="E318" s="4" t="s">
        <v>604</v>
      </c>
      <c r="F318" s="5">
        <v>1110664</v>
      </c>
      <c r="G318" s="5">
        <v>88853</v>
      </c>
      <c r="H318" s="5">
        <f t="shared" si="12"/>
        <v>1199517</v>
      </c>
      <c r="I318" s="50"/>
    </row>
    <row r="319" spans="1:11" ht="27.1" customHeight="1" x14ac:dyDescent="0.3">
      <c r="A319" s="3">
        <v>294</v>
      </c>
      <c r="B319" s="4" t="s">
        <v>449</v>
      </c>
      <c r="C319" s="9" t="s">
        <v>447</v>
      </c>
      <c r="D319" s="4" t="s">
        <v>13</v>
      </c>
      <c r="E319" s="4" t="s">
        <v>604</v>
      </c>
      <c r="F319" s="5">
        <v>449785</v>
      </c>
      <c r="G319" s="5">
        <v>35983</v>
      </c>
      <c r="H319" s="5">
        <f t="shared" si="12"/>
        <v>485768</v>
      </c>
      <c r="I319" s="50"/>
    </row>
    <row r="320" spans="1:11" ht="27.1" customHeight="1" x14ac:dyDescent="0.3">
      <c r="A320" s="3">
        <v>295</v>
      </c>
      <c r="B320" s="4" t="s">
        <v>450</v>
      </c>
      <c r="C320" s="9" t="s">
        <v>447</v>
      </c>
      <c r="D320" s="4" t="s">
        <v>13</v>
      </c>
      <c r="E320" s="4" t="s">
        <v>604</v>
      </c>
      <c r="F320" s="5">
        <v>629699</v>
      </c>
      <c r="G320" s="5">
        <v>50376</v>
      </c>
      <c r="H320" s="5">
        <f t="shared" si="12"/>
        <v>680075</v>
      </c>
      <c r="I320" s="50"/>
    </row>
    <row r="321" spans="1:9" ht="27.1" customHeight="1" x14ac:dyDescent="0.3">
      <c r="A321" s="3">
        <v>296</v>
      </c>
      <c r="B321" s="4" t="s">
        <v>451</v>
      </c>
      <c r="C321" s="9" t="s">
        <v>447</v>
      </c>
      <c r="D321" s="4" t="s">
        <v>13</v>
      </c>
      <c r="E321" s="4" t="s">
        <v>604</v>
      </c>
      <c r="F321" s="5">
        <v>629699</v>
      </c>
      <c r="G321" s="5">
        <v>50376</v>
      </c>
      <c r="H321" s="5">
        <f t="shared" si="12"/>
        <v>680075</v>
      </c>
      <c r="I321" s="50"/>
    </row>
    <row r="322" spans="1:9" ht="27.1" customHeight="1" x14ac:dyDescent="0.3">
      <c r="A322" s="3">
        <v>297</v>
      </c>
      <c r="B322" s="4" t="s">
        <v>452</v>
      </c>
      <c r="C322" s="9" t="s">
        <v>447</v>
      </c>
      <c r="D322" s="4" t="s">
        <v>13</v>
      </c>
      <c r="E322" s="4" t="s">
        <v>604</v>
      </c>
      <c r="F322" s="5">
        <v>539742</v>
      </c>
      <c r="G322" s="5">
        <v>43179</v>
      </c>
      <c r="H322" s="5">
        <f t="shared" si="12"/>
        <v>582921</v>
      </c>
      <c r="I322" s="50"/>
    </row>
    <row r="323" spans="1:9" ht="27.1" customHeight="1" x14ac:dyDescent="0.3">
      <c r="A323" s="3">
        <v>298</v>
      </c>
      <c r="B323" s="4" t="s">
        <v>453</v>
      </c>
      <c r="C323" s="9" t="s">
        <v>447</v>
      </c>
      <c r="D323" s="4" t="s">
        <v>13</v>
      </c>
      <c r="E323" s="4" t="s">
        <v>604</v>
      </c>
      <c r="F323" s="5">
        <v>539742</v>
      </c>
      <c r="G323" s="5">
        <v>43179</v>
      </c>
      <c r="H323" s="5">
        <f t="shared" si="12"/>
        <v>582921</v>
      </c>
      <c r="I323" s="50"/>
    </row>
    <row r="324" spans="1:9" ht="27.1" customHeight="1" x14ac:dyDescent="0.3">
      <c r="A324" s="3">
        <v>299</v>
      </c>
      <c r="B324" s="4" t="s">
        <v>454</v>
      </c>
      <c r="C324" s="9" t="s">
        <v>447</v>
      </c>
      <c r="D324" s="4" t="s">
        <v>13</v>
      </c>
      <c r="E324" s="4" t="s">
        <v>604</v>
      </c>
      <c r="F324" s="5">
        <v>449785</v>
      </c>
      <c r="G324" s="5">
        <v>35983</v>
      </c>
      <c r="H324" s="5">
        <f t="shared" si="12"/>
        <v>485768</v>
      </c>
      <c r="I324" s="50"/>
    </row>
    <row r="325" spans="1:9" ht="27.1" customHeight="1" x14ac:dyDescent="0.3">
      <c r="A325" s="3">
        <v>300</v>
      </c>
      <c r="B325" s="4" t="s">
        <v>455</v>
      </c>
      <c r="C325" s="9" t="s">
        <v>447</v>
      </c>
      <c r="D325" s="4" t="s">
        <v>13</v>
      </c>
      <c r="E325" s="4" t="s">
        <v>604</v>
      </c>
      <c r="F325" s="5">
        <v>449785</v>
      </c>
      <c r="G325" s="5">
        <v>35983</v>
      </c>
      <c r="H325" s="5">
        <f t="shared" si="12"/>
        <v>485768</v>
      </c>
      <c r="I325" s="50"/>
    </row>
    <row r="326" spans="1:9" ht="27.1" customHeight="1" x14ac:dyDescent="0.3">
      <c r="A326" s="3">
        <v>301</v>
      </c>
      <c r="B326" s="4" t="s">
        <v>456</v>
      </c>
      <c r="C326" s="9" t="s">
        <v>457</v>
      </c>
      <c r="D326" s="4" t="s">
        <v>13</v>
      </c>
      <c r="E326" s="4" t="s">
        <v>604</v>
      </c>
      <c r="F326" s="5">
        <v>359828</v>
      </c>
      <c r="G326" s="5">
        <v>28786</v>
      </c>
      <c r="H326" s="5">
        <f t="shared" si="12"/>
        <v>388614</v>
      </c>
      <c r="I326" s="50"/>
    </row>
    <row r="327" spans="1:9" ht="27.1" customHeight="1" x14ac:dyDescent="0.3">
      <c r="A327" s="3">
        <v>302</v>
      </c>
      <c r="B327" s="4" t="s">
        <v>458</v>
      </c>
      <c r="C327" s="9" t="s">
        <v>457</v>
      </c>
      <c r="D327" s="4" t="s">
        <v>323</v>
      </c>
      <c r="E327" s="4" t="s">
        <v>605</v>
      </c>
      <c r="F327" s="5">
        <v>1348177</v>
      </c>
      <c r="G327" s="5">
        <v>107854</v>
      </c>
      <c r="H327" s="5">
        <f t="shared" si="12"/>
        <v>1456031</v>
      </c>
      <c r="I327" s="50"/>
    </row>
    <row r="328" spans="1:9" ht="27.1" customHeight="1" x14ac:dyDescent="0.3">
      <c r="A328" s="3">
        <v>303</v>
      </c>
      <c r="B328" s="4" t="s">
        <v>459</v>
      </c>
      <c r="C328" s="9" t="s">
        <v>457</v>
      </c>
      <c r="D328" s="4" t="s">
        <v>13</v>
      </c>
      <c r="E328" s="4" t="s">
        <v>604</v>
      </c>
      <c r="F328" s="5">
        <v>359828</v>
      </c>
      <c r="G328" s="5">
        <v>28786</v>
      </c>
      <c r="H328" s="5">
        <f t="shared" si="12"/>
        <v>388614</v>
      </c>
      <c r="I328" s="50"/>
    </row>
    <row r="329" spans="1:9" ht="27.1" customHeight="1" x14ac:dyDescent="0.3">
      <c r="A329" s="3">
        <v>304</v>
      </c>
      <c r="B329" s="4" t="s">
        <v>460</v>
      </c>
      <c r="C329" s="9" t="s">
        <v>457</v>
      </c>
      <c r="D329" s="4" t="s">
        <v>13</v>
      </c>
      <c r="E329" s="4" t="s">
        <v>604</v>
      </c>
      <c r="F329" s="5">
        <v>449785</v>
      </c>
      <c r="G329" s="5">
        <v>35983</v>
      </c>
      <c r="H329" s="5">
        <f t="shared" si="12"/>
        <v>485768</v>
      </c>
      <c r="I329" s="50"/>
    </row>
    <row r="330" spans="1:9" ht="27.1" customHeight="1" x14ac:dyDescent="0.3">
      <c r="A330" s="3">
        <v>305</v>
      </c>
      <c r="B330" s="4" t="s">
        <v>461</v>
      </c>
      <c r="C330" s="9" t="s">
        <v>462</v>
      </c>
      <c r="D330" s="4" t="s">
        <v>13</v>
      </c>
      <c r="E330" s="4" t="s">
        <v>604</v>
      </c>
      <c r="F330" s="5">
        <v>1296097</v>
      </c>
      <c r="G330" s="5">
        <v>103688</v>
      </c>
      <c r="H330" s="5">
        <f t="shared" si="12"/>
        <v>1399785</v>
      </c>
      <c r="I330" s="50"/>
    </row>
    <row r="331" spans="1:9" ht="27.1" customHeight="1" x14ac:dyDescent="0.3">
      <c r="A331" s="3">
        <v>306</v>
      </c>
      <c r="B331" s="4" t="s">
        <v>463</v>
      </c>
      <c r="C331" s="9" t="s">
        <v>464</v>
      </c>
      <c r="D331" s="4" t="s">
        <v>13</v>
      </c>
      <c r="E331" s="4" t="s">
        <v>604</v>
      </c>
      <c r="F331" s="5">
        <v>1325055</v>
      </c>
      <c r="G331" s="5">
        <v>106004</v>
      </c>
      <c r="H331" s="5">
        <f t="shared" si="12"/>
        <v>1431059</v>
      </c>
      <c r="I331" s="50"/>
    </row>
    <row r="332" spans="1:9" ht="27.1" customHeight="1" x14ac:dyDescent="0.3">
      <c r="A332" s="3">
        <v>307</v>
      </c>
      <c r="B332" s="4" t="s">
        <v>465</v>
      </c>
      <c r="C332" s="9" t="s">
        <v>464</v>
      </c>
      <c r="D332" s="4" t="s">
        <v>13</v>
      </c>
      <c r="E332" s="4" t="s">
        <v>604</v>
      </c>
      <c r="F332" s="5">
        <v>1237594</v>
      </c>
      <c r="G332" s="5">
        <v>99008</v>
      </c>
      <c r="H332" s="5">
        <f t="shared" si="12"/>
        <v>1336602</v>
      </c>
      <c r="I332" s="50"/>
    </row>
    <row r="333" spans="1:9" ht="27.1" customHeight="1" x14ac:dyDescent="0.3">
      <c r="A333" s="3">
        <v>308</v>
      </c>
      <c r="B333" s="4" t="s">
        <v>466</v>
      </c>
      <c r="C333" s="9" t="s">
        <v>464</v>
      </c>
      <c r="D333" s="4" t="s">
        <v>13</v>
      </c>
      <c r="E333" s="4" t="s">
        <v>604</v>
      </c>
      <c r="F333" s="5">
        <v>1617731</v>
      </c>
      <c r="G333" s="5">
        <v>129418</v>
      </c>
      <c r="H333" s="5">
        <f t="shared" si="12"/>
        <v>1747149</v>
      </c>
      <c r="I333" s="50"/>
    </row>
    <row r="334" spans="1:9" ht="27.1" customHeight="1" x14ac:dyDescent="0.3">
      <c r="A334" s="3">
        <v>309</v>
      </c>
      <c r="B334" s="4" t="s">
        <v>467</v>
      </c>
      <c r="C334" s="9" t="s">
        <v>468</v>
      </c>
      <c r="D334" s="4" t="s">
        <v>13</v>
      </c>
      <c r="E334" s="4" t="s">
        <v>604</v>
      </c>
      <c r="F334" s="5">
        <v>1182642</v>
      </c>
      <c r="G334" s="5">
        <v>94611</v>
      </c>
      <c r="H334" s="5">
        <f t="shared" si="12"/>
        <v>1277253</v>
      </c>
      <c r="I334" s="50"/>
    </row>
    <row r="335" spans="1:9" ht="27.1" customHeight="1" x14ac:dyDescent="0.3">
      <c r="A335" s="3">
        <v>310</v>
      </c>
      <c r="B335" s="4" t="s">
        <v>469</v>
      </c>
      <c r="C335" s="9" t="s">
        <v>470</v>
      </c>
      <c r="D335" s="4" t="s">
        <v>13</v>
      </c>
      <c r="E335" s="4" t="s">
        <v>604</v>
      </c>
      <c r="F335" s="5">
        <v>1437009</v>
      </c>
      <c r="G335" s="5">
        <v>114961</v>
      </c>
      <c r="H335" s="5">
        <f t="shared" si="12"/>
        <v>1551970</v>
      </c>
      <c r="I335" s="50"/>
    </row>
    <row r="336" spans="1:9" ht="27.1" customHeight="1" x14ac:dyDescent="0.3">
      <c r="A336" s="3">
        <v>311</v>
      </c>
      <c r="B336" s="4" t="s">
        <v>471</v>
      </c>
      <c r="C336" s="9" t="s">
        <v>472</v>
      </c>
      <c r="D336" s="4" t="s">
        <v>13</v>
      </c>
      <c r="E336" s="4" t="s">
        <v>604</v>
      </c>
      <c r="F336" s="5">
        <v>1148378</v>
      </c>
      <c r="G336" s="5">
        <v>91870</v>
      </c>
      <c r="H336" s="5">
        <f t="shared" si="12"/>
        <v>1240248</v>
      </c>
      <c r="I336" s="50"/>
    </row>
    <row r="337" spans="1:9" ht="27.1" customHeight="1" x14ac:dyDescent="0.3">
      <c r="A337" s="3">
        <v>312</v>
      </c>
      <c r="B337" s="4" t="s">
        <v>473</v>
      </c>
      <c r="C337" s="9" t="s">
        <v>474</v>
      </c>
      <c r="D337" s="4" t="s">
        <v>13</v>
      </c>
      <c r="E337" s="4" t="s">
        <v>604</v>
      </c>
      <c r="F337" s="5">
        <v>1369373</v>
      </c>
      <c r="G337" s="5">
        <v>109550</v>
      </c>
      <c r="H337" s="5">
        <f t="shared" si="12"/>
        <v>1478923</v>
      </c>
      <c r="I337" s="50"/>
    </row>
    <row r="338" spans="1:9" ht="27.1" customHeight="1" x14ac:dyDescent="0.3">
      <c r="A338" s="3">
        <v>313</v>
      </c>
      <c r="B338" s="4" t="s">
        <v>475</v>
      </c>
      <c r="C338" s="9" t="s">
        <v>474</v>
      </c>
      <c r="D338" s="4" t="s">
        <v>13</v>
      </c>
      <c r="E338" s="4" t="s">
        <v>604</v>
      </c>
      <c r="F338" s="5">
        <v>756355</v>
      </c>
      <c r="G338" s="5">
        <v>60508</v>
      </c>
      <c r="H338" s="5">
        <f t="shared" si="12"/>
        <v>816863</v>
      </c>
      <c r="I338" s="50"/>
    </row>
    <row r="339" spans="1:9" ht="27.1" customHeight="1" x14ac:dyDescent="0.3">
      <c r="A339" s="3">
        <v>314</v>
      </c>
      <c r="B339" s="4" t="s">
        <v>476</v>
      </c>
      <c r="C339" s="9" t="s">
        <v>477</v>
      </c>
      <c r="D339" s="4" t="s">
        <v>13</v>
      </c>
      <c r="E339" s="4" t="s">
        <v>604</v>
      </c>
      <c r="F339" s="5">
        <v>449785</v>
      </c>
      <c r="G339" s="5">
        <v>35983</v>
      </c>
      <c r="H339" s="5">
        <f t="shared" si="12"/>
        <v>485768</v>
      </c>
      <c r="I339" s="50"/>
    </row>
    <row r="340" spans="1:9" ht="27.1" customHeight="1" x14ac:dyDescent="0.3">
      <c r="A340" s="3">
        <v>315</v>
      </c>
      <c r="B340" s="4" t="s">
        <v>478</v>
      </c>
      <c r="C340" s="9" t="s">
        <v>479</v>
      </c>
      <c r="D340" s="4" t="s">
        <v>13</v>
      </c>
      <c r="E340" s="4" t="s">
        <v>604</v>
      </c>
      <c r="F340" s="5">
        <v>1502222</v>
      </c>
      <c r="G340" s="5">
        <v>120178</v>
      </c>
      <c r="H340" s="5">
        <f t="shared" si="12"/>
        <v>1622400</v>
      </c>
      <c r="I340" s="50"/>
    </row>
    <row r="341" spans="1:9" ht="27.1" customHeight="1" x14ac:dyDescent="0.3">
      <c r="A341" s="3">
        <v>316</v>
      </c>
      <c r="B341" s="4" t="s">
        <v>480</v>
      </c>
      <c r="C341" s="9" t="s">
        <v>479</v>
      </c>
      <c r="D341" s="4" t="s">
        <v>13</v>
      </c>
      <c r="E341" s="4" t="s">
        <v>604</v>
      </c>
      <c r="F341" s="5">
        <v>919588</v>
      </c>
      <c r="G341" s="5">
        <v>73567</v>
      </c>
      <c r="H341" s="5">
        <f t="shared" si="12"/>
        <v>993155</v>
      </c>
      <c r="I341" s="50"/>
    </row>
    <row r="342" spans="1:9" ht="27.1" customHeight="1" x14ac:dyDescent="0.3">
      <c r="A342" s="3">
        <v>317</v>
      </c>
      <c r="B342" s="4" t="s">
        <v>481</v>
      </c>
      <c r="C342" s="9" t="s">
        <v>479</v>
      </c>
      <c r="D342" s="4" t="s">
        <v>13</v>
      </c>
      <c r="E342" s="4" t="s">
        <v>604</v>
      </c>
      <c r="F342" s="5">
        <v>2033548</v>
      </c>
      <c r="G342" s="5">
        <v>162684</v>
      </c>
      <c r="H342" s="5">
        <f t="shared" si="12"/>
        <v>2196232</v>
      </c>
      <c r="I342" s="50"/>
    </row>
    <row r="343" spans="1:9" ht="27.1" customHeight="1" x14ac:dyDescent="0.3">
      <c r="A343" s="3">
        <v>318</v>
      </c>
      <c r="B343" s="4" t="s">
        <v>482</v>
      </c>
      <c r="C343" s="9" t="s">
        <v>483</v>
      </c>
      <c r="D343" s="4" t="s">
        <v>13</v>
      </c>
      <c r="E343" s="4" t="s">
        <v>604</v>
      </c>
      <c r="F343" s="5">
        <v>1170909</v>
      </c>
      <c r="G343" s="5">
        <v>93673</v>
      </c>
      <c r="H343" s="5">
        <f t="shared" si="12"/>
        <v>1264582</v>
      </c>
      <c r="I343" s="50"/>
    </row>
    <row r="344" spans="1:9" ht="27.1" customHeight="1" x14ac:dyDescent="0.3">
      <c r="A344" s="3">
        <v>319</v>
      </c>
      <c r="B344" s="4" t="s">
        <v>484</v>
      </c>
      <c r="C344" s="9" t="s">
        <v>483</v>
      </c>
      <c r="D344" s="4" t="s">
        <v>13</v>
      </c>
      <c r="E344" s="4" t="s">
        <v>604</v>
      </c>
      <c r="F344" s="5">
        <v>1513196</v>
      </c>
      <c r="G344" s="5">
        <v>121056</v>
      </c>
      <c r="H344" s="5">
        <f t="shared" si="12"/>
        <v>1634252</v>
      </c>
      <c r="I344" s="50"/>
    </row>
    <row r="345" spans="1:9" ht="27.1" customHeight="1" x14ac:dyDescent="0.3">
      <c r="A345" s="3">
        <v>320</v>
      </c>
      <c r="B345" s="4" t="s">
        <v>485</v>
      </c>
      <c r="C345" s="9" t="s">
        <v>483</v>
      </c>
      <c r="D345" s="4" t="s">
        <v>13</v>
      </c>
      <c r="E345" s="4" t="s">
        <v>604</v>
      </c>
      <c r="F345" s="5">
        <v>1999966</v>
      </c>
      <c r="G345" s="5">
        <v>159997</v>
      </c>
      <c r="H345" s="5">
        <f t="shared" si="12"/>
        <v>2159963</v>
      </c>
      <c r="I345" s="50"/>
    </row>
    <row r="346" spans="1:9" ht="27.1" customHeight="1" x14ac:dyDescent="0.3">
      <c r="A346" s="3">
        <v>321</v>
      </c>
      <c r="B346" s="4" t="s">
        <v>486</v>
      </c>
      <c r="C346" s="9" t="s">
        <v>487</v>
      </c>
      <c r="D346" s="4" t="s">
        <v>13</v>
      </c>
      <c r="E346" s="4" t="s">
        <v>604</v>
      </c>
      <c r="F346" s="5">
        <v>546633</v>
      </c>
      <c r="G346" s="5">
        <v>43731</v>
      </c>
      <c r="H346" s="5">
        <f t="shared" si="12"/>
        <v>590364</v>
      </c>
      <c r="I346" s="50"/>
    </row>
    <row r="347" spans="1:9" ht="27.1" customHeight="1" x14ac:dyDescent="0.3">
      <c r="A347" s="3">
        <v>322</v>
      </c>
      <c r="B347" s="4" t="s">
        <v>488</v>
      </c>
      <c r="C347" s="9" t="s">
        <v>489</v>
      </c>
      <c r="D347" s="4" t="s">
        <v>13</v>
      </c>
      <c r="E347" s="4" t="s">
        <v>604</v>
      </c>
      <c r="F347" s="5">
        <v>396527</v>
      </c>
      <c r="G347" s="5">
        <v>31722</v>
      </c>
      <c r="H347" s="5">
        <f t="shared" si="12"/>
        <v>428249</v>
      </c>
      <c r="I347" s="50"/>
    </row>
    <row r="348" spans="1:9" ht="27.1" customHeight="1" x14ac:dyDescent="0.3">
      <c r="A348" s="3">
        <v>323</v>
      </c>
      <c r="B348" s="4" t="s">
        <v>490</v>
      </c>
      <c r="C348" s="9" t="s">
        <v>491</v>
      </c>
      <c r="D348" s="4" t="s">
        <v>13</v>
      </c>
      <c r="E348" s="4" t="s">
        <v>604</v>
      </c>
      <c r="F348" s="5">
        <v>1176394</v>
      </c>
      <c r="G348" s="5">
        <v>94112</v>
      </c>
      <c r="H348" s="5">
        <f t="shared" si="12"/>
        <v>1270506</v>
      </c>
      <c r="I348" s="50"/>
    </row>
    <row r="349" spans="1:9" ht="27.1" customHeight="1" x14ac:dyDescent="0.3">
      <c r="A349" s="3">
        <v>324</v>
      </c>
      <c r="B349" s="4" t="s">
        <v>492</v>
      </c>
      <c r="C349" s="9" t="s">
        <v>493</v>
      </c>
      <c r="D349" s="4" t="s">
        <v>323</v>
      </c>
      <c r="E349" s="4" t="s">
        <v>605</v>
      </c>
      <c r="F349" s="5">
        <v>1278279</v>
      </c>
      <c r="G349" s="5">
        <v>102262</v>
      </c>
      <c r="H349" s="5">
        <f t="shared" si="12"/>
        <v>1380541</v>
      </c>
      <c r="I349" s="50"/>
    </row>
    <row r="350" spans="1:9" ht="27.1" customHeight="1" x14ac:dyDescent="0.3">
      <c r="A350" s="3">
        <v>325</v>
      </c>
      <c r="B350" s="4" t="s">
        <v>494</v>
      </c>
      <c r="C350" s="9" t="s">
        <v>493</v>
      </c>
      <c r="D350" s="4" t="s">
        <v>13</v>
      </c>
      <c r="E350" s="4" t="s">
        <v>604</v>
      </c>
      <c r="F350" s="5">
        <v>967367</v>
      </c>
      <c r="G350" s="5">
        <v>77389</v>
      </c>
      <c r="H350" s="5">
        <f t="shared" si="12"/>
        <v>1044756</v>
      </c>
      <c r="I350" s="50"/>
    </row>
    <row r="351" spans="1:9" ht="27.1" customHeight="1" x14ac:dyDescent="0.3">
      <c r="A351" s="3">
        <v>326</v>
      </c>
      <c r="B351" s="4" t="s">
        <v>495</v>
      </c>
      <c r="C351" s="9" t="s">
        <v>493</v>
      </c>
      <c r="D351" s="4" t="s">
        <v>13</v>
      </c>
      <c r="E351" s="4" t="s">
        <v>604</v>
      </c>
      <c r="F351" s="5">
        <v>677065</v>
      </c>
      <c r="G351" s="5">
        <v>54165</v>
      </c>
      <c r="H351" s="5">
        <f t="shared" si="12"/>
        <v>731230</v>
      </c>
      <c r="I351" s="50"/>
    </row>
    <row r="352" spans="1:9" ht="27.1" customHeight="1" x14ac:dyDescent="0.3">
      <c r="A352" s="3">
        <v>327</v>
      </c>
      <c r="B352" s="4" t="s">
        <v>496</v>
      </c>
      <c r="C352" s="9" t="s">
        <v>497</v>
      </c>
      <c r="D352" s="4" t="s">
        <v>13</v>
      </c>
      <c r="E352" s="4" t="s">
        <v>604</v>
      </c>
      <c r="F352" s="5">
        <v>499761</v>
      </c>
      <c r="G352" s="5">
        <v>39981</v>
      </c>
      <c r="H352" s="5">
        <f t="shared" si="12"/>
        <v>539742</v>
      </c>
      <c r="I352" s="50"/>
    </row>
    <row r="353" spans="1:9" ht="27.1" customHeight="1" x14ac:dyDescent="0.3">
      <c r="A353" s="3">
        <v>328</v>
      </c>
      <c r="B353" s="4" t="s">
        <v>498</v>
      </c>
      <c r="C353" s="9" t="s">
        <v>499</v>
      </c>
      <c r="D353" s="4" t="s">
        <v>13</v>
      </c>
      <c r="E353" s="4" t="s">
        <v>604</v>
      </c>
      <c r="F353" s="5">
        <v>886698</v>
      </c>
      <c r="G353" s="5">
        <v>70936</v>
      </c>
      <c r="H353" s="5">
        <f t="shared" si="12"/>
        <v>957634</v>
      </c>
      <c r="I353" s="50"/>
    </row>
    <row r="354" spans="1:9" ht="27.1" customHeight="1" x14ac:dyDescent="0.3">
      <c r="A354" s="3">
        <v>329</v>
      </c>
      <c r="B354" s="4" t="s">
        <v>500</v>
      </c>
      <c r="C354" s="9" t="s">
        <v>501</v>
      </c>
      <c r="D354" s="4" t="s">
        <v>13</v>
      </c>
      <c r="E354" s="4" t="s">
        <v>604</v>
      </c>
      <c r="F354" s="5">
        <v>1276500</v>
      </c>
      <c r="G354" s="5">
        <v>102120</v>
      </c>
      <c r="H354" s="5">
        <f t="shared" si="12"/>
        <v>1378620</v>
      </c>
      <c r="I354" s="50"/>
    </row>
    <row r="355" spans="1:9" ht="27.1" customHeight="1" x14ac:dyDescent="0.3">
      <c r="A355" s="3">
        <v>330</v>
      </c>
      <c r="B355" s="4" t="s">
        <v>502</v>
      </c>
      <c r="C355" s="9" t="s">
        <v>503</v>
      </c>
      <c r="D355" s="4" t="s">
        <v>13</v>
      </c>
      <c r="E355" s="4" t="s">
        <v>604</v>
      </c>
      <c r="F355" s="5">
        <v>1919110</v>
      </c>
      <c r="G355" s="5">
        <v>153529</v>
      </c>
      <c r="H355" s="5">
        <f t="shared" si="12"/>
        <v>2072639</v>
      </c>
      <c r="I355" s="50"/>
    </row>
    <row r="356" spans="1:9" ht="27.1" customHeight="1" x14ac:dyDescent="0.3">
      <c r="A356" s="3">
        <v>331</v>
      </c>
      <c r="B356" s="4" t="s">
        <v>504</v>
      </c>
      <c r="C356" s="9" t="s">
        <v>505</v>
      </c>
      <c r="D356" s="4" t="s">
        <v>13</v>
      </c>
      <c r="E356" s="4" t="s">
        <v>604</v>
      </c>
      <c r="F356" s="5">
        <v>1306196</v>
      </c>
      <c r="G356" s="5">
        <v>104496</v>
      </c>
      <c r="H356" s="5">
        <f t="shared" si="12"/>
        <v>1410692</v>
      </c>
      <c r="I356" s="50"/>
    </row>
    <row r="357" spans="1:9" ht="27.1" customHeight="1" x14ac:dyDescent="0.3">
      <c r="A357" s="3">
        <v>332</v>
      </c>
      <c r="B357" s="4" t="s">
        <v>506</v>
      </c>
      <c r="C357" s="9" t="s">
        <v>507</v>
      </c>
      <c r="D357" s="4" t="s">
        <v>13</v>
      </c>
      <c r="E357" s="4" t="s">
        <v>604</v>
      </c>
      <c r="F357" s="5">
        <v>898075</v>
      </c>
      <c r="G357" s="5">
        <v>71846</v>
      </c>
      <c r="H357" s="5">
        <f t="shared" si="12"/>
        <v>969921</v>
      </c>
      <c r="I357" s="50"/>
    </row>
    <row r="358" spans="1:9" ht="27.1" customHeight="1" x14ac:dyDescent="0.3">
      <c r="A358" s="3">
        <v>333</v>
      </c>
      <c r="B358" s="4" t="s">
        <v>508</v>
      </c>
      <c r="C358" s="9" t="s">
        <v>507</v>
      </c>
      <c r="D358" s="4" t="s">
        <v>13</v>
      </c>
      <c r="E358" s="4" t="s">
        <v>604</v>
      </c>
      <c r="F358" s="5">
        <v>830200</v>
      </c>
      <c r="G358" s="5">
        <v>66416</v>
      </c>
      <c r="H358" s="5">
        <f t="shared" si="12"/>
        <v>896616</v>
      </c>
      <c r="I358" s="50"/>
    </row>
    <row r="359" spans="1:9" ht="27.1" customHeight="1" x14ac:dyDescent="0.3">
      <c r="A359" s="3">
        <v>334</v>
      </c>
      <c r="B359" s="4" t="s">
        <v>509</v>
      </c>
      <c r="C359" s="9" t="s">
        <v>507</v>
      </c>
      <c r="D359" s="4" t="s">
        <v>13</v>
      </c>
      <c r="E359" s="4" t="s">
        <v>604</v>
      </c>
      <c r="F359" s="5">
        <v>725580</v>
      </c>
      <c r="G359" s="5">
        <v>58046</v>
      </c>
      <c r="H359" s="5">
        <f t="shared" si="12"/>
        <v>783626</v>
      </c>
      <c r="I359" s="50"/>
    </row>
    <row r="360" spans="1:9" ht="27.1" customHeight="1" x14ac:dyDescent="0.3">
      <c r="A360" s="3">
        <v>335</v>
      </c>
      <c r="B360" s="4" t="s">
        <v>510</v>
      </c>
      <c r="C360" s="9" t="s">
        <v>511</v>
      </c>
      <c r="D360" s="4" t="s">
        <v>323</v>
      </c>
      <c r="E360" s="4" t="s">
        <v>605</v>
      </c>
      <c r="F360" s="5">
        <v>1686972</v>
      </c>
      <c r="G360" s="5">
        <v>134958</v>
      </c>
      <c r="H360" s="5">
        <f t="shared" si="12"/>
        <v>1821930</v>
      </c>
      <c r="I360" s="50"/>
    </row>
    <row r="361" spans="1:9" ht="27.1" customHeight="1" x14ac:dyDescent="0.3">
      <c r="A361" s="3">
        <v>336</v>
      </c>
      <c r="B361" s="4" t="s">
        <v>512</v>
      </c>
      <c r="C361" s="9" t="s">
        <v>513</v>
      </c>
      <c r="D361" s="4" t="s">
        <v>13</v>
      </c>
      <c r="E361" s="4" t="s">
        <v>604</v>
      </c>
      <c r="F361" s="5">
        <v>999522</v>
      </c>
      <c r="G361" s="5">
        <v>79962</v>
      </c>
      <c r="H361" s="5">
        <f t="shared" si="12"/>
        <v>1079484</v>
      </c>
      <c r="I361" s="50"/>
    </row>
    <row r="362" spans="1:9" ht="27.1" customHeight="1" x14ac:dyDescent="0.3">
      <c r="A362" s="3">
        <v>337</v>
      </c>
      <c r="B362" s="4" t="s">
        <v>514</v>
      </c>
      <c r="C362" s="9" t="s">
        <v>515</v>
      </c>
      <c r="D362" s="4" t="s">
        <v>13</v>
      </c>
      <c r="E362" s="4" t="s">
        <v>604</v>
      </c>
      <c r="F362" s="5">
        <v>1277583</v>
      </c>
      <c r="G362" s="5">
        <v>102207</v>
      </c>
      <c r="H362" s="5">
        <f t="shared" si="12"/>
        <v>1379790</v>
      </c>
      <c r="I362" s="50"/>
    </row>
    <row r="363" spans="1:9" ht="27.1" customHeight="1" x14ac:dyDescent="0.3">
      <c r="A363" s="3">
        <v>338</v>
      </c>
      <c r="B363" s="4" t="s">
        <v>516</v>
      </c>
      <c r="C363" s="9" t="s">
        <v>515</v>
      </c>
      <c r="D363" s="4" t="s">
        <v>13</v>
      </c>
      <c r="E363" s="4" t="s">
        <v>604</v>
      </c>
      <c r="F363" s="5">
        <v>1449716</v>
      </c>
      <c r="G363" s="5">
        <v>115977</v>
      </c>
      <c r="H363" s="5">
        <f t="shared" si="12"/>
        <v>1565693</v>
      </c>
      <c r="I363" s="50"/>
    </row>
    <row r="364" spans="1:9" ht="27.1" customHeight="1" x14ac:dyDescent="0.3">
      <c r="A364" s="3">
        <v>339</v>
      </c>
      <c r="B364" s="4" t="s">
        <v>517</v>
      </c>
      <c r="C364" s="9" t="s">
        <v>518</v>
      </c>
      <c r="D364" s="4" t="s">
        <v>13</v>
      </c>
      <c r="E364" s="4" t="s">
        <v>604</v>
      </c>
      <c r="F364" s="5">
        <v>830200</v>
      </c>
      <c r="G364" s="5">
        <v>66416</v>
      </c>
      <c r="H364" s="5">
        <f t="shared" si="12"/>
        <v>896616</v>
      </c>
      <c r="I364" s="50"/>
    </row>
    <row r="365" spans="1:9" ht="27.1" customHeight="1" x14ac:dyDescent="0.3">
      <c r="A365" s="3">
        <v>340</v>
      </c>
      <c r="B365" s="4" t="s">
        <v>519</v>
      </c>
      <c r="C365" s="9" t="s">
        <v>520</v>
      </c>
      <c r="D365" s="4" t="s">
        <v>13</v>
      </c>
      <c r="E365" s="4" t="s">
        <v>604</v>
      </c>
      <c r="F365" s="5">
        <v>1119335</v>
      </c>
      <c r="G365" s="5">
        <v>89547</v>
      </c>
      <c r="H365" s="5">
        <f t="shared" ref="H365:H368" si="13">F365+G365</f>
        <v>1208882</v>
      </c>
      <c r="I365" s="50"/>
    </row>
    <row r="366" spans="1:9" ht="27.1" customHeight="1" x14ac:dyDescent="0.3">
      <c r="A366" s="3">
        <v>341</v>
      </c>
      <c r="B366" s="4" t="s">
        <v>521</v>
      </c>
      <c r="C366" s="9" t="s">
        <v>520</v>
      </c>
      <c r="D366" s="4" t="s">
        <v>13</v>
      </c>
      <c r="E366" s="4" t="s">
        <v>604</v>
      </c>
      <c r="F366" s="5">
        <v>1030104</v>
      </c>
      <c r="G366" s="5">
        <v>82408</v>
      </c>
      <c r="H366" s="5">
        <f t="shared" si="13"/>
        <v>1112512</v>
      </c>
      <c r="I366" s="50"/>
    </row>
    <row r="367" spans="1:9" ht="27.1" customHeight="1" x14ac:dyDescent="0.3">
      <c r="A367" s="3">
        <v>342</v>
      </c>
      <c r="B367" s="4" t="s">
        <v>522</v>
      </c>
      <c r="C367" s="9" t="s">
        <v>520</v>
      </c>
      <c r="D367" s="4" t="s">
        <v>13</v>
      </c>
      <c r="E367" s="4" t="s">
        <v>604</v>
      </c>
      <c r="F367" s="5">
        <v>2232845</v>
      </c>
      <c r="G367" s="5">
        <v>178628</v>
      </c>
      <c r="H367" s="5">
        <f t="shared" si="13"/>
        <v>2411473</v>
      </c>
      <c r="I367" s="50"/>
    </row>
    <row r="368" spans="1:9" ht="27.1" customHeight="1" x14ac:dyDescent="0.3">
      <c r="A368" s="3">
        <v>343</v>
      </c>
      <c r="B368" s="4" t="s">
        <v>523</v>
      </c>
      <c r="C368" s="9" t="s">
        <v>520</v>
      </c>
      <c r="D368" s="4" t="s">
        <v>13</v>
      </c>
      <c r="E368" s="4" t="s">
        <v>604</v>
      </c>
      <c r="F368" s="5">
        <v>996240</v>
      </c>
      <c r="G368" s="5">
        <v>79699</v>
      </c>
      <c r="H368" s="5">
        <f t="shared" si="13"/>
        <v>1075939</v>
      </c>
      <c r="I368" s="50"/>
    </row>
    <row r="369" spans="1:9" ht="27.1" customHeight="1" x14ac:dyDescent="0.3">
      <c r="A369" s="3"/>
      <c r="B369" s="4"/>
      <c r="C369" s="9">
        <v>44880</v>
      </c>
      <c r="D369" s="4" t="s">
        <v>593</v>
      </c>
      <c r="E369" s="4"/>
      <c r="F369" s="5"/>
      <c r="G369" s="5"/>
      <c r="H369" s="5">
        <v>-824209453</v>
      </c>
      <c r="I369" s="4"/>
    </row>
    <row r="370" spans="1:9" ht="27.1" customHeight="1" x14ac:dyDescent="0.3">
      <c r="A370" s="3">
        <v>344</v>
      </c>
      <c r="B370" s="4" t="s">
        <v>524</v>
      </c>
      <c r="C370" s="9" t="s">
        <v>525</v>
      </c>
      <c r="D370" s="4" t="s">
        <v>13</v>
      </c>
      <c r="E370" s="4" t="s">
        <v>604</v>
      </c>
      <c r="F370" s="5">
        <v>1580138</v>
      </c>
      <c r="G370" s="5">
        <v>126411</v>
      </c>
      <c r="H370" s="5">
        <f t="shared" ref="H370:H383" si="14">F370+G370</f>
        <v>1706549</v>
      </c>
      <c r="I370" s="50"/>
    </row>
    <row r="371" spans="1:9" ht="27.1" customHeight="1" x14ac:dyDescent="0.3">
      <c r="A371" s="3">
        <v>345</v>
      </c>
      <c r="B371" s="4" t="s">
        <v>526</v>
      </c>
      <c r="C371" s="9" t="s">
        <v>527</v>
      </c>
      <c r="D371" s="4" t="s">
        <v>323</v>
      </c>
      <c r="E371" s="4" t="s">
        <v>605</v>
      </c>
      <c r="F371" s="5">
        <v>1621069</v>
      </c>
      <c r="G371" s="5">
        <v>129686</v>
      </c>
      <c r="H371" s="5">
        <f t="shared" si="14"/>
        <v>1750755</v>
      </c>
      <c r="I371" s="50"/>
    </row>
    <row r="372" spans="1:9" ht="27.1" customHeight="1" x14ac:dyDescent="0.3">
      <c r="A372" s="3">
        <v>346</v>
      </c>
      <c r="B372" s="4" t="s">
        <v>528</v>
      </c>
      <c r="C372" s="9" t="s">
        <v>527</v>
      </c>
      <c r="D372" s="4" t="s">
        <v>13</v>
      </c>
      <c r="E372" s="4" t="s">
        <v>604</v>
      </c>
      <c r="F372" s="5">
        <v>2779410</v>
      </c>
      <c r="G372" s="5">
        <v>222353</v>
      </c>
      <c r="H372" s="5">
        <f t="shared" si="14"/>
        <v>3001763</v>
      </c>
      <c r="I372" s="50"/>
    </row>
    <row r="373" spans="1:9" ht="27.1" customHeight="1" x14ac:dyDescent="0.3">
      <c r="A373" s="3">
        <v>347</v>
      </c>
      <c r="B373" s="4" t="s">
        <v>529</v>
      </c>
      <c r="C373" s="9" t="s">
        <v>527</v>
      </c>
      <c r="D373" s="4" t="s">
        <v>13</v>
      </c>
      <c r="E373" s="4" t="s">
        <v>604</v>
      </c>
      <c r="F373" s="5">
        <v>898048</v>
      </c>
      <c r="G373" s="5">
        <v>71844</v>
      </c>
      <c r="H373" s="5">
        <f t="shared" si="14"/>
        <v>969892</v>
      </c>
      <c r="I373" s="50"/>
    </row>
    <row r="374" spans="1:9" ht="27.1" customHeight="1" x14ac:dyDescent="0.3">
      <c r="A374" s="3">
        <v>348</v>
      </c>
      <c r="B374" s="4" t="s">
        <v>530</v>
      </c>
      <c r="C374" s="9" t="s">
        <v>531</v>
      </c>
      <c r="D374" s="4" t="s">
        <v>13</v>
      </c>
      <c r="E374" s="4" t="s">
        <v>604</v>
      </c>
      <c r="F374" s="5">
        <v>1051514</v>
      </c>
      <c r="G374" s="5">
        <v>84121</v>
      </c>
      <c r="H374" s="5">
        <f t="shared" si="14"/>
        <v>1135635</v>
      </c>
      <c r="I374" s="50"/>
    </row>
    <row r="375" spans="1:9" ht="27.1" customHeight="1" x14ac:dyDescent="0.3">
      <c r="A375" s="3">
        <v>349</v>
      </c>
      <c r="B375" s="4" t="s">
        <v>532</v>
      </c>
      <c r="C375" s="9" t="s">
        <v>533</v>
      </c>
      <c r="D375" s="4" t="s">
        <v>13</v>
      </c>
      <c r="E375" s="4" t="s">
        <v>604</v>
      </c>
      <c r="F375" s="5">
        <v>1160640</v>
      </c>
      <c r="G375" s="5">
        <v>92851</v>
      </c>
      <c r="H375" s="5">
        <f t="shared" si="14"/>
        <v>1253491</v>
      </c>
      <c r="I375" s="50"/>
    </row>
    <row r="376" spans="1:9" ht="27.1" customHeight="1" x14ac:dyDescent="0.3">
      <c r="A376" s="3">
        <v>350</v>
      </c>
      <c r="B376" s="4" t="s">
        <v>534</v>
      </c>
      <c r="C376" s="9" t="s">
        <v>533</v>
      </c>
      <c r="D376" s="4" t="s">
        <v>13</v>
      </c>
      <c r="E376" s="4" t="s">
        <v>604</v>
      </c>
      <c r="F376" s="5">
        <v>551890</v>
      </c>
      <c r="G376" s="5">
        <v>44151</v>
      </c>
      <c r="H376" s="5">
        <f t="shared" si="14"/>
        <v>596041</v>
      </c>
      <c r="I376" s="50"/>
    </row>
    <row r="377" spans="1:9" ht="27.1" customHeight="1" x14ac:dyDescent="0.3">
      <c r="A377" s="3">
        <v>351</v>
      </c>
      <c r="B377" s="4" t="s">
        <v>535</v>
      </c>
      <c r="C377" s="9" t="s">
        <v>536</v>
      </c>
      <c r="D377" s="4" t="s">
        <v>13</v>
      </c>
      <c r="E377" s="4" t="s">
        <v>604</v>
      </c>
      <c r="F377" s="5">
        <v>1604188</v>
      </c>
      <c r="G377" s="5">
        <v>128335</v>
      </c>
      <c r="H377" s="5">
        <f t="shared" si="14"/>
        <v>1732523</v>
      </c>
      <c r="I377" s="50"/>
    </row>
    <row r="378" spans="1:9" ht="27.1" customHeight="1" x14ac:dyDescent="0.3">
      <c r="A378" s="3">
        <v>352</v>
      </c>
      <c r="B378" s="4" t="s">
        <v>537</v>
      </c>
      <c r="C378" s="9" t="s">
        <v>538</v>
      </c>
      <c r="D378" s="4" t="s">
        <v>13</v>
      </c>
      <c r="E378" s="4" t="s">
        <v>604</v>
      </c>
      <c r="F378" s="5">
        <v>299857</v>
      </c>
      <c r="G378" s="5">
        <v>23989</v>
      </c>
      <c r="H378" s="5">
        <f t="shared" si="14"/>
        <v>323846</v>
      </c>
      <c r="I378" s="50"/>
    </row>
    <row r="379" spans="1:9" ht="27.1" customHeight="1" x14ac:dyDescent="0.3">
      <c r="A379" s="3">
        <v>353</v>
      </c>
      <c r="B379" s="4" t="s">
        <v>539</v>
      </c>
      <c r="C379" s="9" t="s">
        <v>540</v>
      </c>
      <c r="D379" s="4" t="s">
        <v>13</v>
      </c>
      <c r="E379" s="4" t="s">
        <v>604</v>
      </c>
      <c r="F379" s="5">
        <v>1780201</v>
      </c>
      <c r="G379" s="5">
        <v>142416</v>
      </c>
      <c r="H379" s="5">
        <f t="shared" si="14"/>
        <v>1922617</v>
      </c>
      <c r="I379" s="50"/>
    </row>
    <row r="380" spans="1:9" ht="27.1" customHeight="1" x14ac:dyDescent="0.3">
      <c r="A380" s="3">
        <v>354</v>
      </c>
      <c r="B380" s="4" t="s">
        <v>541</v>
      </c>
      <c r="C380" s="9" t="s">
        <v>542</v>
      </c>
      <c r="D380" s="4" t="s">
        <v>13</v>
      </c>
      <c r="E380" s="4" t="s">
        <v>604</v>
      </c>
      <c r="F380" s="5">
        <v>896288</v>
      </c>
      <c r="G380" s="5">
        <v>71703</v>
      </c>
      <c r="H380" s="5">
        <f t="shared" si="14"/>
        <v>967991</v>
      </c>
      <c r="I380" s="50"/>
    </row>
    <row r="381" spans="1:9" ht="27.1" customHeight="1" x14ac:dyDescent="0.3">
      <c r="A381" s="3">
        <v>355</v>
      </c>
      <c r="B381" s="4" t="s">
        <v>543</v>
      </c>
      <c r="C381" s="9" t="s">
        <v>544</v>
      </c>
      <c r="D381" s="4" t="s">
        <v>13</v>
      </c>
      <c r="E381" s="4" t="s">
        <v>604</v>
      </c>
      <c r="F381" s="5">
        <v>1743268</v>
      </c>
      <c r="G381" s="5">
        <v>139461</v>
      </c>
      <c r="H381" s="5">
        <f t="shared" si="14"/>
        <v>1882729</v>
      </c>
      <c r="I381" s="50"/>
    </row>
    <row r="382" spans="1:9" ht="27.1" customHeight="1" x14ac:dyDescent="0.3">
      <c r="A382" s="3">
        <v>356</v>
      </c>
      <c r="B382" s="4" t="s">
        <v>545</v>
      </c>
      <c r="C382" s="9" t="s">
        <v>546</v>
      </c>
      <c r="D382" s="4" t="s">
        <v>13</v>
      </c>
      <c r="E382" s="4" t="s">
        <v>604</v>
      </c>
      <c r="F382" s="5">
        <v>1132484</v>
      </c>
      <c r="G382" s="5">
        <v>90599</v>
      </c>
      <c r="H382" s="5">
        <f t="shared" si="14"/>
        <v>1223083</v>
      </c>
      <c r="I382" s="50"/>
    </row>
    <row r="383" spans="1:9" ht="27.1" customHeight="1" x14ac:dyDescent="0.3">
      <c r="A383" s="3">
        <v>357</v>
      </c>
      <c r="B383" s="4" t="s">
        <v>547</v>
      </c>
      <c r="C383" s="9" t="s">
        <v>546</v>
      </c>
      <c r="D383" s="4" t="s">
        <v>13</v>
      </c>
      <c r="E383" s="4" t="s">
        <v>604</v>
      </c>
      <c r="F383" s="5">
        <v>1306196</v>
      </c>
      <c r="G383" s="5">
        <v>104496</v>
      </c>
      <c r="H383" s="5">
        <f t="shared" si="14"/>
        <v>1410692</v>
      </c>
      <c r="I383" s="50"/>
    </row>
    <row r="384" spans="1:9" ht="27.1" customHeight="1" x14ac:dyDescent="0.3">
      <c r="A384" s="3"/>
      <c r="B384" s="4"/>
      <c r="C384" s="9">
        <v>44897</v>
      </c>
      <c r="D384" s="4" t="s">
        <v>593</v>
      </c>
      <c r="E384" s="4"/>
      <c r="F384" s="5"/>
      <c r="G384" s="5"/>
      <c r="H384" s="5">
        <v>-45657012</v>
      </c>
      <c r="I384" s="4"/>
    </row>
    <row r="385" spans="1:9" ht="27.1" customHeight="1" x14ac:dyDescent="0.3">
      <c r="A385" s="3">
        <v>358</v>
      </c>
      <c r="B385" s="4" t="s">
        <v>548</v>
      </c>
      <c r="C385" s="9" t="s">
        <v>549</v>
      </c>
      <c r="D385" s="4" t="s">
        <v>13</v>
      </c>
      <c r="E385" s="4" t="s">
        <v>604</v>
      </c>
      <c r="F385" s="5">
        <v>1263019</v>
      </c>
      <c r="G385" s="5">
        <v>101042</v>
      </c>
      <c r="H385" s="5">
        <f t="shared" ref="H385:H408" si="15">F385+G385</f>
        <v>1364061</v>
      </c>
      <c r="I385" s="50"/>
    </row>
    <row r="386" spans="1:9" ht="27.1" customHeight="1" x14ac:dyDescent="0.3">
      <c r="A386" s="3">
        <v>359</v>
      </c>
      <c r="B386" s="4" t="s">
        <v>550</v>
      </c>
      <c r="C386" s="9" t="s">
        <v>551</v>
      </c>
      <c r="D386" s="4" t="s">
        <v>13</v>
      </c>
      <c r="E386" s="4" t="s">
        <v>604</v>
      </c>
      <c r="F386" s="5">
        <v>1849741</v>
      </c>
      <c r="G386" s="5">
        <v>147979</v>
      </c>
      <c r="H386" s="5">
        <f t="shared" si="15"/>
        <v>1997720</v>
      </c>
      <c r="I386" s="50"/>
    </row>
    <row r="387" spans="1:9" ht="27.1" customHeight="1" x14ac:dyDescent="0.3">
      <c r="A387" s="3">
        <v>360</v>
      </c>
      <c r="B387" s="4" t="s">
        <v>552</v>
      </c>
      <c r="C387" s="9" t="s">
        <v>553</v>
      </c>
      <c r="D387" s="4" t="s">
        <v>323</v>
      </c>
      <c r="E387" s="4" t="s">
        <v>605</v>
      </c>
      <c r="F387" s="5">
        <v>1478435</v>
      </c>
      <c r="G387" s="5">
        <v>118275</v>
      </c>
      <c r="H387" s="5">
        <f t="shared" si="15"/>
        <v>1596710</v>
      </c>
      <c r="I387" s="50"/>
    </row>
    <row r="388" spans="1:9" ht="27.1" customHeight="1" x14ac:dyDescent="0.3">
      <c r="A388" s="3">
        <v>361</v>
      </c>
      <c r="B388" s="4" t="s">
        <v>554</v>
      </c>
      <c r="C388" s="9" t="s">
        <v>553</v>
      </c>
      <c r="D388" s="4" t="s">
        <v>13</v>
      </c>
      <c r="E388" s="4" t="s">
        <v>604</v>
      </c>
      <c r="F388" s="5">
        <v>1042095</v>
      </c>
      <c r="G388" s="5">
        <v>83368</v>
      </c>
      <c r="H388" s="5">
        <f t="shared" si="15"/>
        <v>1125463</v>
      </c>
      <c r="I388" s="50"/>
    </row>
    <row r="389" spans="1:9" ht="27.1" customHeight="1" x14ac:dyDescent="0.3">
      <c r="A389" s="3">
        <v>362</v>
      </c>
      <c r="B389" s="4" t="s">
        <v>555</v>
      </c>
      <c r="C389" s="9" t="s">
        <v>556</v>
      </c>
      <c r="D389" s="4" t="s">
        <v>13</v>
      </c>
      <c r="E389" s="4" t="s">
        <v>604</v>
      </c>
      <c r="F389" s="5">
        <v>999522</v>
      </c>
      <c r="G389" s="5">
        <v>79962</v>
      </c>
      <c r="H389" s="5">
        <f t="shared" si="15"/>
        <v>1079484</v>
      </c>
      <c r="I389" s="50"/>
    </row>
    <row r="390" spans="1:9" ht="27.1" customHeight="1" x14ac:dyDescent="0.3">
      <c r="A390" s="3">
        <v>363</v>
      </c>
      <c r="B390" s="4" t="s">
        <v>557</v>
      </c>
      <c r="C390" s="9" t="s">
        <v>558</v>
      </c>
      <c r="D390" s="4" t="s">
        <v>13</v>
      </c>
      <c r="E390" s="4" t="s">
        <v>604</v>
      </c>
      <c r="F390" s="5">
        <v>2092053</v>
      </c>
      <c r="G390" s="5">
        <v>167364</v>
      </c>
      <c r="H390" s="5">
        <f t="shared" si="15"/>
        <v>2259417</v>
      </c>
      <c r="I390" s="50"/>
    </row>
    <row r="391" spans="1:9" ht="27.1" customHeight="1" x14ac:dyDescent="0.3">
      <c r="A391" s="3">
        <v>364</v>
      </c>
      <c r="B391" s="4" t="s">
        <v>559</v>
      </c>
      <c r="C391" s="9" t="s">
        <v>560</v>
      </c>
      <c r="D391" s="4" t="s">
        <v>13</v>
      </c>
      <c r="E391" s="4" t="s">
        <v>604</v>
      </c>
      <c r="F391" s="5">
        <v>1056019</v>
      </c>
      <c r="G391" s="5">
        <v>84482</v>
      </c>
      <c r="H391" s="5">
        <f t="shared" si="15"/>
        <v>1140501</v>
      </c>
      <c r="I391" s="50"/>
    </row>
    <row r="392" spans="1:9" ht="27.1" customHeight="1" x14ac:dyDescent="0.3">
      <c r="A392" s="3">
        <v>365</v>
      </c>
      <c r="B392" s="4" t="s">
        <v>561</v>
      </c>
      <c r="C392" s="9" t="s">
        <v>562</v>
      </c>
      <c r="D392" s="4" t="s">
        <v>13</v>
      </c>
      <c r="E392" s="4" t="s">
        <v>604</v>
      </c>
      <c r="F392" s="5">
        <v>499761</v>
      </c>
      <c r="G392" s="5">
        <v>39981</v>
      </c>
      <c r="H392" s="5">
        <f t="shared" si="15"/>
        <v>539742</v>
      </c>
      <c r="I392" s="50"/>
    </row>
    <row r="393" spans="1:9" ht="27.1" customHeight="1" x14ac:dyDescent="0.3">
      <c r="A393" s="3">
        <v>366</v>
      </c>
      <c r="B393" s="4" t="s">
        <v>563</v>
      </c>
      <c r="C393" s="9" t="s">
        <v>562</v>
      </c>
      <c r="D393" s="4" t="s">
        <v>13</v>
      </c>
      <c r="E393" s="4" t="s">
        <v>604</v>
      </c>
      <c r="F393" s="5">
        <v>2758905</v>
      </c>
      <c r="G393" s="5">
        <v>220712</v>
      </c>
      <c r="H393" s="5">
        <f t="shared" si="15"/>
        <v>2979617</v>
      </c>
      <c r="I393" s="50"/>
    </row>
    <row r="394" spans="1:9" ht="27.1" customHeight="1" x14ac:dyDescent="0.3">
      <c r="A394" s="3">
        <v>367</v>
      </c>
      <c r="B394" s="4" t="s">
        <v>564</v>
      </c>
      <c r="C394" s="9" t="s">
        <v>565</v>
      </c>
      <c r="D394" s="4" t="s">
        <v>13</v>
      </c>
      <c r="E394" s="4" t="s">
        <v>604</v>
      </c>
      <c r="F394" s="5">
        <v>1567436</v>
      </c>
      <c r="G394" s="5">
        <v>125395</v>
      </c>
      <c r="H394" s="5">
        <f t="shared" si="15"/>
        <v>1692831</v>
      </c>
      <c r="I394" s="50"/>
    </row>
    <row r="395" spans="1:9" ht="27.1" customHeight="1" x14ac:dyDescent="0.3">
      <c r="A395" s="3">
        <v>368</v>
      </c>
      <c r="B395" s="4" t="s">
        <v>566</v>
      </c>
      <c r="C395" s="9" t="s">
        <v>565</v>
      </c>
      <c r="D395" s="4" t="s">
        <v>13</v>
      </c>
      <c r="E395" s="4" t="s">
        <v>604</v>
      </c>
      <c r="F395" s="5">
        <v>1231719</v>
      </c>
      <c r="G395" s="5">
        <v>98538</v>
      </c>
      <c r="H395" s="5">
        <f t="shared" si="15"/>
        <v>1330257</v>
      </c>
      <c r="I395" s="50"/>
    </row>
    <row r="396" spans="1:9" ht="27.1" customHeight="1" x14ac:dyDescent="0.3">
      <c r="A396" s="3">
        <v>369</v>
      </c>
      <c r="B396" s="4" t="s">
        <v>567</v>
      </c>
      <c r="C396" s="9" t="s">
        <v>568</v>
      </c>
      <c r="D396" s="4" t="s">
        <v>13</v>
      </c>
      <c r="E396" s="4" t="s">
        <v>604</v>
      </c>
      <c r="F396" s="5">
        <v>1765868</v>
      </c>
      <c r="G396" s="5">
        <v>141269</v>
      </c>
      <c r="H396" s="5">
        <f t="shared" si="15"/>
        <v>1907137</v>
      </c>
      <c r="I396" s="50"/>
    </row>
    <row r="397" spans="1:9" ht="27.1" customHeight="1" x14ac:dyDescent="0.3">
      <c r="A397" s="3">
        <v>370</v>
      </c>
      <c r="B397" s="4" t="s">
        <v>569</v>
      </c>
      <c r="C397" s="9" t="s">
        <v>568</v>
      </c>
      <c r="D397" s="4" t="s">
        <v>13</v>
      </c>
      <c r="E397" s="4" t="s">
        <v>604</v>
      </c>
      <c r="F397" s="5">
        <v>1014368</v>
      </c>
      <c r="G397" s="5">
        <v>81149</v>
      </c>
      <c r="H397" s="5">
        <f t="shared" si="15"/>
        <v>1095517</v>
      </c>
      <c r="I397" s="50"/>
    </row>
    <row r="398" spans="1:9" ht="27.1" customHeight="1" x14ac:dyDescent="0.3">
      <c r="A398" s="3">
        <v>371</v>
      </c>
      <c r="B398" s="4" t="s">
        <v>570</v>
      </c>
      <c r="C398" s="9" t="s">
        <v>571</v>
      </c>
      <c r="D398" s="4" t="s">
        <v>13</v>
      </c>
      <c r="E398" s="4" t="s">
        <v>604</v>
      </c>
      <c r="F398" s="5">
        <v>1263019</v>
      </c>
      <c r="G398" s="5">
        <v>101042</v>
      </c>
      <c r="H398" s="5">
        <f t="shared" si="15"/>
        <v>1364061</v>
      </c>
      <c r="I398" s="50"/>
    </row>
    <row r="399" spans="1:9" ht="27.1" customHeight="1" x14ac:dyDescent="0.3">
      <c r="A399" s="3">
        <v>372</v>
      </c>
      <c r="B399" s="4" t="s">
        <v>572</v>
      </c>
      <c r="C399" s="9" t="s">
        <v>571</v>
      </c>
      <c r="D399" s="4" t="s">
        <v>13</v>
      </c>
      <c r="E399" s="4" t="s">
        <v>604</v>
      </c>
      <c r="F399" s="5">
        <v>1669869</v>
      </c>
      <c r="G399" s="5">
        <v>133590</v>
      </c>
      <c r="H399" s="5">
        <f t="shared" si="15"/>
        <v>1803459</v>
      </c>
      <c r="I399" s="50"/>
    </row>
    <row r="400" spans="1:9" ht="27.1" customHeight="1" x14ac:dyDescent="0.3">
      <c r="A400" s="3">
        <v>373</v>
      </c>
      <c r="B400" s="4" t="s">
        <v>573</v>
      </c>
      <c r="C400" s="9" t="s">
        <v>574</v>
      </c>
      <c r="D400" s="4" t="s">
        <v>13</v>
      </c>
      <c r="E400" s="4" t="s">
        <v>604</v>
      </c>
      <c r="F400" s="5">
        <v>1478511</v>
      </c>
      <c r="G400" s="5">
        <v>118281</v>
      </c>
      <c r="H400" s="5">
        <f t="shared" si="15"/>
        <v>1596792</v>
      </c>
      <c r="I400" s="50"/>
    </row>
    <row r="401" spans="1:11" ht="27.1" customHeight="1" x14ac:dyDescent="0.3">
      <c r="A401" s="3">
        <v>374</v>
      </c>
      <c r="B401" s="4" t="s">
        <v>575</v>
      </c>
      <c r="C401" s="9" t="s">
        <v>574</v>
      </c>
      <c r="D401" s="4" t="s">
        <v>13</v>
      </c>
      <c r="E401" s="4" t="s">
        <v>604</v>
      </c>
      <c r="F401" s="5">
        <v>872169</v>
      </c>
      <c r="G401" s="5">
        <v>69774</v>
      </c>
      <c r="H401" s="5">
        <f t="shared" si="15"/>
        <v>941943</v>
      </c>
      <c r="I401" s="50"/>
    </row>
    <row r="402" spans="1:11" ht="27.1" customHeight="1" x14ac:dyDescent="0.3">
      <c r="A402" s="3">
        <v>375</v>
      </c>
      <c r="B402" s="4" t="s">
        <v>576</v>
      </c>
      <c r="C402" s="9" t="s">
        <v>577</v>
      </c>
      <c r="D402" s="4" t="s">
        <v>13</v>
      </c>
      <c r="E402" s="4" t="s">
        <v>604</v>
      </c>
      <c r="F402" s="5">
        <v>1160640</v>
      </c>
      <c r="G402" s="5">
        <v>92851</v>
      </c>
      <c r="H402" s="5">
        <f t="shared" si="15"/>
        <v>1253491</v>
      </c>
      <c r="I402" s="50"/>
    </row>
    <row r="403" spans="1:11" ht="27.1" customHeight="1" x14ac:dyDescent="0.3">
      <c r="A403" s="3">
        <v>376</v>
      </c>
      <c r="B403" s="4" t="s">
        <v>578</v>
      </c>
      <c r="C403" s="9" t="s">
        <v>577</v>
      </c>
      <c r="D403" s="4" t="s">
        <v>13</v>
      </c>
      <c r="E403" s="4" t="s">
        <v>604</v>
      </c>
      <c r="F403" s="5">
        <v>608172</v>
      </c>
      <c r="G403" s="5">
        <v>48654</v>
      </c>
      <c r="H403" s="5">
        <f t="shared" si="15"/>
        <v>656826</v>
      </c>
      <c r="I403" s="50"/>
    </row>
    <row r="404" spans="1:11" ht="27.1" customHeight="1" x14ac:dyDescent="0.3">
      <c r="A404" s="3">
        <v>377</v>
      </c>
      <c r="B404" s="4" t="s">
        <v>579</v>
      </c>
      <c r="C404" s="9" t="s">
        <v>580</v>
      </c>
      <c r="D404" s="4" t="s">
        <v>13</v>
      </c>
      <c r="E404" s="4" t="s">
        <v>604</v>
      </c>
      <c r="F404" s="5">
        <v>1490260</v>
      </c>
      <c r="G404" s="5">
        <v>119221</v>
      </c>
      <c r="H404" s="5">
        <f t="shared" si="15"/>
        <v>1609481</v>
      </c>
      <c r="I404" s="50"/>
    </row>
    <row r="405" spans="1:11" ht="27.1" customHeight="1" x14ac:dyDescent="0.3">
      <c r="A405" s="3">
        <v>378</v>
      </c>
      <c r="B405" s="4" t="s">
        <v>581</v>
      </c>
      <c r="C405" s="9" t="s">
        <v>580</v>
      </c>
      <c r="D405" s="4" t="s">
        <v>13</v>
      </c>
      <c r="E405" s="4" t="s">
        <v>604</v>
      </c>
      <c r="F405" s="5">
        <v>775853</v>
      </c>
      <c r="G405" s="5">
        <v>62068</v>
      </c>
      <c r="H405" s="5">
        <f t="shared" si="15"/>
        <v>837921</v>
      </c>
      <c r="I405" s="50"/>
    </row>
    <row r="406" spans="1:11" ht="27.1" customHeight="1" x14ac:dyDescent="0.3">
      <c r="A406" s="3">
        <v>379</v>
      </c>
      <c r="B406" s="4" t="s">
        <v>582</v>
      </c>
      <c r="C406" s="9" t="s">
        <v>580</v>
      </c>
      <c r="D406" s="4" t="s">
        <v>13</v>
      </c>
      <c r="E406" s="4" t="s">
        <v>604</v>
      </c>
      <c r="F406" s="5">
        <v>987238</v>
      </c>
      <c r="G406" s="5">
        <v>78979</v>
      </c>
      <c r="H406" s="5">
        <f t="shared" si="15"/>
        <v>1066217</v>
      </c>
      <c r="I406" s="50"/>
    </row>
    <row r="407" spans="1:11" ht="27.1" customHeight="1" x14ac:dyDescent="0.3">
      <c r="A407" s="3">
        <v>380</v>
      </c>
      <c r="B407" s="4" t="s">
        <v>583</v>
      </c>
      <c r="C407" s="9" t="s">
        <v>580</v>
      </c>
      <c r="D407" s="4" t="s">
        <v>13</v>
      </c>
      <c r="E407" s="4" t="s">
        <v>604</v>
      </c>
      <c r="F407" s="5">
        <v>1030104</v>
      </c>
      <c r="G407" s="5">
        <v>82408</v>
      </c>
      <c r="H407" s="5">
        <f t="shared" si="15"/>
        <v>1112512</v>
      </c>
      <c r="I407" s="50"/>
    </row>
    <row r="408" spans="1:11" ht="27.1" customHeight="1" x14ac:dyDescent="0.3">
      <c r="A408" s="3">
        <v>381</v>
      </c>
      <c r="B408" s="4" t="s">
        <v>584</v>
      </c>
      <c r="C408" s="9" t="s">
        <v>585</v>
      </c>
      <c r="D408" s="4" t="s">
        <v>13</v>
      </c>
      <c r="E408" s="4" t="s">
        <v>604</v>
      </c>
      <c r="F408" s="5">
        <v>1207116</v>
      </c>
      <c r="G408" s="5">
        <v>96569</v>
      </c>
      <c r="H408" s="5">
        <f t="shared" si="15"/>
        <v>1303685</v>
      </c>
      <c r="I408" s="50"/>
    </row>
    <row r="409" spans="1:11" ht="27.1" customHeight="1" x14ac:dyDescent="0.3">
      <c r="A409" s="3"/>
      <c r="B409" s="4">
        <v>125494</v>
      </c>
      <c r="C409" s="9">
        <v>44921</v>
      </c>
      <c r="D409" s="4"/>
      <c r="E409" s="4" t="s">
        <v>608</v>
      </c>
      <c r="F409" s="5">
        <v>-1236371</v>
      </c>
      <c r="G409" s="5">
        <v>-98909</v>
      </c>
      <c r="H409" s="5">
        <v>-1335280</v>
      </c>
      <c r="I409" s="4"/>
      <c r="K409" s="12"/>
    </row>
    <row r="410" spans="1:11" ht="27.1" customHeight="1" x14ac:dyDescent="0.3">
      <c r="A410" s="3">
        <v>382</v>
      </c>
      <c r="B410" s="4" t="s">
        <v>586</v>
      </c>
      <c r="C410" s="9" t="s">
        <v>587</v>
      </c>
      <c r="D410" s="4" t="s">
        <v>13</v>
      </c>
      <c r="E410" s="4" t="s">
        <v>604</v>
      </c>
      <c r="F410" s="5">
        <v>1260592</v>
      </c>
      <c r="G410" s="5">
        <v>100847</v>
      </c>
      <c r="H410" s="5">
        <f t="shared" ref="H410:H412" si="16">F410+G410</f>
        <v>1361439</v>
      </c>
      <c r="I410" s="50"/>
    </row>
    <row r="411" spans="1:11" ht="27.1" customHeight="1" x14ac:dyDescent="0.3">
      <c r="A411" s="3">
        <v>383</v>
      </c>
      <c r="B411" s="4" t="s">
        <v>588</v>
      </c>
      <c r="C411" s="9" t="s">
        <v>589</v>
      </c>
      <c r="D411" s="4" t="s">
        <v>13</v>
      </c>
      <c r="E411" s="4" t="s">
        <v>604</v>
      </c>
      <c r="F411" s="5">
        <v>937248</v>
      </c>
      <c r="G411" s="5">
        <v>74980</v>
      </c>
      <c r="H411" s="5">
        <f t="shared" si="16"/>
        <v>1012228</v>
      </c>
      <c r="I411" s="50"/>
    </row>
    <row r="412" spans="1:11" ht="27.1" customHeight="1" x14ac:dyDescent="0.3">
      <c r="A412" s="3">
        <v>384</v>
      </c>
      <c r="B412" s="4" t="s">
        <v>590</v>
      </c>
      <c r="C412" s="9" t="s">
        <v>589</v>
      </c>
      <c r="D412" s="4" t="s">
        <v>13</v>
      </c>
      <c r="E412" s="4" t="s">
        <v>604</v>
      </c>
      <c r="F412" s="5">
        <v>1819278</v>
      </c>
      <c r="G412" s="5">
        <v>145542</v>
      </c>
      <c r="H412" s="5">
        <f t="shared" si="16"/>
        <v>1964820</v>
      </c>
      <c r="I412" s="50"/>
    </row>
    <row r="413" spans="1:11" ht="27.1" customHeight="1" x14ac:dyDescent="0.3">
      <c r="A413" s="3"/>
      <c r="B413" s="4">
        <v>31991</v>
      </c>
      <c r="C413" s="9">
        <v>44925</v>
      </c>
      <c r="D413" s="4"/>
      <c r="E413" s="4" t="s">
        <v>608</v>
      </c>
      <c r="F413" s="5">
        <v>-1228336</v>
      </c>
      <c r="G413" s="5">
        <v>-98267</v>
      </c>
      <c r="H413" s="5">
        <v>-1326603</v>
      </c>
      <c r="I413" s="4"/>
      <c r="K413" s="12"/>
    </row>
    <row r="414" spans="1:11" ht="27.1" customHeight="1" x14ac:dyDescent="0.3">
      <c r="A414" s="3">
        <v>385</v>
      </c>
      <c r="B414" s="4" t="s">
        <v>591</v>
      </c>
      <c r="C414" s="9" t="s">
        <v>592</v>
      </c>
      <c r="D414" s="4" t="s">
        <v>13</v>
      </c>
      <c r="E414" s="4" t="s">
        <v>604</v>
      </c>
      <c r="F414" s="5">
        <v>1951565</v>
      </c>
      <c r="G414" s="5">
        <v>156125</v>
      </c>
      <c r="H414" s="5">
        <f t="shared" ref="H414" si="17">F414+G414</f>
        <v>2107690</v>
      </c>
      <c r="I414" s="50"/>
    </row>
    <row r="415" spans="1:11" ht="27.1" customHeight="1" x14ac:dyDescent="0.3">
      <c r="A415" s="14"/>
      <c r="B415" s="14"/>
      <c r="C415" s="17"/>
      <c r="D415" s="14"/>
      <c r="E415" s="64" t="s">
        <v>610</v>
      </c>
      <c r="F415" s="65"/>
      <c r="G415" s="66"/>
      <c r="H415" s="18">
        <f>SUBTOTAL(9,H2:H414)</f>
        <v>123549817</v>
      </c>
      <c r="I415" s="51"/>
    </row>
    <row r="416" spans="1:11" ht="27.1" customHeight="1" x14ac:dyDescent="0.3">
      <c r="H416" s="12"/>
    </row>
  </sheetData>
  <autoFilter ref="A1:P414" xr:uid="{00000000-0009-0000-0000-000001000000}"/>
  <mergeCells count="2">
    <mergeCell ref="E2:G2"/>
    <mergeCell ref="E415:G4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"/>
  <sheetViews>
    <sheetView topLeftCell="H1" workbookViewId="0">
      <pane ySplit="2" topLeftCell="A6" activePane="bottomLeft" state="frozen"/>
      <selection pane="bottomLeft" activeCell="H2" sqref="A2:XFD2"/>
    </sheetView>
  </sheetViews>
  <sheetFormatPr defaultColWidth="9.109375" defaultRowHeight="15.65" x14ac:dyDescent="0.3"/>
  <cols>
    <col min="1" max="2" width="9.109375" style="1"/>
    <col min="3" max="3" width="14.6640625" style="10" customWidth="1"/>
    <col min="4" max="4" width="9.109375" style="1"/>
    <col min="5" max="5" width="36.6640625" style="1" customWidth="1"/>
    <col min="6" max="6" width="21.88671875" style="1" customWidth="1"/>
    <col min="7" max="7" width="14.6640625" style="1" customWidth="1"/>
    <col min="8" max="11" width="12.44140625" style="1" customWidth="1"/>
    <col min="12" max="12" width="17.33203125" style="1" customWidth="1"/>
    <col min="13" max="13" width="16.109375" style="1" customWidth="1"/>
    <col min="14" max="14" width="14.109375" style="1" customWidth="1"/>
    <col min="15" max="16384" width="9.109375" style="1"/>
  </cols>
  <sheetData>
    <row r="1" spans="1:12" ht="20.7" x14ac:dyDescent="0.3">
      <c r="A1" s="67" t="s">
        <v>595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customFormat="1" ht="26.3" x14ac:dyDescent="0.3">
      <c r="A2" s="2" t="s">
        <v>0</v>
      </c>
      <c r="B2" s="2" t="s">
        <v>1</v>
      </c>
      <c r="C2" s="8" t="s">
        <v>2</v>
      </c>
      <c r="D2" s="2" t="s">
        <v>3</v>
      </c>
      <c r="E2" s="2" t="s">
        <v>4</v>
      </c>
      <c r="F2" s="2" t="s">
        <v>596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customFormat="1" ht="26.3" x14ac:dyDescent="0.3">
      <c r="A3" s="3">
        <v>2</v>
      </c>
      <c r="B3" s="13" t="s">
        <v>108</v>
      </c>
      <c r="C3" s="9" t="s">
        <v>109</v>
      </c>
      <c r="D3" s="4" t="s">
        <v>106</v>
      </c>
      <c r="E3" s="4" t="s">
        <v>13</v>
      </c>
      <c r="F3" s="4" t="s">
        <v>597</v>
      </c>
      <c r="G3" s="4" t="s">
        <v>14</v>
      </c>
      <c r="H3" s="5">
        <v>996240</v>
      </c>
      <c r="I3" s="5">
        <v>0</v>
      </c>
      <c r="J3" s="5">
        <v>996240</v>
      </c>
      <c r="K3" s="5">
        <v>79699</v>
      </c>
      <c r="L3" s="5">
        <v>1075939</v>
      </c>
    </row>
    <row r="4" spans="1:12" x14ac:dyDescent="0.3">
      <c r="L4" s="6">
        <f>SUM(L3:L3)</f>
        <v>1075939</v>
      </c>
    </row>
    <row r="5" spans="1:12" x14ac:dyDescent="0.3">
      <c r="L5" s="7"/>
    </row>
  </sheetData>
  <autoFilter ref="A2:N2" xr:uid="{00000000-0001-0000-0200-000000000000}"/>
  <mergeCells count="1">
    <mergeCell ref="A1:L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Tra_lai_hang_ban</vt:lpstr>
      <vt:lpstr>Ban_hang</vt:lpstr>
      <vt:lpstr>Công nợ</vt:lpstr>
      <vt:lpstr>Chi Tiết</vt:lpstr>
      <vt:lpstr>HĐ thiếu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2025-09-25T06:07:41Z</dcterms:modified>
</cp:coreProperties>
</file>