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VIN_HUYEN\THU HẰNG\"/>
    </mc:Choice>
  </mc:AlternateContent>
  <bookViews>
    <workbookView xWindow="480" yWindow="360" windowWidth="19875" windowHeight="7710"/>
  </bookViews>
  <sheets>
    <sheet name="NHẬP HÀNG NCC" sheetId="1" r:id="rId1"/>
  </sheets>
  <definedNames>
    <definedName name="_xlnm._FilterDatabase" localSheetId="0" hidden="1">'NHẬP HÀNG NCC'!$A$6:$H$62</definedName>
  </definedNames>
  <calcPr calcId="162913"/>
</workbook>
</file>

<file path=xl/calcChain.xml><?xml version="1.0" encoding="utf-8"?>
<calcChain xmlns="http://schemas.openxmlformats.org/spreadsheetml/2006/main">
  <c r="F72" i="1" l="1"/>
  <c r="F66" i="1"/>
  <c r="F67" i="1"/>
  <c r="F68" i="1"/>
  <c r="F69" i="1"/>
  <c r="F70" i="1"/>
  <c r="F71" i="1"/>
  <c r="F65" i="1"/>
  <c r="F60" i="1" l="1"/>
  <c r="F59" i="1"/>
  <c r="G9" i="1" l="1"/>
  <c r="G58" i="1"/>
  <c r="G57" i="1"/>
  <c r="F56" i="1"/>
  <c r="F55" i="1"/>
  <c r="F54" i="1"/>
  <c r="G53" i="1"/>
  <c r="F52" i="1"/>
  <c r="F51" i="1"/>
  <c r="F50" i="1"/>
  <c r="G49" i="1"/>
  <c r="F48" i="1"/>
  <c r="F47" i="1"/>
  <c r="F46" i="1"/>
  <c r="F45" i="1"/>
  <c r="F44" i="1"/>
  <c r="F43" i="1"/>
  <c r="F42" i="1"/>
  <c r="F41" i="1"/>
  <c r="G40" i="1"/>
  <c r="F39" i="1"/>
  <c r="F38" i="1"/>
  <c r="F37" i="1"/>
  <c r="G36" i="1"/>
  <c r="G35" i="1"/>
  <c r="F34" i="1"/>
  <c r="F33" i="1"/>
  <c r="F32" i="1"/>
  <c r="G31" i="1"/>
  <c r="G28" i="1"/>
  <c r="F30" i="1"/>
  <c r="F29" i="1"/>
  <c r="G24" i="1"/>
  <c r="F27" i="1"/>
  <c r="F26" i="1"/>
  <c r="F25" i="1"/>
  <c r="G23" i="1"/>
  <c r="F22" i="1"/>
  <c r="F21" i="1"/>
  <c r="G20" i="1"/>
  <c r="F19" i="1"/>
  <c r="F18" i="1"/>
  <c r="G17" i="1" l="1"/>
  <c r="F16" i="1"/>
  <c r="G14" i="1"/>
  <c r="G15" i="1"/>
  <c r="F13" i="1"/>
  <c r="G12" i="1"/>
  <c r="G8" i="1"/>
  <c r="F11" i="1"/>
  <c r="F10" i="1"/>
  <c r="F7" i="1"/>
  <c r="F6" i="1"/>
  <c r="G61" i="1" l="1"/>
  <c r="F61" i="1"/>
</calcChain>
</file>

<file path=xl/sharedStrings.xml><?xml version="1.0" encoding="utf-8"?>
<sst xmlns="http://schemas.openxmlformats.org/spreadsheetml/2006/main" count="150" uniqueCount="71">
  <si>
    <t>NGOC THOM</t>
  </si>
  <si>
    <t>NHUNG LÊ</t>
  </si>
  <si>
    <t>Thịt nạc làm  mọc</t>
  </si>
  <si>
    <t>LE HOAN</t>
  </si>
  <si>
    <t>NGOC THƠM</t>
  </si>
  <si>
    <t>NGÀY 2/10/2021</t>
  </si>
  <si>
    <t>CHÂN GIÒ LỚN X 200T</t>
  </si>
  <si>
    <t>GÀ HQ X 150T</t>
  </si>
  <si>
    <t>NGAY 3/10/2021</t>
  </si>
  <si>
    <t>NGAY 4/10/2021</t>
  </si>
  <si>
    <t>CHAN GIO X 120 T</t>
  </si>
  <si>
    <t>GA HQ X 100T</t>
  </si>
  <si>
    <t>NGAY 5/10/2021</t>
  </si>
  <si>
    <t>NẠC DAILIA-BARXIN X30T</t>
  </si>
  <si>
    <t>GA HQ X 150T</t>
  </si>
  <si>
    <t>MỠ PHẦN</t>
  </si>
  <si>
    <t>NGAY 6/10/2021</t>
  </si>
  <si>
    <t>NGAY 7/10/2021</t>
  </si>
  <si>
    <t>NGAY 11/10/2021</t>
  </si>
  <si>
    <t>NGAY 10/10/2021</t>
  </si>
  <si>
    <t>TAI HEO X 30T</t>
  </si>
  <si>
    <t>GÀ HQ X 75T</t>
  </si>
  <si>
    <t>CHAN GIO X 150 T</t>
  </si>
  <si>
    <t>LƯỠI ĐỨC X 50T</t>
  </si>
  <si>
    <t>NGAY 12/10/2021</t>
  </si>
  <si>
    <t>GÀ HQ X 158T</t>
  </si>
  <si>
    <t>NGAY 14/10/2021</t>
  </si>
  <si>
    <t>NGAY 13/10/2021</t>
  </si>
  <si>
    <t>TAI ĐỨC X 30T</t>
  </si>
  <si>
    <t>CHAN LƠN X 120T</t>
  </si>
  <si>
    <t>NGAY 15/10/2021</t>
  </si>
  <si>
    <t>NGAY 18/10/2021</t>
  </si>
  <si>
    <t>KHOANG GIO LỚN x130t</t>
  </si>
  <si>
    <t>GÀ HQ x75</t>
  </si>
  <si>
    <t>NGAY 21/10/2021</t>
  </si>
  <si>
    <t>CHAN LON X 81T</t>
  </si>
  <si>
    <t>GA X 75 T</t>
  </si>
  <si>
    <t>DA HEO ( NGA) X 20T</t>
  </si>
  <si>
    <t>GÀ HQ X150T</t>
  </si>
  <si>
    <t>KHOANH WEST X130T</t>
  </si>
  <si>
    <t>NGAY 24/10/2021</t>
  </si>
  <si>
    <t>NGOC THON</t>
  </si>
  <si>
    <t>LƯỠI NGA X 60T</t>
  </si>
  <si>
    <t>GA HÀN QUỐC X 75T</t>
  </si>
  <si>
    <t>KHOANG GIO LỚN x150t</t>
  </si>
  <si>
    <t>NGAY 26/10/2021</t>
  </si>
  <si>
    <t>KHOANG NHỎ VLMK X 25T</t>
  </si>
  <si>
    <t>KHOANG GIO LỚN WESTX150T</t>
  </si>
  <si>
    <t>NGAY 28/10/2021</t>
  </si>
  <si>
    <t>NGAY 16/10/2021</t>
  </si>
  <si>
    <t>NGAY 22/10/2021</t>
  </si>
  <si>
    <t>NGAY 23/10/2021</t>
  </si>
  <si>
    <t>NGAY 29/10/2021</t>
  </si>
  <si>
    <t>KHÔNG XUẤT</t>
  </si>
  <si>
    <t>XUẤT HD</t>
  </si>
  <si>
    <t>KẾT THÚC COTN NHẬP BỈ</t>
  </si>
  <si>
    <t>COTN GHEP : LƯỠI,MŨI,DA</t>
  </si>
  <si>
    <t>HÓA ĐƠN 14.000 KG /TOEN DAT 16/8/2021</t>
  </si>
  <si>
    <t>COTN CŨ / HOA DON HOI 3/7/2021</t>
  </si>
  <si>
    <t>Hóa đơn 1316</t>
  </si>
  <si>
    <t>Hóa đơn 1379</t>
  </si>
  <si>
    <t>Hóa đơn 1355</t>
  </si>
  <si>
    <t>Hóa đơn 818</t>
  </si>
  <si>
    <t>Tổng vẫn nhỏ hơn giá trị hđ 818</t>
  </si>
  <si>
    <t>Khoanh giò lớn</t>
  </si>
  <si>
    <t>Khoanh giò nhỏ</t>
  </si>
  <si>
    <t>Da heo</t>
  </si>
  <si>
    <t>Lưỡi</t>
  </si>
  <si>
    <t>Nạc</t>
  </si>
  <si>
    <t>Tai</t>
  </si>
  <si>
    <t xml:space="preserve">Gà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</si>
</sst>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4" fontId="2" fillId="2" borderId="2" xfId="1" applyNumberFormat="1" applyFont="1" applyFill="1" applyBorder="1"/>
    <xf numFmtId="0" fontId="0" fillId="0" borderId="2" xfId="0" applyBorder="1"/>
    <xf numFmtId="0" fontId="0" fillId="2" borderId="0" xfId="0" applyFill="1"/>
    <xf numFmtId="164" fontId="2" fillId="2" borderId="1" xfId="1" applyNumberFormat="1" applyFont="1" applyFill="1" applyBorder="1"/>
    <xf numFmtId="0" fontId="0" fillId="3" borderId="0" xfId="0" applyFill="1"/>
    <xf numFmtId="164" fontId="0" fillId="2" borderId="2" xfId="1" applyNumberFormat="1" applyFont="1" applyFill="1" applyBorder="1"/>
    <xf numFmtId="164" fontId="0" fillId="0" borderId="2" xfId="1" applyNumberFormat="1" applyFont="1" applyBorder="1"/>
    <xf numFmtId="164" fontId="0" fillId="0" borderId="0" xfId="1" applyNumberFormat="1" applyFont="1"/>
    <xf numFmtId="164" fontId="0" fillId="3" borderId="2" xfId="1" applyNumberFormat="1" applyFont="1" applyFill="1" applyBorder="1"/>
    <xf numFmtId="43" fontId="0" fillId="0" borderId="2" xfId="1" applyNumberFormat="1" applyFont="1" applyBorder="1"/>
    <xf numFmtId="164" fontId="0" fillId="3" borderId="0" xfId="1" applyNumberFormat="1" applyFont="1" applyFill="1"/>
    <xf numFmtId="43" fontId="0" fillId="0" borderId="0" xfId="1" applyNumberFormat="1" applyFont="1"/>
    <xf numFmtId="164" fontId="0" fillId="2" borderId="1" xfId="1" applyNumberFormat="1" applyFont="1" applyFill="1" applyBorder="1"/>
    <xf numFmtId="0" fontId="2" fillId="2" borderId="2" xfId="0" applyFont="1" applyFill="1" applyBorder="1"/>
    <xf numFmtId="43" fontId="2" fillId="2" borderId="2" xfId="1" applyNumberFormat="1" applyFont="1" applyFill="1" applyBorder="1"/>
    <xf numFmtId="164" fontId="2" fillId="3" borderId="2" xfId="1" applyNumberFormat="1" applyFont="1" applyFill="1" applyBorder="1"/>
    <xf numFmtId="164" fontId="0" fillId="4" borderId="0" xfId="0" applyNumberFormat="1" applyFill="1"/>
    <xf numFmtId="164" fontId="0" fillId="2" borderId="0" xfId="1" applyNumberFormat="1" applyFont="1" applyFill="1"/>
    <xf numFmtId="0" fontId="2" fillId="2" borderId="1" xfId="0" applyFont="1" applyFill="1" applyBorder="1"/>
    <xf numFmtId="43" fontId="2" fillId="2" borderId="1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2" xfId="0" applyBorder="1" applyAlignment="1"/>
    <xf numFmtId="0" fontId="2" fillId="2" borderId="2" xfId="0" applyFont="1" applyFill="1" applyBorder="1" applyAlignment="1"/>
    <xf numFmtId="0" fontId="2" fillId="2" borderId="1" xfId="0" applyFont="1" applyFill="1" applyBorder="1" applyAlignment="1"/>
    <xf numFmtId="0" fontId="2" fillId="2" borderId="0" xfId="0" applyFont="1" applyFill="1" applyBorder="1"/>
    <xf numFmtId="164" fontId="0" fillId="0" borderId="0" xfId="0" applyNumberForma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6:J72"/>
  <sheetViews>
    <sheetView tabSelected="1" workbookViewId="0">
      <selection activeCell="D27" sqref="D27:D39"/>
    </sheetView>
  </sheetViews>
  <sheetFormatPr defaultRowHeight="15" x14ac:dyDescent="0.25"/>
  <cols>
    <col min="1" max="1" width="15.7109375" customWidth="1"/>
    <col min="2" max="2" width="25" customWidth="1"/>
    <col min="3" max="3" width="30.28515625" customWidth="1"/>
    <col min="4" max="4" width="15.85546875" style="12" customWidth="1"/>
    <col min="5" max="5" width="15.7109375" style="8" customWidth="1"/>
    <col min="6" max="6" width="17.85546875" customWidth="1"/>
    <col min="7" max="7" width="17.140625" style="8" customWidth="1"/>
    <col min="8" max="8" width="18.28515625" customWidth="1"/>
    <col min="9" max="9" width="14.28515625" style="8" customWidth="1"/>
    <col min="10" max="10" width="27.5703125" customWidth="1"/>
    <col min="11" max="11" width="18.5703125" customWidth="1"/>
    <col min="12" max="12" width="15.28515625" customWidth="1"/>
    <col min="13" max="13" width="14.42578125" customWidth="1"/>
    <col min="14" max="14" width="14.140625" customWidth="1"/>
  </cols>
  <sheetData>
    <row r="6" spans="1:9" x14ac:dyDescent="0.25">
      <c r="A6" s="25" t="s">
        <v>5</v>
      </c>
      <c r="B6" s="25" t="s">
        <v>4</v>
      </c>
      <c r="C6" s="2" t="s">
        <v>6</v>
      </c>
      <c r="D6" s="10">
        <v>2303.92</v>
      </c>
      <c r="E6" s="7">
        <v>48000</v>
      </c>
      <c r="F6" s="7">
        <f t="shared" ref="F6:F7" si="0">E6*D6</f>
        <v>110588160</v>
      </c>
    </row>
    <row r="7" spans="1:9" hidden="1" x14ac:dyDescent="0.25">
      <c r="A7" s="25"/>
      <c r="B7" s="25" t="s">
        <v>4</v>
      </c>
      <c r="C7" s="2" t="s">
        <v>7</v>
      </c>
      <c r="D7" s="10">
        <v>1919.3</v>
      </c>
      <c r="E7" s="7">
        <v>42000</v>
      </c>
      <c r="F7" s="7">
        <f t="shared" si="0"/>
        <v>80610600</v>
      </c>
      <c r="I7" s="8" t="s">
        <v>62</v>
      </c>
    </row>
    <row r="8" spans="1:9" ht="15.75" hidden="1" x14ac:dyDescent="0.25">
      <c r="A8" s="25"/>
      <c r="B8" s="23" t="s">
        <v>1</v>
      </c>
      <c r="C8" s="14" t="s">
        <v>2</v>
      </c>
      <c r="D8" s="15">
        <v>307</v>
      </c>
      <c r="E8" s="1">
        <v>105000</v>
      </c>
      <c r="F8" s="6"/>
      <c r="G8" s="8">
        <f>E8*D8</f>
        <v>32235000</v>
      </c>
    </row>
    <row r="9" spans="1:9" ht="15.75" hidden="1" x14ac:dyDescent="0.25">
      <c r="A9" s="2" t="s">
        <v>8</v>
      </c>
      <c r="B9" s="23" t="s">
        <v>1</v>
      </c>
      <c r="C9" s="14" t="s">
        <v>2</v>
      </c>
      <c r="D9" s="15">
        <v>330</v>
      </c>
      <c r="E9" s="1">
        <v>105000</v>
      </c>
      <c r="F9" s="6"/>
      <c r="G9" s="8">
        <f>E9*D9</f>
        <v>34650000</v>
      </c>
    </row>
    <row r="10" spans="1:9" hidden="1" x14ac:dyDescent="0.25">
      <c r="A10" s="25" t="s">
        <v>9</v>
      </c>
      <c r="B10" s="25" t="s">
        <v>4</v>
      </c>
      <c r="C10" s="2" t="s">
        <v>10</v>
      </c>
      <c r="D10" s="10">
        <v>1427.58</v>
      </c>
      <c r="E10" s="7">
        <v>48000</v>
      </c>
      <c r="F10" s="7">
        <f>E10*D10</f>
        <v>68523840</v>
      </c>
    </row>
    <row r="11" spans="1:9" hidden="1" x14ac:dyDescent="0.25">
      <c r="A11" s="25"/>
      <c r="B11" s="25" t="s">
        <v>4</v>
      </c>
      <c r="C11" s="2" t="s">
        <v>11</v>
      </c>
      <c r="D11" s="10">
        <v>1291.3</v>
      </c>
      <c r="E11" s="7">
        <v>42000</v>
      </c>
      <c r="F11" s="7">
        <f t="shared" ref="F11" si="1">E11*D11</f>
        <v>54234600</v>
      </c>
      <c r="I11" s="8" t="s">
        <v>62</v>
      </c>
    </row>
    <row r="12" spans="1:9" ht="15.75" hidden="1" x14ac:dyDescent="0.25">
      <c r="A12" s="25"/>
      <c r="B12" s="23" t="s">
        <v>1</v>
      </c>
      <c r="C12" s="14" t="s">
        <v>2</v>
      </c>
      <c r="D12" s="15">
        <v>318.5</v>
      </c>
      <c r="E12" s="1">
        <v>105000</v>
      </c>
      <c r="F12" s="6"/>
      <c r="G12" s="8">
        <f>E12*D12</f>
        <v>33442500</v>
      </c>
    </row>
    <row r="13" spans="1:9" hidden="1" x14ac:dyDescent="0.25">
      <c r="A13" s="25" t="s">
        <v>12</v>
      </c>
      <c r="B13" s="2" t="s">
        <v>4</v>
      </c>
      <c r="C13" s="2" t="s">
        <v>14</v>
      </c>
      <c r="D13" s="10">
        <v>1927.2</v>
      </c>
      <c r="E13" s="7">
        <v>42000</v>
      </c>
      <c r="F13" s="7">
        <f t="shared" ref="F13" si="2">E13*D13</f>
        <v>80942400</v>
      </c>
      <c r="I13" s="8" t="s">
        <v>62</v>
      </c>
    </row>
    <row r="14" spans="1:9" ht="15.75" hidden="1" x14ac:dyDescent="0.25">
      <c r="A14" s="25"/>
      <c r="B14" s="26" t="s">
        <v>1</v>
      </c>
      <c r="C14" s="14" t="s">
        <v>2</v>
      </c>
      <c r="D14" s="15">
        <v>300</v>
      </c>
      <c r="E14" s="1">
        <v>105000</v>
      </c>
      <c r="F14" s="6"/>
      <c r="G14" s="8">
        <f>E14*D14</f>
        <v>31500000</v>
      </c>
    </row>
    <row r="15" spans="1:9" ht="15" hidden="1" customHeight="1" x14ac:dyDescent="0.25">
      <c r="A15" s="25"/>
      <c r="B15" s="26" t="s">
        <v>1</v>
      </c>
      <c r="C15" s="2" t="s">
        <v>15</v>
      </c>
      <c r="D15" s="10">
        <v>43.5</v>
      </c>
      <c r="E15" s="7">
        <v>50000</v>
      </c>
      <c r="F15" s="6"/>
      <c r="G15" s="8">
        <f>E15*D15</f>
        <v>2175000</v>
      </c>
    </row>
    <row r="16" spans="1:9" hidden="1" x14ac:dyDescent="0.25">
      <c r="A16" s="25"/>
      <c r="B16" s="2" t="s">
        <v>3</v>
      </c>
      <c r="C16" s="2" t="s">
        <v>13</v>
      </c>
      <c r="D16" s="10">
        <v>534.73</v>
      </c>
      <c r="E16" s="7">
        <v>73000</v>
      </c>
      <c r="F16" s="7">
        <f>E16*D16</f>
        <v>39035290</v>
      </c>
      <c r="I16" s="8" t="s">
        <v>59</v>
      </c>
    </row>
    <row r="17" spans="1:9" ht="15.75" hidden="1" x14ac:dyDescent="0.25">
      <c r="A17" s="2" t="s">
        <v>16</v>
      </c>
      <c r="B17" s="23" t="s">
        <v>1</v>
      </c>
      <c r="C17" s="14" t="s">
        <v>2</v>
      </c>
      <c r="D17" s="15">
        <v>319.5</v>
      </c>
      <c r="E17" s="1">
        <v>105000</v>
      </c>
      <c r="F17" s="6"/>
      <c r="G17" s="8">
        <f>E17*D17</f>
        <v>33547500</v>
      </c>
    </row>
    <row r="18" spans="1:9" ht="15.75" hidden="1" x14ac:dyDescent="0.25">
      <c r="A18" s="25" t="s">
        <v>17</v>
      </c>
      <c r="B18" s="23" t="s">
        <v>4</v>
      </c>
      <c r="C18" s="2" t="s">
        <v>14</v>
      </c>
      <c r="D18" s="15">
        <v>1922.5</v>
      </c>
      <c r="E18" s="1">
        <v>42000</v>
      </c>
      <c r="F18" s="6">
        <f t="shared" ref="F18:F19" si="3">E18*D18</f>
        <v>80745000</v>
      </c>
      <c r="I18" s="8" t="s">
        <v>62</v>
      </c>
    </row>
    <row r="19" spans="1:9" ht="15.75" hidden="1" x14ac:dyDescent="0.25">
      <c r="A19" s="25"/>
      <c r="B19" s="23"/>
      <c r="C19" s="2" t="s">
        <v>10</v>
      </c>
      <c r="D19" s="15">
        <v>1436.52</v>
      </c>
      <c r="E19" s="1">
        <v>48000</v>
      </c>
      <c r="F19" s="6">
        <f t="shared" si="3"/>
        <v>68952960</v>
      </c>
    </row>
    <row r="20" spans="1:9" ht="15.75" hidden="1" x14ac:dyDescent="0.25">
      <c r="A20" s="25"/>
      <c r="B20" s="23" t="s">
        <v>1</v>
      </c>
      <c r="C20" s="14" t="s">
        <v>2</v>
      </c>
      <c r="D20" s="15">
        <v>314.60000000000002</v>
      </c>
      <c r="E20" s="1">
        <v>105000</v>
      </c>
      <c r="F20" s="6"/>
      <c r="G20" s="8">
        <f>E20*D20</f>
        <v>33033000.000000004</v>
      </c>
    </row>
    <row r="21" spans="1:9" ht="15.75" hidden="1" x14ac:dyDescent="0.25">
      <c r="A21" s="25" t="s">
        <v>19</v>
      </c>
      <c r="B21" s="27" t="s">
        <v>4</v>
      </c>
      <c r="C21" s="14" t="s">
        <v>14</v>
      </c>
      <c r="D21" s="15">
        <v>2088.6999999999998</v>
      </c>
      <c r="E21" s="1">
        <v>42000</v>
      </c>
      <c r="F21" s="6">
        <f>E21*D21</f>
        <v>87725399.999999985</v>
      </c>
      <c r="I21" s="8" t="s">
        <v>62</v>
      </c>
    </row>
    <row r="22" spans="1:9" ht="15.75" hidden="1" x14ac:dyDescent="0.25">
      <c r="A22" s="25"/>
      <c r="B22" s="27" t="s">
        <v>4</v>
      </c>
      <c r="C22" s="14" t="s">
        <v>20</v>
      </c>
      <c r="D22" s="15">
        <v>300</v>
      </c>
      <c r="E22" s="1">
        <v>75000</v>
      </c>
      <c r="F22" s="6">
        <f t="shared" ref="F22" si="4">E22*D22</f>
        <v>22500000</v>
      </c>
    </row>
    <row r="23" spans="1:9" ht="15.75" hidden="1" x14ac:dyDescent="0.25">
      <c r="A23" s="25"/>
      <c r="B23" s="23" t="s">
        <v>1</v>
      </c>
      <c r="C23" s="14" t="s">
        <v>2</v>
      </c>
      <c r="D23" s="15">
        <v>311</v>
      </c>
      <c r="E23" s="1">
        <v>100000</v>
      </c>
      <c r="F23" s="6"/>
      <c r="G23" s="8">
        <f>E23*D23</f>
        <v>31100000</v>
      </c>
    </row>
    <row r="24" spans="1:9" ht="15.75" hidden="1" x14ac:dyDescent="0.25">
      <c r="A24" s="25" t="s">
        <v>18</v>
      </c>
      <c r="B24" s="23" t="s">
        <v>1</v>
      </c>
      <c r="C24" s="14" t="s">
        <v>2</v>
      </c>
      <c r="D24" s="15">
        <v>329.5</v>
      </c>
      <c r="E24" s="1">
        <v>100000</v>
      </c>
      <c r="F24" s="6"/>
      <c r="G24" s="8">
        <f>E24*D24</f>
        <v>32950000</v>
      </c>
    </row>
    <row r="25" spans="1:9" ht="15.75" hidden="1" x14ac:dyDescent="0.25">
      <c r="A25" s="25"/>
      <c r="B25" s="27" t="s">
        <v>4</v>
      </c>
      <c r="C25" s="14" t="s">
        <v>21</v>
      </c>
      <c r="D25" s="15">
        <v>960.8</v>
      </c>
      <c r="E25" s="1">
        <v>42000</v>
      </c>
      <c r="F25" s="6">
        <f t="shared" ref="F25:F29" si="5">E25*D25</f>
        <v>40353600</v>
      </c>
      <c r="I25" s="8" t="s">
        <v>62</v>
      </c>
    </row>
    <row r="26" spans="1:9" ht="15.75" hidden="1" x14ac:dyDescent="0.25">
      <c r="A26" s="25"/>
      <c r="B26" s="27" t="s">
        <v>4</v>
      </c>
      <c r="C26" s="14" t="s">
        <v>22</v>
      </c>
      <c r="D26" s="15">
        <v>1736.57</v>
      </c>
      <c r="E26" s="1">
        <v>48000</v>
      </c>
      <c r="F26" s="6">
        <f t="shared" si="5"/>
        <v>83355360</v>
      </c>
    </row>
    <row r="27" spans="1:9" ht="15.75" x14ac:dyDescent="0.25">
      <c r="A27" s="25"/>
      <c r="B27" s="23" t="s">
        <v>3</v>
      </c>
      <c r="C27" s="14" t="s">
        <v>23</v>
      </c>
      <c r="D27" s="15">
        <v>500</v>
      </c>
      <c r="E27" s="1">
        <v>71000</v>
      </c>
      <c r="F27" s="6">
        <f t="shared" si="5"/>
        <v>35500000</v>
      </c>
      <c r="I27" s="8" t="s">
        <v>60</v>
      </c>
    </row>
    <row r="28" spans="1:9" ht="15.75" hidden="1" x14ac:dyDescent="0.25">
      <c r="A28" s="25" t="s">
        <v>24</v>
      </c>
      <c r="B28" s="23" t="s">
        <v>1</v>
      </c>
      <c r="C28" s="14" t="s">
        <v>2</v>
      </c>
      <c r="D28" s="15">
        <v>323</v>
      </c>
      <c r="E28" s="1">
        <v>100000</v>
      </c>
      <c r="F28" s="6"/>
      <c r="G28" s="8">
        <f>E28*D28</f>
        <v>32300000</v>
      </c>
    </row>
    <row r="29" spans="1:9" ht="15.75" x14ac:dyDescent="0.25">
      <c r="A29" s="25"/>
      <c r="B29" s="23" t="s">
        <v>3</v>
      </c>
      <c r="C29" s="14" t="s">
        <v>23</v>
      </c>
      <c r="D29" s="15">
        <v>500</v>
      </c>
      <c r="E29" s="1">
        <v>71000</v>
      </c>
      <c r="F29" s="6">
        <f t="shared" si="5"/>
        <v>35500000</v>
      </c>
      <c r="I29" s="8" t="s">
        <v>61</v>
      </c>
    </row>
    <row r="30" spans="1:9" ht="15.75" hidden="1" x14ac:dyDescent="0.25">
      <c r="A30" s="25"/>
      <c r="B30" s="23" t="s">
        <v>4</v>
      </c>
      <c r="C30" s="14" t="s">
        <v>25</v>
      </c>
      <c r="D30" s="15">
        <v>2021.9</v>
      </c>
      <c r="E30" s="1">
        <v>42000</v>
      </c>
      <c r="F30" s="6">
        <f>E30*D30</f>
        <v>84919800</v>
      </c>
      <c r="I30" s="8" t="s">
        <v>62</v>
      </c>
    </row>
    <row r="31" spans="1:9" ht="15.75" hidden="1" x14ac:dyDescent="0.25">
      <c r="A31" s="2" t="s">
        <v>27</v>
      </c>
      <c r="B31" s="23" t="s">
        <v>1</v>
      </c>
      <c r="C31" s="14" t="s">
        <v>2</v>
      </c>
      <c r="D31" s="15">
        <v>322</v>
      </c>
      <c r="E31" s="1">
        <v>90000</v>
      </c>
      <c r="F31" s="6"/>
      <c r="G31" s="8">
        <f>E31*D31</f>
        <v>28980000</v>
      </c>
    </row>
    <row r="32" spans="1:9" ht="15.75" hidden="1" x14ac:dyDescent="0.25">
      <c r="A32" s="25" t="s">
        <v>26</v>
      </c>
      <c r="B32" s="23" t="s">
        <v>4</v>
      </c>
      <c r="C32" s="14" t="s">
        <v>28</v>
      </c>
      <c r="D32" s="15">
        <v>300</v>
      </c>
      <c r="E32" s="1">
        <v>75000</v>
      </c>
      <c r="F32" s="6">
        <f t="shared" ref="F32:F34" si="6">E32*D32</f>
        <v>22500000</v>
      </c>
    </row>
    <row r="33" spans="1:9" ht="15.75" hidden="1" x14ac:dyDescent="0.25">
      <c r="A33" s="25"/>
      <c r="B33" s="23"/>
      <c r="C33" s="14" t="s">
        <v>29</v>
      </c>
      <c r="D33" s="15">
        <v>1417.22</v>
      </c>
      <c r="E33" s="1">
        <v>48000</v>
      </c>
      <c r="F33" s="6">
        <f t="shared" si="6"/>
        <v>68026560</v>
      </c>
    </row>
    <row r="34" spans="1:9" ht="15.75" hidden="1" x14ac:dyDescent="0.25">
      <c r="A34" s="25"/>
      <c r="B34" s="23"/>
      <c r="C34" s="14" t="s">
        <v>14</v>
      </c>
      <c r="D34" s="15">
        <v>2096.4</v>
      </c>
      <c r="E34" s="1">
        <v>42000</v>
      </c>
      <c r="F34" s="6">
        <f t="shared" si="6"/>
        <v>88048800</v>
      </c>
    </row>
    <row r="35" spans="1:9" ht="15.75" hidden="1" x14ac:dyDescent="0.25">
      <c r="A35" s="25"/>
      <c r="B35" s="23" t="s">
        <v>1</v>
      </c>
      <c r="C35" s="14" t="s">
        <v>2</v>
      </c>
      <c r="D35" s="15">
        <v>336.2</v>
      </c>
      <c r="E35" s="1">
        <v>90000</v>
      </c>
      <c r="F35" s="6"/>
      <c r="G35" s="8">
        <f>E35*D35</f>
        <v>30258000</v>
      </c>
    </row>
    <row r="36" spans="1:9" ht="15.75" hidden="1" x14ac:dyDescent="0.25">
      <c r="A36" s="2" t="s">
        <v>30</v>
      </c>
      <c r="B36" s="23" t="s">
        <v>1</v>
      </c>
      <c r="C36" s="14" t="s">
        <v>2</v>
      </c>
      <c r="D36" s="15">
        <v>322.2</v>
      </c>
      <c r="E36" s="1">
        <v>90000</v>
      </c>
      <c r="F36" s="6"/>
      <c r="G36" s="8">
        <f>E36*D36</f>
        <v>28998000</v>
      </c>
    </row>
    <row r="37" spans="1:9" ht="15.75" hidden="1" x14ac:dyDescent="0.25">
      <c r="A37" s="25" t="s">
        <v>49</v>
      </c>
      <c r="B37" s="22" t="s">
        <v>4</v>
      </c>
      <c r="C37" s="14" t="s">
        <v>7</v>
      </c>
      <c r="D37" s="15">
        <v>2100.3000000000002</v>
      </c>
      <c r="E37" s="1">
        <v>42000</v>
      </c>
      <c r="F37" s="6">
        <f t="shared" ref="F37:F39" si="7">E37*D37</f>
        <v>88212600.000000015</v>
      </c>
      <c r="I37" s="8" t="s">
        <v>62</v>
      </c>
    </row>
    <row r="38" spans="1:9" ht="15.75" hidden="1" x14ac:dyDescent="0.25">
      <c r="A38" s="25"/>
      <c r="B38" s="22"/>
      <c r="C38" s="14" t="s">
        <v>20</v>
      </c>
      <c r="D38" s="15">
        <v>300</v>
      </c>
      <c r="E38" s="1">
        <v>75000</v>
      </c>
      <c r="F38" s="6">
        <f t="shared" si="7"/>
        <v>22500000</v>
      </c>
    </row>
    <row r="39" spans="1:9" ht="15.75" x14ac:dyDescent="0.25">
      <c r="A39" s="25"/>
      <c r="B39" s="22" t="s">
        <v>3</v>
      </c>
      <c r="C39" s="14" t="s">
        <v>23</v>
      </c>
      <c r="D39" s="15">
        <v>500</v>
      </c>
      <c r="E39" s="1">
        <v>71000</v>
      </c>
      <c r="F39" s="6">
        <f t="shared" si="7"/>
        <v>35500000</v>
      </c>
      <c r="I39" s="8" t="s">
        <v>61</v>
      </c>
    </row>
    <row r="40" spans="1:9" ht="15.75" hidden="1" x14ac:dyDescent="0.25">
      <c r="A40" s="25"/>
      <c r="B40" s="23" t="s">
        <v>1</v>
      </c>
      <c r="C40" s="14" t="s">
        <v>2</v>
      </c>
      <c r="D40" s="15">
        <v>323.39999999999998</v>
      </c>
      <c r="E40" s="1">
        <v>90000</v>
      </c>
      <c r="F40" s="6"/>
      <c r="G40" s="8">
        <f>E40*D40</f>
        <v>29105999.999999996</v>
      </c>
    </row>
    <row r="41" spans="1:9" ht="15.75" hidden="1" x14ac:dyDescent="0.25">
      <c r="A41" s="25" t="s">
        <v>31</v>
      </c>
      <c r="B41" s="22" t="s">
        <v>4</v>
      </c>
      <c r="C41" s="14" t="s">
        <v>33</v>
      </c>
      <c r="D41" s="15">
        <v>1054.0999999999999</v>
      </c>
      <c r="E41" s="1">
        <v>42000</v>
      </c>
      <c r="F41" s="6">
        <f t="shared" ref="F41:F42" si="8">E41*D41</f>
        <v>44272199.999999993</v>
      </c>
      <c r="I41" s="8" t="s">
        <v>62</v>
      </c>
    </row>
    <row r="42" spans="1:9" ht="15.75" hidden="1" x14ac:dyDescent="0.25">
      <c r="A42" s="25"/>
      <c r="B42" s="22"/>
      <c r="C42" s="14" t="s">
        <v>32</v>
      </c>
      <c r="D42" s="15">
        <v>1431.71</v>
      </c>
      <c r="E42" s="1">
        <v>48000</v>
      </c>
      <c r="F42" s="6">
        <f t="shared" si="8"/>
        <v>68722080</v>
      </c>
      <c r="G42" s="18"/>
      <c r="H42" s="3"/>
      <c r="I42" s="18"/>
    </row>
    <row r="43" spans="1:9" ht="15.75" hidden="1" x14ac:dyDescent="0.25">
      <c r="A43" s="25" t="s">
        <v>34</v>
      </c>
      <c r="B43" s="22" t="s">
        <v>4</v>
      </c>
      <c r="C43" s="14" t="s">
        <v>35</v>
      </c>
      <c r="D43" s="15">
        <v>801.69</v>
      </c>
      <c r="E43" s="16">
        <v>48000</v>
      </c>
      <c r="F43" s="9">
        <f>E43*D43</f>
        <v>38481120</v>
      </c>
      <c r="G43" s="11"/>
      <c r="H43" s="5" t="s">
        <v>55</v>
      </c>
      <c r="I43" s="11"/>
    </row>
    <row r="44" spans="1:9" ht="15.75" hidden="1" x14ac:dyDescent="0.25">
      <c r="A44" s="25"/>
      <c r="B44" s="22"/>
      <c r="C44" s="14" t="s">
        <v>36</v>
      </c>
      <c r="D44" s="15">
        <v>1049.2</v>
      </c>
      <c r="E44" s="1">
        <v>42000</v>
      </c>
      <c r="F44" s="6">
        <f t="shared" ref="F44" si="9">E44*D44</f>
        <v>44066400</v>
      </c>
    </row>
    <row r="45" spans="1:9" ht="15.75" hidden="1" x14ac:dyDescent="0.25">
      <c r="A45" s="2" t="s">
        <v>50</v>
      </c>
      <c r="B45" s="22" t="s">
        <v>0</v>
      </c>
      <c r="C45" s="14" t="s">
        <v>37</v>
      </c>
      <c r="D45" s="15">
        <v>616.12</v>
      </c>
      <c r="E45" s="1">
        <v>33000</v>
      </c>
      <c r="F45" s="6">
        <f>E45*D45</f>
        <v>20331960</v>
      </c>
      <c r="H45" s="5" t="s">
        <v>56</v>
      </c>
    </row>
    <row r="46" spans="1:9" ht="15.75" hidden="1" x14ac:dyDescent="0.25">
      <c r="A46" s="25" t="s">
        <v>51</v>
      </c>
      <c r="B46" s="22" t="s">
        <v>0</v>
      </c>
      <c r="C46" s="14" t="s">
        <v>38</v>
      </c>
      <c r="D46" s="15">
        <v>2094</v>
      </c>
      <c r="E46" s="1">
        <v>42000</v>
      </c>
      <c r="F46" s="6">
        <f>E46*D46</f>
        <v>87948000</v>
      </c>
      <c r="I46" s="8" t="s">
        <v>62</v>
      </c>
    </row>
    <row r="47" spans="1:9" ht="15.75" hidden="1" x14ac:dyDescent="0.25">
      <c r="A47" s="25"/>
      <c r="B47" s="22"/>
      <c r="C47" s="14" t="s">
        <v>39</v>
      </c>
      <c r="D47" s="15">
        <v>1486.29</v>
      </c>
      <c r="E47" s="1">
        <v>48000</v>
      </c>
      <c r="F47" s="6">
        <f t="shared" ref="F47:F48" si="10">E47*D47</f>
        <v>71341920</v>
      </c>
      <c r="H47" s="5" t="s">
        <v>57</v>
      </c>
    </row>
    <row r="48" spans="1:9" ht="15.75" hidden="1" x14ac:dyDescent="0.25">
      <c r="A48" s="25"/>
      <c r="B48" s="22"/>
      <c r="C48" s="14" t="s">
        <v>20</v>
      </c>
      <c r="D48" s="15">
        <v>300</v>
      </c>
      <c r="E48" s="1">
        <v>75000</v>
      </c>
      <c r="F48" s="6">
        <f t="shared" si="10"/>
        <v>22500000</v>
      </c>
    </row>
    <row r="49" spans="1:10" ht="15.75" hidden="1" x14ac:dyDescent="0.25">
      <c r="A49" s="25"/>
      <c r="B49" s="23" t="s">
        <v>1</v>
      </c>
      <c r="C49" s="14" t="s">
        <v>2</v>
      </c>
      <c r="D49" s="15">
        <v>225.4</v>
      </c>
      <c r="E49" s="1">
        <v>90000</v>
      </c>
      <c r="F49" s="6"/>
      <c r="G49" s="8">
        <f>E49*D49</f>
        <v>20286000</v>
      </c>
    </row>
    <row r="50" spans="1:10" ht="15.75" x14ac:dyDescent="0.25">
      <c r="A50" s="25" t="s">
        <v>40</v>
      </c>
      <c r="B50" s="22" t="s">
        <v>41</v>
      </c>
      <c r="C50" s="14" t="s">
        <v>42</v>
      </c>
      <c r="D50" s="15">
        <v>574</v>
      </c>
      <c r="E50" s="1">
        <v>71000</v>
      </c>
      <c r="F50" s="6">
        <f>E50*D50</f>
        <v>40754000</v>
      </c>
      <c r="H50" s="5" t="s">
        <v>56</v>
      </c>
    </row>
    <row r="51" spans="1:10" ht="15.75" hidden="1" x14ac:dyDescent="0.25">
      <c r="A51" s="25"/>
      <c r="B51" s="22"/>
      <c r="C51" s="14" t="s">
        <v>43</v>
      </c>
      <c r="D51" s="15">
        <v>1048.9000000000001</v>
      </c>
      <c r="E51" s="1">
        <v>42000</v>
      </c>
      <c r="F51" s="6">
        <f t="shared" ref="F51:F52" si="11">E51*D51</f>
        <v>44053800.000000007</v>
      </c>
    </row>
    <row r="52" spans="1:10" ht="15.75" hidden="1" x14ac:dyDescent="0.25">
      <c r="A52" s="25"/>
      <c r="B52" s="22"/>
      <c r="C52" s="14" t="s">
        <v>44</v>
      </c>
      <c r="D52" s="15">
        <v>1732.05</v>
      </c>
      <c r="E52" s="1">
        <v>48000</v>
      </c>
      <c r="F52" s="6">
        <f t="shared" si="11"/>
        <v>83138400</v>
      </c>
    </row>
    <row r="53" spans="1:10" ht="15.75" hidden="1" x14ac:dyDescent="0.25">
      <c r="A53" s="25"/>
      <c r="B53" s="23" t="s">
        <v>1</v>
      </c>
      <c r="C53" s="14" t="s">
        <v>2</v>
      </c>
      <c r="D53" s="15">
        <v>214.7</v>
      </c>
      <c r="E53" s="1">
        <v>90000</v>
      </c>
      <c r="F53" s="6"/>
      <c r="G53" s="8">
        <f>E53*D53</f>
        <v>19323000</v>
      </c>
    </row>
    <row r="54" spans="1:10" ht="15.75" hidden="1" x14ac:dyDescent="0.25">
      <c r="A54" s="25" t="s">
        <v>45</v>
      </c>
      <c r="B54" s="23" t="s">
        <v>0</v>
      </c>
      <c r="C54" s="14" t="s">
        <v>7</v>
      </c>
      <c r="D54" s="15">
        <v>2093.5</v>
      </c>
      <c r="E54" s="1">
        <v>42000</v>
      </c>
      <c r="F54" s="6">
        <f>E54*D54</f>
        <v>87927000</v>
      </c>
      <c r="I54" s="8" t="s">
        <v>62</v>
      </c>
    </row>
    <row r="55" spans="1:10" ht="15.75" hidden="1" x14ac:dyDescent="0.25">
      <c r="A55" s="25"/>
      <c r="B55" s="23"/>
      <c r="C55" s="14" t="s">
        <v>46</v>
      </c>
      <c r="D55" s="15">
        <v>523.95000000000005</v>
      </c>
      <c r="E55" s="1">
        <v>55000</v>
      </c>
      <c r="F55" s="6">
        <f t="shared" ref="F55:F56" si="12">E55*D55</f>
        <v>28817250.000000004</v>
      </c>
      <c r="H55" s="5" t="s">
        <v>58</v>
      </c>
      <c r="I55" s="11"/>
    </row>
    <row r="56" spans="1:10" ht="15.75" hidden="1" x14ac:dyDescent="0.25">
      <c r="A56" s="25"/>
      <c r="B56" s="23"/>
      <c r="C56" s="14" t="s">
        <v>47</v>
      </c>
      <c r="D56" s="15">
        <v>1775.02</v>
      </c>
      <c r="E56" s="1">
        <v>48000</v>
      </c>
      <c r="F56" s="6">
        <f t="shared" si="12"/>
        <v>85200960</v>
      </c>
    </row>
    <row r="57" spans="1:10" ht="15.75" hidden="1" x14ac:dyDescent="0.25">
      <c r="A57" s="25"/>
      <c r="B57" s="23" t="s">
        <v>1</v>
      </c>
      <c r="C57" s="14" t="s">
        <v>2</v>
      </c>
      <c r="D57" s="15">
        <v>211.2</v>
      </c>
      <c r="E57" s="1">
        <v>90000</v>
      </c>
      <c r="F57" s="6"/>
      <c r="G57" s="8">
        <f>E57*D57</f>
        <v>19008000</v>
      </c>
    </row>
    <row r="58" spans="1:10" ht="15.75" hidden="1" x14ac:dyDescent="0.25">
      <c r="A58" t="s">
        <v>48</v>
      </c>
      <c r="B58" s="21" t="s">
        <v>1</v>
      </c>
      <c r="C58" s="19" t="s">
        <v>2</v>
      </c>
      <c r="D58" s="20">
        <v>320.3</v>
      </c>
      <c r="E58" s="4">
        <v>95000</v>
      </c>
      <c r="F58" s="13"/>
      <c r="G58" s="8">
        <f>E58*D58</f>
        <v>30428500</v>
      </c>
    </row>
    <row r="59" spans="1:10" ht="15.75" hidden="1" x14ac:dyDescent="0.25">
      <c r="A59" s="25" t="s">
        <v>52</v>
      </c>
      <c r="B59" s="26" t="s">
        <v>0</v>
      </c>
      <c r="C59" s="14" t="s">
        <v>7</v>
      </c>
      <c r="D59" s="15">
        <v>2068.8000000000002</v>
      </c>
      <c r="E59" s="1">
        <v>42000</v>
      </c>
      <c r="F59" s="6">
        <f>E59*D59</f>
        <v>86889600.000000015</v>
      </c>
      <c r="I59" s="8" t="s">
        <v>62</v>
      </c>
      <c r="J59" t="s">
        <v>63</v>
      </c>
    </row>
    <row r="60" spans="1:10" ht="15.75" x14ac:dyDescent="0.25">
      <c r="A60" s="25"/>
      <c r="B60" s="26" t="s">
        <v>0</v>
      </c>
      <c r="C60" s="14" t="s">
        <v>42</v>
      </c>
      <c r="D60" s="15">
        <v>574.80999999999995</v>
      </c>
      <c r="E60" s="1">
        <v>71000</v>
      </c>
      <c r="F60" s="6">
        <f t="shared" ref="F60" si="13">E60*D60</f>
        <v>40811509.999999993</v>
      </c>
    </row>
    <row r="61" spans="1:10" hidden="1" x14ac:dyDescent="0.25">
      <c r="F61" s="17">
        <f>SUM(F6:F60)</f>
        <v>2193531170</v>
      </c>
      <c r="G61" s="8">
        <f>SUM(G6:G60)</f>
        <v>503320500</v>
      </c>
    </row>
    <row r="62" spans="1:10" hidden="1" x14ac:dyDescent="0.25">
      <c r="F62" s="24" t="s">
        <v>54</v>
      </c>
      <c r="G62" s="11" t="s">
        <v>53</v>
      </c>
    </row>
    <row r="65" spans="3:6" ht="15.75" x14ac:dyDescent="0.25">
      <c r="C65" s="28" t="s">
        <v>64</v>
      </c>
      <c r="D65" s="12">
        <v>15548.57</v>
      </c>
      <c r="E65" s="8">
        <v>48000</v>
      </c>
      <c r="F65" s="29">
        <f>+D65*E65</f>
        <v>746331360</v>
      </c>
    </row>
    <row r="66" spans="3:6" ht="15.75" x14ac:dyDescent="0.25">
      <c r="C66" s="28" t="s">
        <v>65</v>
      </c>
      <c r="D66" s="12">
        <v>523.95000000000005</v>
      </c>
      <c r="E66" s="8">
        <v>55000</v>
      </c>
      <c r="F66" s="29">
        <f t="shared" ref="F66:F71" si="14">+D66*E66</f>
        <v>28817250.000000004</v>
      </c>
    </row>
    <row r="67" spans="3:6" ht="15.75" x14ac:dyDescent="0.25">
      <c r="C67" s="28" t="s">
        <v>66</v>
      </c>
      <c r="D67" s="12">
        <v>616.12</v>
      </c>
      <c r="E67" s="8">
        <v>33000</v>
      </c>
      <c r="F67" s="29">
        <f t="shared" si="14"/>
        <v>20331960</v>
      </c>
    </row>
    <row r="68" spans="3:6" ht="15.75" x14ac:dyDescent="0.25">
      <c r="C68" s="28" t="s">
        <v>70</v>
      </c>
      <c r="D68" s="12">
        <v>25736.9</v>
      </c>
      <c r="E68" s="8">
        <v>42000</v>
      </c>
      <c r="F68" s="29">
        <f t="shared" si="14"/>
        <v>1080949800</v>
      </c>
    </row>
    <row r="69" spans="3:6" ht="15.75" x14ac:dyDescent="0.25">
      <c r="C69" s="28" t="s">
        <v>67</v>
      </c>
      <c r="D69" s="12">
        <v>2648.81</v>
      </c>
      <c r="E69" s="8">
        <v>71000</v>
      </c>
      <c r="F69" s="29">
        <f t="shared" si="14"/>
        <v>188065510</v>
      </c>
    </row>
    <row r="70" spans="3:6" ht="15.75" x14ac:dyDescent="0.25">
      <c r="C70" s="28" t="s">
        <v>68</v>
      </c>
      <c r="D70" s="12">
        <v>534.73</v>
      </c>
      <c r="E70" s="8">
        <v>73000</v>
      </c>
      <c r="F70" s="29">
        <f t="shared" si="14"/>
        <v>39035290</v>
      </c>
    </row>
    <row r="71" spans="3:6" ht="15.75" x14ac:dyDescent="0.25">
      <c r="C71" s="28" t="s">
        <v>69</v>
      </c>
      <c r="D71" s="12">
        <v>1200</v>
      </c>
      <c r="E71" s="8">
        <v>75000</v>
      </c>
      <c r="F71" s="29">
        <f t="shared" si="14"/>
        <v>90000000</v>
      </c>
    </row>
    <row r="72" spans="3:6" x14ac:dyDescent="0.25">
      <c r="F72" s="30">
        <f>SUBTOTAL(9,F65:F71)</f>
        <v>2193531170</v>
      </c>
    </row>
  </sheetData>
  <autoFilter ref="A6:H62">
    <filterColumn colId="2">
      <filters>
        <filter val="LƯỠI ĐỨC X 50T"/>
        <filter val="LƯỠI NGA X 60T"/>
      </filters>
    </filterColumn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NTPC01</cp:lastModifiedBy>
  <dcterms:created xsi:type="dcterms:W3CDTF">2021-05-25T10:52:01Z</dcterms:created>
  <dcterms:modified xsi:type="dcterms:W3CDTF">2021-12-02T06:54:04Z</dcterms:modified>
</cp:coreProperties>
</file>