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an.lt.04\Desktop\XUẤT TRẢ THÁNG 1.2022\"/>
    </mc:Choice>
  </mc:AlternateContent>
  <xr:revisionPtr revIDLastSave="0" documentId="13_ncr:1_{D576378E-7B9D-4EC2-AA00-FF1CBB74090F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CHI TIẾT" sheetId="1" r:id="rId1"/>
    <sheet name="TONG HOP" sheetId="2" r:id="rId2"/>
    <sheet name="Sheet1" sheetId="3" r:id="rId3"/>
  </sheets>
  <definedNames>
    <definedName name="_xlnm._FilterDatabase" localSheetId="0" hidden="1">'CHI TIẾT'!$A$29:$M$38</definedName>
    <definedName name="_xlnm.Print_Area" localSheetId="1">'TONG HOP'!$A$1:$K$39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" l="1"/>
  <c r="K18" i="2"/>
  <c r="K19" i="2"/>
  <c r="K20" i="2"/>
  <c r="F38" i="1" l="1"/>
  <c r="I14" i="2" l="1"/>
  <c r="K23" i="2" l="1"/>
  <c r="K24" i="2" s="1"/>
</calcChain>
</file>

<file path=xl/sharedStrings.xml><?xml version="1.0" encoding="utf-8"?>
<sst xmlns="http://schemas.openxmlformats.org/spreadsheetml/2006/main" count="153" uniqueCount="110">
  <si>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</si>
  <si>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</si>
  <si>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</si>
  <si>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</si>
  <si>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</si>
  <si>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</si>
  <si>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</si>
  <si>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</si>
  <si>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</si>
  <si>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</si>
  <si>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</si>
  <si>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>Đại diện bên giao: Trung tâm điều hành SatraFoods</t>
  </si>
  <si>
    <t xml:space="preserve">Ông (bà): </t>
  </si>
  <si>
    <t xml:space="preserve">Địa chỉ: </t>
  </si>
  <si>
    <t>Đại diện bên nhận: Trung Tâm Phân Phối Satra</t>
  </si>
  <si>
    <t>Địa chỉ:</t>
  </si>
  <si>
    <t xml:space="preserve">Đại diện Trung tâm phân phối: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</si>
  <si>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</si>
  <si>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</si>
  <si>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</si>
  <si>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</si>
  <si>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</si>
  <si>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</si>
  <si>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</si>
  <si>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</si>
  <si>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</si>
  <si>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Đơn giá</t>
  </si>
  <si>
    <t>Thành tiền</t>
  </si>
  <si>
    <t>Thuế suất GTGT %</t>
  </si>
  <si>
    <t>Thuế GTGT</t>
  </si>
  <si>
    <t>A</t>
  </si>
  <si>
    <t>B</t>
  </si>
  <si>
    <t>C</t>
  </si>
  <si>
    <t>D</t>
  </si>
  <si>
    <t>E</t>
  </si>
  <si>
    <t>3</t>
  </si>
  <si>
    <t>4</t>
  </si>
  <si>
    <t>5</t>
  </si>
  <si>
    <t>6=4x5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</si>
  <si>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</si>
  <si>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</si>
  <si>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</si>
  <si>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</si>
  <si>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</si>
  <si>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</si>
  <si>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</si>
  <si>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</si>
  <si>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</si>
  <si>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</si>
  <si>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</si>
  <si>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</si>
  <si>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</si>
  <si>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</si>
  <si>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</si>
  <si>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</si>
  <si>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</si>
  <si>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THUẾ SUẤT 5%</t>
  </si>
  <si>
    <t>TIỀN THUẾ GTGT</t>
  </si>
  <si>
    <t>THUẾ SUẤT 10%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</si>
  <si>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</si>
  <si>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</si>
  <si>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</si>
  <si>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</si>
  <si>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</si>
  <si>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Nhận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</si>
  <si>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</si>
  <si>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</si>
  <si>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</si>
  <si>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</si>
  <si>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</si>
  <si>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Mã số thuế:</t>
  </si>
  <si>
    <t>Số lượng
yêu cầu</t>
  </si>
  <si>
    <t>TAI HEO MUỐI THU HẰNG 400G</t>
  </si>
  <si>
    <t>Đại diện bên nhận: CÔNG TY TNHH MỘT THÀNH VIÊN THƯƠNG MẠI VÀ DỊCH VỤ NGỌC THƠM (VD-00000426)</t>
  </si>
  <si>
    <t>NHÀ CUNG CẤP: NGỌC THƠM (VD-00000426)</t>
  </si>
  <si>
    <t>TAI HEO MUỐI THU HẰNG 200G</t>
  </si>
  <si>
    <t>GIÒ TAI NẤM HƯƠNG THU HẰNG 500G</t>
  </si>
  <si>
    <t>CỬA HÀNG: DÂN CHỦ (1078)</t>
  </si>
  <si>
    <t>BẮP BÒ MUỐI THU HẰNG 200G</t>
  </si>
  <si>
    <t>I-955257</t>
  </si>
  <si>
    <t>CỬA HÀNG: PHAN ĐĂNG LƯU (1020)</t>
  </si>
  <si>
    <t>I-956014</t>
  </si>
  <si>
    <t>CỬA HÀNG: TRẦN NHÂN TÔN (1133)</t>
  </si>
  <si>
    <t>GIÒ LỤA THU HẰNG 500G</t>
  </si>
  <si>
    <t>GÀ MUỐI THU HẰNG 500G</t>
  </si>
  <si>
    <t>I-972662</t>
  </si>
  <si>
    <t>Hôm nay ngày : 15.01.2022</t>
  </si>
  <si>
    <t>Hôm nay, ngày 15 tháng 01 năm 2022, với sự chứng kiến của:</t>
  </si>
  <si>
    <t>8938508668137
ITEM: 203633</t>
  </si>
  <si>
    <t>8938529045016
ITEM: 261124</t>
  </si>
  <si>
    <t>8938508668212
ITEM: 203632</t>
  </si>
  <si>
    <t>203630</t>
  </si>
  <si>
    <t>VD-00000426</t>
  </si>
  <si>
    <t>CHÂN GIÒ HEO MUỐI THU HẰNG 300G</t>
  </si>
  <si>
    <t>203631</t>
  </si>
  <si>
    <t>203632</t>
  </si>
  <si>
    <t>203633</t>
  </si>
  <si>
    <t>203634</t>
  </si>
  <si>
    <t>CHÂN GIÒ HEO MUỐI THU HẰNG 500G</t>
  </si>
  <si>
    <t>234051</t>
  </si>
  <si>
    <t>TAI HEO 200G-NGỌC THƠM (HÀNG KM KTT)</t>
  </si>
  <si>
    <t>236665</t>
  </si>
  <si>
    <t>261124</t>
  </si>
  <si>
    <t>261125</t>
  </si>
  <si>
    <t>261126</t>
  </si>
  <si>
    <t>GIÒ TAI LƯỠI XÀO THU HẰNG 250G</t>
  </si>
  <si>
    <t>261127</t>
  </si>
  <si>
    <t>MỘC NẤM HƯƠNG THU HẰNG 250G</t>
  </si>
  <si>
    <t>Lý do xuất trả hàng: CẬN DATE THÁNG 1/2022</t>
  </si>
  <si>
    <t>TÚI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</si>
</sst>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b/>
      <sz val="8"/>
      <color rgb="FF000000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</font>
    <font>
      <b/>
      <sz val="14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0" borderId="0"/>
    <xf numFmtId="0" fontId="35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0" borderId="0"/>
  </cellStyleXfs>
  <cellXfs count="106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5" fillId="0" borderId="2" xfId="0" applyNumberFormat="1" applyFont="1" applyFill="1" applyBorder="1" applyAlignment="1">
      <alignment horizontal="center" vertical="top" wrapText="1" readingOrder="1"/>
    </xf>
    <xf numFmtId="0" fontId="17" fillId="0" borderId="3" xfId="0" applyNumberFormat="1" applyFont="1" applyFill="1" applyBorder="1" applyAlignment="1">
      <alignment horizontal="center" vertical="top" wrapText="1" readingOrder="1"/>
    </xf>
    <xf numFmtId="0" fontId="14" fillId="0" borderId="4" xfId="0" applyNumberFormat="1" applyFont="1" applyFill="1" applyBorder="1" applyAlignment="1">
      <alignment horizontal="center" vertical="top" wrapText="1" readingOrder="1"/>
    </xf>
    <xf numFmtId="0" fontId="18" fillId="0" borderId="4" xfId="0" applyNumberFormat="1" applyFont="1" applyFill="1" applyBorder="1" applyAlignment="1">
      <alignment horizontal="center" vertical="top" wrapText="1" readingOrder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164" fontId="25" fillId="0" borderId="0" xfId="2" applyNumberFormat="1" applyFont="1"/>
    <xf numFmtId="0" fontId="27" fillId="0" borderId="0" xfId="0" applyFont="1" applyFill="1" applyBorder="1"/>
    <xf numFmtId="0" fontId="24" fillId="0" borderId="0" xfId="0" applyFont="1" applyAlignment="1">
      <alignment horizontal="left" vertical="center" indent="15"/>
    </xf>
    <xf numFmtId="0" fontId="28" fillId="0" borderId="0" xfId="0" applyFont="1"/>
    <xf numFmtId="164" fontId="28" fillId="0" borderId="0" xfId="2" applyNumberFormat="1" applyFont="1"/>
    <xf numFmtId="0" fontId="29" fillId="0" borderId="0" xfId="0" applyFont="1" applyFill="1" applyBorder="1"/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/>
    </xf>
    <xf numFmtId="164" fontId="24" fillId="0" borderId="7" xfId="2" applyNumberFormat="1" applyFont="1" applyBorder="1" applyAlignment="1">
      <alignment horizontal="center" vertical="center"/>
    </xf>
    <xf numFmtId="0" fontId="25" fillId="0" borderId="7" xfId="0" applyFont="1" applyBorder="1"/>
    <xf numFmtId="0" fontId="25" fillId="0" borderId="9" xfId="0" applyFont="1" applyBorder="1"/>
    <xf numFmtId="164" fontId="24" fillId="0" borderId="7" xfId="0" applyNumberFormat="1" applyFont="1" applyBorder="1" applyAlignment="1"/>
    <xf numFmtId="0" fontId="25" fillId="0" borderId="7" xfId="0" applyFont="1" applyBorder="1" applyAlignment="1">
      <alignment horizontal="center" vertical="center"/>
    </xf>
    <xf numFmtId="0" fontId="24" fillId="0" borderId="7" xfId="0" applyFont="1" applyBorder="1" applyAlignment="1"/>
    <xf numFmtId="3" fontId="24" fillId="0" borderId="7" xfId="0" applyNumberFormat="1" applyFont="1" applyBorder="1" applyAlignment="1"/>
    <xf numFmtId="0" fontId="2" fillId="0" borderId="7" xfId="0" applyNumberFormat="1" applyFont="1" applyFill="1" applyBorder="1" applyAlignment="1">
      <alignment horizontal="center" vertical="center" wrapText="1" readingOrder="1"/>
    </xf>
    <xf numFmtId="0" fontId="19" fillId="0" borderId="7" xfId="0" applyNumberFormat="1" applyFont="1" applyFill="1" applyBorder="1" applyAlignment="1">
      <alignment horizontal="center" vertical="top" wrapText="1" readingOrder="1"/>
    </xf>
    <xf numFmtId="0" fontId="21" fillId="0" borderId="7" xfId="0" applyNumberFormat="1" applyFont="1" applyFill="1" applyBorder="1" applyAlignment="1">
      <alignment horizontal="center" vertical="top" wrapText="1" readingOrder="1"/>
    </xf>
    <xf numFmtId="0" fontId="30" fillId="0" borderId="0" xfId="0" applyFont="1" applyFill="1" applyBorder="1"/>
    <xf numFmtId="0" fontId="31" fillId="0" borderId="0" xfId="0" applyFont="1" applyFill="1" applyBorder="1"/>
    <xf numFmtId="0" fontId="18" fillId="0" borderId="5" xfId="0" applyNumberFormat="1" applyFont="1" applyFill="1" applyBorder="1" applyAlignment="1">
      <alignment horizontal="center" vertical="top" wrapText="1" readingOrder="1"/>
    </xf>
    <xf numFmtId="0" fontId="14" fillId="0" borderId="6" xfId="0" applyNumberFormat="1" applyFont="1" applyFill="1" applyBorder="1" applyAlignment="1">
      <alignment horizontal="center" vertical="top" wrapText="1" readingOrder="1"/>
    </xf>
    <xf numFmtId="0" fontId="22" fillId="0" borderId="7" xfId="0" applyNumberFormat="1" applyFont="1" applyFill="1" applyBorder="1" applyAlignment="1">
      <alignment horizontal="center" vertical="center" wrapText="1" readingOrder="1"/>
    </xf>
    <xf numFmtId="0" fontId="14" fillId="0" borderId="5" xfId="0" applyNumberFormat="1" applyFont="1" applyFill="1" applyBorder="1" applyAlignment="1">
      <alignment horizontal="center" vertical="center" wrapText="1" readingOrder="1"/>
    </xf>
    <xf numFmtId="0" fontId="14" fillId="0" borderId="4" xfId="0" applyNumberFormat="1" applyFont="1" applyFill="1" applyBorder="1" applyAlignment="1">
      <alignment horizontal="center" vertical="center" wrapText="1" readingOrder="1"/>
    </xf>
    <xf numFmtId="0" fontId="32" fillId="0" borderId="0" xfId="0" applyFont="1" applyFill="1" applyBorder="1" applyAlignment="1">
      <alignment vertical="center" readingOrder="1"/>
    </xf>
    <xf numFmtId="0" fontId="19" fillId="0" borderId="7" xfId="0" applyNumberFormat="1" applyFont="1" applyFill="1" applyBorder="1" applyAlignment="1">
      <alignment horizontal="center" vertical="top" wrapText="1" readingOrder="1"/>
    </xf>
    <xf numFmtId="0" fontId="33" fillId="0" borderId="7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4" fillId="0" borderId="11" xfId="0" applyNumberFormat="1" applyFont="1" applyFill="1" applyBorder="1" applyAlignment="1">
      <alignment horizontal="center" vertical="top" wrapText="1" readingOrder="1"/>
    </xf>
    <xf numFmtId="0" fontId="19" fillId="0" borderId="10" xfId="0" applyNumberFormat="1" applyFont="1" applyFill="1" applyBorder="1" applyAlignment="1">
      <alignment horizontal="center" vertical="top" wrapText="1" readingOrder="1"/>
    </xf>
    <xf numFmtId="0" fontId="2" fillId="0" borderId="10" xfId="0" applyNumberFormat="1" applyFont="1" applyFill="1" applyBorder="1" applyAlignment="1">
      <alignment horizontal="center" vertical="center" wrapText="1" readingOrder="1"/>
    </xf>
    <xf numFmtId="0" fontId="19" fillId="0" borderId="7" xfId="0" applyNumberFormat="1" applyFont="1" applyFill="1" applyBorder="1" applyAlignment="1">
      <alignment horizontal="center" vertical="center" readingOrder="1"/>
    </xf>
    <xf numFmtId="0" fontId="21" fillId="0" borderId="7" xfId="0" applyNumberFormat="1" applyFont="1" applyFill="1" applyBorder="1" applyAlignment="1">
      <alignment horizontal="center" vertical="center" readingOrder="1"/>
    </xf>
    <xf numFmtId="0" fontId="20" fillId="0" borderId="7" xfId="0" applyNumberFormat="1" applyFont="1" applyFill="1" applyBorder="1" applyAlignment="1">
      <alignment horizontal="left" vertical="center" readingOrder="1"/>
    </xf>
    <xf numFmtId="0" fontId="24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center" vertical="top" wrapText="1" readingOrder="1"/>
    </xf>
    <xf numFmtId="0" fontId="11" fillId="0" borderId="0" xfId="0" quotePrefix="1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1" fontId="19" fillId="0" borderId="7" xfId="0" applyNumberFormat="1" applyFont="1" applyFill="1" applyBorder="1" applyAlignment="1">
      <alignment horizontal="center" vertical="center" readingOrder="1"/>
    </xf>
    <xf numFmtId="0" fontId="17" fillId="0" borderId="2" xfId="0" applyNumberFormat="1" applyFont="1" applyFill="1" applyBorder="1" applyAlignment="1">
      <alignment horizontal="center" vertical="top" wrapText="1" readingOrder="1"/>
    </xf>
    <xf numFmtId="0" fontId="14" fillId="0" borderId="5" xfId="0" applyNumberFormat="1" applyFont="1" applyFill="1" applyBorder="1" applyAlignment="1">
      <alignment horizontal="center" vertical="top" wrapText="1" readingOrder="1"/>
    </xf>
    <xf numFmtId="0" fontId="37" fillId="0" borderId="7" xfId="0" applyNumberFormat="1" applyFont="1" applyFill="1" applyBorder="1" applyAlignment="1">
      <alignment horizontal="left" vertical="center" readingOrder="1"/>
    </xf>
    <xf numFmtId="1" fontId="3" fillId="0" borderId="0" xfId="0" applyNumberFormat="1" applyFont="1" applyFill="1" applyBorder="1"/>
    <xf numFmtId="1" fontId="9" fillId="0" borderId="0" xfId="0" applyNumberFormat="1" applyFont="1" applyFill="1" applyBorder="1"/>
    <xf numFmtId="1" fontId="9" fillId="0" borderId="0" xfId="0" quotePrefix="1" applyNumberFormat="1" applyFont="1" applyFill="1" applyBorder="1"/>
    <xf numFmtId="1" fontId="11" fillId="0" borderId="0" xfId="0" applyNumberFormat="1" applyFont="1" applyFill="1" applyBorder="1" applyAlignment="1">
      <alignment vertical="center"/>
    </xf>
    <xf numFmtId="1" fontId="15" fillId="0" borderId="3" xfId="0" applyNumberFormat="1" applyFont="1" applyFill="1" applyBorder="1" applyAlignment="1">
      <alignment horizontal="center" vertical="top" wrapText="1" readingOrder="1"/>
    </xf>
    <xf numFmtId="1" fontId="14" fillId="0" borderId="6" xfId="0" applyNumberFormat="1" applyFont="1" applyFill="1" applyBorder="1" applyAlignment="1">
      <alignment horizontal="center" vertical="top" wrapText="1" readingOrder="1"/>
    </xf>
    <xf numFmtId="1" fontId="19" fillId="0" borderId="7" xfId="0" applyNumberFormat="1" applyFont="1" applyFill="1" applyBorder="1" applyAlignment="1">
      <alignment horizontal="center" vertical="top" wrapText="1" readingOrder="1"/>
    </xf>
    <xf numFmtId="1" fontId="2" fillId="0" borderId="7" xfId="0" applyNumberFormat="1" applyFont="1" applyFill="1" applyBorder="1" applyAlignment="1">
      <alignment horizontal="center" vertical="center" wrapText="1" readingOrder="1"/>
    </xf>
    <xf numFmtId="49" fontId="0" fillId="0" borderId="0" xfId="0" applyNumberFormat="1" applyAlignment="1">
      <alignment horizontal="left"/>
    </xf>
    <xf numFmtId="0" fontId="39" fillId="0" borderId="0" xfId="0" applyFont="1"/>
    <xf numFmtId="0" fontId="38" fillId="0" borderId="7" xfId="5" applyFont="1" applyFill="1" applyBorder="1" applyAlignment="1">
      <alignment horizontal="left"/>
    </xf>
    <xf numFmtId="0" fontId="36" fillId="0" borderId="8" xfId="0" applyNumberFormat="1" applyFont="1" applyFill="1" applyBorder="1" applyAlignment="1">
      <alignment horizontal="center" vertical="center" readingOrder="1"/>
    </xf>
    <xf numFmtId="0" fontId="36" fillId="0" borderId="14" xfId="0" applyNumberFormat="1" applyFont="1" applyFill="1" applyBorder="1" applyAlignment="1">
      <alignment horizontal="center" vertical="center" readingOrder="1"/>
    </xf>
    <xf numFmtId="0" fontId="36" fillId="0" borderId="9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 readingOrder="1"/>
    </xf>
    <xf numFmtId="0" fontId="14" fillId="0" borderId="9" xfId="0" applyNumberFormat="1" applyFont="1" applyFill="1" applyBorder="1" applyAlignment="1">
      <alignment horizontal="center" vertical="center" readingOrder="1"/>
    </xf>
    <xf numFmtId="0" fontId="34" fillId="0" borderId="8" xfId="0" applyNumberFormat="1" applyFont="1" applyFill="1" applyBorder="1" applyAlignment="1">
      <alignment horizontal="center" vertical="center" readingOrder="1"/>
    </xf>
    <xf numFmtId="0" fontId="34" fillId="0" borderId="9" xfId="0" applyNumberFormat="1" applyFont="1" applyFill="1" applyBorder="1" applyAlignment="1">
      <alignment horizontal="center" vertical="center" readingOrder="1"/>
    </xf>
    <xf numFmtId="0" fontId="16" fillId="0" borderId="8" xfId="0" applyNumberFormat="1" applyFont="1" applyFill="1" applyBorder="1" applyAlignment="1">
      <alignment horizontal="center" vertical="center" wrapText="1" readingOrder="1"/>
    </xf>
    <xf numFmtId="0" fontId="16" fillId="0" borderId="9" xfId="0" applyNumberFormat="1" applyFont="1" applyFill="1" applyBorder="1" applyAlignment="1">
      <alignment horizontal="center" vertical="center" wrapText="1" readingOrder="1"/>
    </xf>
    <xf numFmtId="0" fontId="14" fillId="0" borderId="12" xfId="0" applyNumberFormat="1" applyFont="1" applyFill="1" applyBorder="1" applyAlignment="1">
      <alignment horizontal="center" vertical="center" wrapText="1" readingOrder="1"/>
    </xf>
    <xf numFmtId="0" fontId="14" fillId="0" borderId="13" xfId="0" applyNumberFormat="1" applyFont="1" applyFill="1" applyBorder="1" applyAlignment="1">
      <alignment horizontal="center" vertical="center" wrapText="1" readingOrder="1"/>
    </xf>
    <xf numFmtId="0" fontId="25" fillId="0" borderId="0" xfId="0" applyFont="1" applyAlignment="1">
      <alignment horizontal="center"/>
    </xf>
    <xf numFmtId="0" fontId="33" fillId="0" borderId="7" xfId="0" applyFont="1" applyBorder="1" applyAlignment="1">
      <alignment horizontal="center" vertical="center"/>
    </xf>
    <xf numFmtId="164" fontId="33" fillId="0" borderId="7" xfId="2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/>
    </xf>
    <xf numFmtId="0" fontId="23" fillId="0" borderId="0" xfId="0" quotePrefix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4" fillId="0" borderId="7" xfId="0" applyNumberFormat="1" applyFont="1" applyBorder="1" applyAlignment="1">
      <alignment horizontal="center" vertical="center"/>
    </xf>
  </cellXfs>
  <cellStyles count="10">
    <cellStyle name="Comma 2" xfId="2" xr:uid="{00000000-0005-0000-0000-000000000000}"/>
    <cellStyle name="Comma 3 2 3" xfId="7" xr:uid="{00000000-0005-0000-0000-000001000000}"/>
    <cellStyle name="Normal" xfId="0" builtinId="0"/>
    <cellStyle name="Normal 100" xfId="4" xr:uid="{00000000-0005-0000-0000-000003000000}"/>
    <cellStyle name="Normal 110" xfId="9" xr:uid="{00000000-0005-0000-0000-000004000000}"/>
    <cellStyle name="Normal 2" xfId="6" xr:uid="{00000000-0005-0000-0000-000005000000}"/>
    <cellStyle name="Normal 2 2 2 3" xfId="3" xr:uid="{00000000-0005-0000-0000-000006000000}"/>
    <cellStyle name="Normal 3" xfId="1" xr:uid="{00000000-0005-0000-0000-000007000000}"/>
    <cellStyle name="Normal 52" xfId="8" xr:uid="{00000000-0005-0000-0000-000008000000}"/>
    <cellStyle name="Normal 84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38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38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38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M38"/>
  <sheetViews>
    <sheetView topLeftCell="A16" workbookViewId="0">
      <selection activeCell="F30" sqref="F30:F37"/>
    </sheetView>
  </sheetViews>
  <sheetFormatPr defaultColWidth="9.140625" defaultRowHeight="15"/>
  <cols>
    <col min="1" max="1" width="5.7109375" style="3" customWidth="1"/>
    <col min="2" max="2" width="47" style="2" customWidth="1"/>
    <col min="3" max="3" width="16.28515625" style="70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6.85546875" style="42" customWidth="1"/>
    <col min="10" max="13" width="9.140625" style="3" hidden="1" customWidth="1"/>
    <col min="14" max="16384" width="9.140625" style="3"/>
  </cols>
  <sheetData>
    <row r="2" spans="1:9">
      <c r="A2" s="1" t="s">
        <v>0</v>
      </c>
      <c r="D2" s="1" t="s">
        <v>1</v>
      </c>
    </row>
    <row r="3" spans="1:9">
      <c r="A3" s="5"/>
      <c r="D3" s="1" t="s">
        <v>2</v>
      </c>
    </row>
    <row r="4" spans="1:9">
      <c r="A4" s="5"/>
      <c r="D4" s="1" t="s">
        <v>3</v>
      </c>
    </row>
    <row r="5" spans="1:9" ht="16.5">
      <c r="A5" s="6"/>
      <c r="D5" s="1"/>
    </row>
    <row r="6" spans="1:9" ht="20.25">
      <c r="A6" s="84" t="s">
        <v>4</v>
      </c>
      <c r="B6" s="84"/>
      <c r="C6" s="84"/>
      <c r="D6" s="84"/>
      <c r="E6" s="84"/>
      <c r="F6" s="84"/>
      <c r="G6" s="84"/>
      <c r="H6" s="84"/>
      <c r="I6" s="84"/>
    </row>
    <row r="7" spans="1:9" ht="16.5">
      <c r="A7" s="6"/>
    </row>
    <row r="8" spans="1:9" ht="15.75">
      <c r="A8" s="7" t="s">
        <v>5</v>
      </c>
      <c r="B8" s="8"/>
      <c r="C8" s="71"/>
      <c r="D8" s="9"/>
      <c r="E8" s="9"/>
      <c r="F8" s="9"/>
      <c r="G8" s="9"/>
      <c r="H8" s="10"/>
      <c r="I8" s="43"/>
    </row>
    <row r="9" spans="1:9" ht="15.75">
      <c r="A9" s="11" t="s">
        <v>6</v>
      </c>
      <c r="B9" s="7" t="s">
        <v>7</v>
      </c>
      <c r="C9" s="71"/>
      <c r="D9" s="9"/>
      <c r="E9" s="9"/>
      <c r="F9" s="9"/>
      <c r="G9" s="9"/>
      <c r="H9" s="10"/>
      <c r="I9" s="43"/>
    </row>
    <row r="10" spans="1:9" ht="15.75">
      <c r="A10" s="11" t="s">
        <v>6</v>
      </c>
      <c r="B10" s="7" t="s">
        <v>8</v>
      </c>
      <c r="C10" s="71"/>
      <c r="D10" s="9"/>
      <c r="E10" s="9"/>
      <c r="F10" s="9"/>
      <c r="G10" s="9"/>
      <c r="H10" s="10"/>
      <c r="I10" s="43"/>
    </row>
    <row r="11" spans="1:9" ht="15.75">
      <c r="A11" s="11" t="s">
        <v>6</v>
      </c>
      <c r="B11" s="7" t="s">
        <v>9</v>
      </c>
      <c r="C11" s="71"/>
      <c r="D11" s="9"/>
      <c r="E11" s="9"/>
      <c r="F11" s="9"/>
      <c r="G11" s="9"/>
      <c r="H11" s="10"/>
      <c r="I11" s="43"/>
    </row>
    <row r="12" spans="1:9" ht="18" customHeight="1">
      <c r="A12" s="11"/>
      <c r="B12" s="7"/>
      <c r="C12" s="71"/>
      <c r="D12" s="9"/>
      <c r="E12" s="9"/>
      <c r="F12" s="9"/>
      <c r="G12" s="9"/>
      <c r="H12" s="10"/>
      <c r="I12" s="43"/>
    </row>
    <row r="13" spans="1:9" ht="15.75">
      <c r="A13" s="64" t="s">
        <v>86</v>
      </c>
      <c r="B13" s="8"/>
      <c r="C13" s="72" t="s">
        <v>10</v>
      </c>
      <c r="D13" s="9"/>
      <c r="E13" s="9"/>
      <c r="F13" s="9"/>
      <c r="G13" s="9"/>
      <c r="H13" s="10"/>
      <c r="I13" s="43"/>
    </row>
    <row r="14" spans="1:9" ht="14.25" customHeight="1">
      <c r="A14" s="12"/>
      <c r="B14" s="8"/>
      <c r="C14" s="71"/>
      <c r="D14" s="9"/>
      <c r="E14" s="9"/>
      <c r="F14" s="9"/>
      <c r="G14" s="9"/>
      <c r="H14" s="10"/>
      <c r="I14" s="43"/>
    </row>
    <row r="15" spans="1:9" ht="15.75">
      <c r="A15" s="13" t="s">
        <v>11</v>
      </c>
      <c r="B15" s="8"/>
      <c r="C15" s="71"/>
      <c r="D15" s="9"/>
      <c r="E15" s="9"/>
      <c r="F15" s="9"/>
      <c r="G15" s="9"/>
      <c r="H15" s="10"/>
      <c r="I15" s="43"/>
    </row>
    <row r="16" spans="1:9" ht="15.75">
      <c r="A16" s="12" t="s">
        <v>12</v>
      </c>
      <c r="B16" s="8"/>
      <c r="C16" s="71"/>
      <c r="D16" s="9"/>
      <c r="E16" s="9"/>
      <c r="F16" s="9"/>
      <c r="G16" s="9"/>
      <c r="H16" s="10"/>
      <c r="I16" s="43"/>
    </row>
    <row r="17" spans="1:13" ht="15.75" hidden="1">
      <c r="A17" s="12" t="s">
        <v>13</v>
      </c>
      <c r="B17" s="8"/>
      <c r="C17" s="71"/>
      <c r="D17" s="9"/>
      <c r="E17" s="9"/>
      <c r="F17" s="9"/>
      <c r="G17" s="9"/>
      <c r="H17" s="10"/>
      <c r="I17" s="43"/>
    </row>
    <row r="18" spans="1:13" ht="15.75" hidden="1">
      <c r="A18" s="13" t="s">
        <v>14</v>
      </c>
      <c r="B18" s="8"/>
      <c r="C18" s="71"/>
      <c r="D18" s="9"/>
      <c r="E18" s="9"/>
      <c r="F18" s="9"/>
      <c r="G18" s="9"/>
      <c r="H18" s="10"/>
      <c r="I18" s="43"/>
    </row>
    <row r="19" spans="1:13" ht="15.75" hidden="1">
      <c r="A19" s="12" t="s">
        <v>12</v>
      </c>
      <c r="B19" s="8"/>
      <c r="C19" s="71"/>
      <c r="D19" s="9"/>
      <c r="E19" s="9"/>
      <c r="F19" s="9"/>
      <c r="G19" s="9"/>
      <c r="H19" s="10"/>
      <c r="I19" s="43"/>
    </row>
    <row r="20" spans="1:13" ht="15.75" hidden="1">
      <c r="A20" s="12" t="s">
        <v>15</v>
      </c>
      <c r="B20" s="8"/>
      <c r="C20" s="71"/>
      <c r="D20" s="9"/>
      <c r="E20" s="9"/>
      <c r="F20" s="9"/>
      <c r="G20" s="9"/>
      <c r="H20" s="10"/>
      <c r="I20" s="43"/>
    </row>
    <row r="21" spans="1:13" ht="15.75" hidden="1">
      <c r="A21" s="13" t="s">
        <v>16</v>
      </c>
      <c r="B21" s="8"/>
      <c r="C21" s="71"/>
      <c r="D21" s="9"/>
      <c r="E21" s="9"/>
      <c r="F21" s="9"/>
      <c r="G21" s="9"/>
      <c r="H21" s="10"/>
      <c r="I21" s="43"/>
    </row>
    <row r="22" spans="1:13" ht="15.75" hidden="1">
      <c r="A22" s="12" t="s">
        <v>12</v>
      </c>
      <c r="B22" s="8"/>
      <c r="C22" s="71"/>
      <c r="D22" s="9"/>
      <c r="E22" s="9"/>
      <c r="F22" s="9"/>
      <c r="G22" s="9"/>
      <c r="H22" s="10"/>
      <c r="I22" s="43"/>
    </row>
    <row r="23" spans="1:13" ht="15.75" hidden="1">
      <c r="A23" s="13"/>
      <c r="B23" s="8"/>
      <c r="C23" s="71"/>
      <c r="D23" s="9"/>
      <c r="E23" s="9"/>
      <c r="F23" s="9"/>
      <c r="G23" s="9"/>
      <c r="H23" s="10"/>
      <c r="I23" s="43"/>
    </row>
    <row r="24" spans="1:13" ht="15.75" hidden="1">
      <c r="A24" s="12" t="s">
        <v>17</v>
      </c>
      <c r="B24" s="8"/>
      <c r="C24" s="71"/>
      <c r="D24" s="9"/>
      <c r="E24" s="9"/>
      <c r="F24" s="9"/>
      <c r="G24" s="9"/>
      <c r="H24" s="10"/>
      <c r="I24" s="43"/>
    </row>
    <row r="25" spans="1:13" ht="15.75">
      <c r="A25" s="43" t="s">
        <v>74</v>
      </c>
      <c r="B25" s="8"/>
      <c r="C25" s="73" t="s">
        <v>67</v>
      </c>
      <c r="D25" s="9"/>
      <c r="E25" s="9"/>
      <c r="F25" s="9"/>
      <c r="G25" s="9"/>
      <c r="H25" s="10"/>
      <c r="I25" s="43"/>
    </row>
    <row r="26" spans="1:13" ht="15.75">
      <c r="A26" s="12"/>
    </row>
    <row r="27" spans="1:13" ht="15.75" customHeight="1">
      <c r="A27" s="14" t="s">
        <v>18</v>
      </c>
      <c r="B27" s="53" t="s">
        <v>19</v>
      </c>
      <c r="C27" s="74" t="s">
        <v>18</v>
      </c>
      <c r="D27" s="15" t="s">
        <v>18</v>
      </c>
      <c r="E27" s="15" t="s">
        <v>18</v>
      </c>
      <c r="F27" s="91" t="s">
        <v>71</v>
      </c>
      <c r="G27" s="85" t="s">
        <v>68</v>
      </c>
      <c r="H27" s="87" t="s">
        <v>69</v>
      </c>
      <c r="I27" s="89" t="s">
        <v>25</v>
      </c>
      <c r="J27" s="67" t="s">
        <v>18</v>
      </c>
      <c r="K27" s="16" t="s">
        <v>18</v>
      </c>
      <c r="L27" s="16" t="s">
        <v>18</v>
      </c>
      <c r="M27" s="16" t="s">
        <v>18</v>
      </c>
    </row>
    <row r="28" spans="1:13" ht="21" customHeight="1">
      <c r="A28" s="45" t="s">
        <v>20</v>
      </c>
      <c r="B28" s="54" t="s">
        <v>21</v>
      </c>
      <c r="C28" s="75" t="s">
        <v>22</v>
      </c>
      <c r="D28" s="45" t="s">
        <v>23</v>
      </c>
      <c r="E28" s="45" t="s">
        <v>24</v>
      </c>
      <c r="F28" s="92"/>
      <c r="G28" s="86"/>
      <c r="H28" s="88"/>
      <c r="I28" s="90"/>
      <c r="J28" s="68" t="s">
        <v>26</v>
      </c>
      <c r="K28" s="17" t="s">
        <v>27</v>
      </c>
      <c r="L28" s="17" t="s">
        <v>28</v>
      </c>
      <c r="M28" s="17" t="s">
        <v>29</v>
      </c>
    </row>
    <row r="29" spans="1:13">
      <c r="A29" s="40" t="s">
        <v>30</v>
      </c>
      <c r="B29" s="55" t="s">
        <v>31</v>
      </c>
      <c r="C29" s="76" t="s">
        <v>32</v>
      </c>
      <c r="D29" s="40" t="s">
        <v>33</v>
      </c>
      <c r="E29" s="40" t="s">
        <v>34</v>
      </c>
      <c r="F29" s="55">
        <v>1</v>
      </c>
      <c r="G29" s="50"/>
      <c r="H29" s="41"/>
      <c r="I29" s="63"/>
      <c r="J29" s="44" t="s">
        <v>35</v>
      </c>
      <c r="K29" s="18" t="s">
        <v>36</v>
      </c>
      <c r="L29" s="18" t="s">
        <v>37</v>
      </c>
      <c r="M29" s="18" t="s">
        <v>38</v>
      </c>
    </row>
    <row r="30" spans="1:13" ht="30" customHeight="1">
      <c r="A30" s="57"/>
      <c r="B30" s="59" t="s">
        <v>77</v>
      </c>
      <c r="C30" s="66"/>
      <c r="D30" s="57"/>
      <c r="E30" s="57"/>
      <c r="F30" s="57"/>
      <c r="G30" s="57"/>
      <c r="H30" s="58"/>
      <c r="I30" s="81" t="s">
        <v>79</v>
      </c>
      <c r="J30" s="44"/>
      <c r="K30" s="18"/>
      <c r="L30" s="18"/>
      <c r="M30" s="18"/>
    </row>
    <row r="31" spans="1:13" ht="30" customHeight="1">
      <c r="A31" s="57">
        <v>1</v>
      </c>
      <c r="B31" s="69" t="s">
        <v>78</v>
      </c>
      <c r="C31" s="66">
        <v>8938508668137</v>
      </c>
      <c r="D31" s="57">
        <v>203633</v>
      </c>
      <c r="E31" s="57" t="s">
        <v>39</v>
      </c>
      <c r="F31" s="57">
        <v>2</v>
      </c>
      <c r="G31" s="57"/>
      <c r="H31" s="58"/>
      <c r="I31" s="83"/>
      <c r="J31" s="44"/>
      <c r="K31" s="18"/>
      <c r="L31" s="18"/>
      <c r="M31" s="18"/>
    </row>
    <row r="32" spans="1:13" ht="30" customHeight="1">
      <c r="A32" s="57"/>
      <c r="B32" s="59" t="s">
        <v>80</v>
      </c>
      <c r="C32" s="66"/>
      <c r="D32" s="57"/>
      <c r="E32" s="57"/>
      <c r="F32" s="57"/>
      <c r="G32" s="57"/>
      <c r="H32" s="58"/>
      <c r="I32" s="81" t="s">
        <v>81</v>
      </c>
      <c r="J32" s="44"/>
      <c r="K32" s="18"/>
      <c r="L32" s="18"/>
      <c r="M32" s="18"/>
    </row>
    <row r="33" spans="1:13" ht="30" customHeight="1">
      <c r="A33" s="57">
        <v>1</v>
      </c>
      <c r="B33" s="69" t="s">
        <v>78</v>
      </c>
      <c r="C33" s="66">
        <v>8938508668137</v>
      </c>
      <c r="D33" s="57">
        <v>203633</v>
      </c>
      <c r="E33" s="57" t="s">
        <v>39</v>
      </c>
      <c r="F33" s="57">
        <v>4</v>
      </c>
      <c r="G33" s="57"/>
      <c r="H33" s="58"/>
      <c r="I33" s="83"/>
      <c r="J33" s="44"/>
      <c r="K33" s="18"/>
      <c r="L33" s="18"/>
      <c r="M33" s="18"/>
    </row>
    <row r="34" spans="1:13" ht="30" customHeight="1">
      <c r="A34" s="57"/>
      <c r="B34" s="59" t="s">
        <v>82</v>
      </c>
      <c r="C34" s="66"/>
      <c r="D34" s="57"/>
      <c r="E34" s="57"/>
      <c r="F34" s="57"/>
      <c r="G34" s="57"/>
      <c r="H34" s="58"/>
      <c r="I34" s="81" t="s">
        <v>85</v>
      </c>
      <c r="J34" s="44"/>
      <c r="K34" s="18"/>
      <c r="L34" s="18"/>
      <c r="M34" s="18"/>
    </row>
    <row r="35" spans="1:13" ht="30" customHeight="1">
      <c r="A35" s="57">
        <v>1</v>
      </c>
      <c r="B35" s="69" t="s">
        <v>78</v>
      </c>
      <c r="C35" s="66">
        <v>8938508668137</v>
      </c>
      <c r="D35" s="57">
        <v>203633</v>
      </c>
      <c r="E35" s="57" t="s">
        <v>39</v>
      </c>
      <c r="F35" s="57">
        <v>4</v>
      </c>
      <c r="G35" s="57"/>
      <c r="H35" s="58"/>
      <c r="I35" s="82"/>
      <c r="J35" s="44"/>
      <c r="K35" s="18"/>
      <c r="L35" s="18"/>
      <c r="M35" s="18"/>
    </row>
    <row r="36" spans="1:13" ht="30" customHeight="1">
      <c r="A36" s="57">
        <v>2</v>
      </c>
      <c r="B36" s="69" t="s">
        <v>83</v>
      </c>
      <c r="C36" s="66">
        <v>8938529045016</v>
      </c>
      <c r="D36" s="57">
        <v>261124</v>
      </c>
      <c r="E36" s="57" t="s">
        <v>39</v>
      </c>
      <c r="F36" s="57">
        <v>4</v>
      </c>
      <c r="G36" s="57"/>
      <c r="H36" s="58"/>
      <c r="I36" s="82"/>
      <c r="J36" s="44"/>
      <c r="K36" s="18"/>
      <c r="L36" s="18"/>
      <c r="M36" s="18"/>
    </row>
    <row r="37" spans="1:13" ht="30" customHeight="1">
      <c r="A37" s="57">
        <v>3</v>
      </c>
      <c r="B37" s="69" t="s">
        <v>84</v>
      </c>
      <c r="C37" s="66">
        <v>8938508668212</v>
      </c>
      <c r="D37" s="57">
        <v>203632</v>
      </c>
      <c r="E37" s="57" t="s">
        <v>39</v>
      </c>
      <c r="F37" s="57">
        <v>1</v>
      </c>
      <c r="G37" s="57"/>
      <c r="H37" s="58"/>
      <c r="I37" s="83"/>
      <c r="J37" s="44"/>
      <c r="K37" s="18"/>
      <c r="L37" s="18"/>
      <c r="M37" s="18"/>
    </row>
    <row r="38" spans="1:13" s="49" customFormat="1" ht="30" customHeight="1">
      <c r="A38" s="39"/>
      <c r="B38" s="56" t="s">
        <v>59</v>
      </c>
      <c r="C38" s="77"/>
      <c r="D38" s="39"/>
      <c r="E38" s="39"/>
      <c r="F38" s="39">
        <f>SUM(F30:F37)</f>
        <v>15</v>
      </c>
      <c r="G38" s="39"/>
      <c r="H38" s="46"/>
      <c r="I38" s="46"/>
      <c r="J38" s="47"/>
      <c r="K38" s="48"/>
      <c r="L38" s="48"/>
      <c r="M38" s="48"/>
    </row>
  </sheetData>
  <autoFilter ref="A29:M38" xr:uid="{00000000-0009-0000-0000-000000000000}">
    <filterColumn colId="1" showButton="0"/>
  </autoFilter>
  <mergeCells count="8">
    <mergeCell ref="I34:I37"/>
    <mergeCell ref="I32:I33"/>
    <mergeCell ref="I30:I31"/>
    <mergeCell ref="A6:I6"/>
    <mergeCell ref="G27:G28"/>
    <mergeCell ref="H27:H28"/>
    <mergeCell ref="I27:I28"/>
    <mergeCell ref="F27:F28"/>
  </mergeCells>
  <pageMargins left="0.7" right="0.7" top="0.75" bottom="0.75" header="0.3" footer="0.3"/>
  <pageSetup orientation="portrait" r:id="rId1"/>
  <ignoredErrors>
    <ignoredError sqref="F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O29"/>
  <sheetViews>
    <sheetView tabSelected="1" topLeftCell="A7" zoomScaleNormal="100" workbookViewId="0">
      <selection activeCell="F20" sqref="F20"/>
    </sheetView>
  </sheetViews>
  <sheetFormatPr defaultRowHeight="15.75"/>
  <cols>
    <col min="1" max="1" width="4.42578125" style="23" customWidth="1"/>
    <col min="2" max="2" width="35.140625" style="23" customWidth="1"/>
    <col min="3" max="3" width="19.7109375" style="23" customWidth="1"/>
    <col min="4" max="4" width="11.28515625" style="23" customWidth="1"/>
    <col min="5" max="5" width="10.140625" style="23" customWidth="1"/>
    <col min="6" max="6" width="12.42578125" style="23" customWidth="1"/>
    <col min="7" max="7" width="7" style="23" customWidth="1"/>
    <col min="8" max="8" width="6.5703125" style="23" customWidth="1"/>
    <col min="9" max="9" width="11.28515625" style="23" customWidth="1"/>
    <col min="10" max="10" width="13.7109375" style="23" customWidth="1"/>
    <col min="11" max="11" width="18.5703125" style="23" customWidth="1"/>
    <col min="12" max="15" width="8.28515625" style="23" hidden="1" customWidth="1"/>
    <col min="16" max="16384" width="9.140625" style="23"/>
  </cols>
  <sheetData>
    <row r="1" spans="1:11" ht="18">
      <c r="A1" s="19" t="s">
        <v>40</v>
      </c>
      <c r="B1" s="20"/>
      <c r="C1" s="21"/>
      <c r="D1" s="21"/>
      <c r="E1" s="20"/>
      <c r="F1" s="21"/>
      <c r="G1" s="20" t="s">
        <v>1</v>
      </c>
      <c r="H1" s="21"/>
      <c r="I1" s="21"/>
      <c r="J1" s="21"/>
      <c r="K1" s="22"/>
    </row>
    <row r="2" spans="1:11">
      <c r="A2" s="24"/>
      <c r="B2" s="21"/>
      <c r="C2" s="21"/>
      <c r="D2" s="21"/>
      <c r="E2" s="21"/>
      <c r="F2" s="21"/>
      <c r="G2" s="24" t="s">
        <v>2</v>
      </c>
      <c r="H2" s="100" t="s">
        <v>2</v>
      </c>
      <c r="I2" s="100"/>
      <c r="J2" s="100"/>
      <c r="K2" s="22"/>
    </row>
    <row r="3" spans="1:11">
      <c r="A3" s="24"/>
      <c r="B3" s="21"/>
      <c r="C3" s="21"/>
      <c r="D3" s="21"/>
      <c r="E3" s="21"/>
      <c r="F3" s="21"/>
      <c r="G3" s="21"/>
      <c r="H3" s="100" t="s">
        <v>3</v>
      </c>
      <c r="I3" s="100"/>
      <c r="J3" s="100"/>
      <c r="K3" s="22"/>
    </row>
    <row r="4" spans="1:11" ht="18">
      <c r="A4" s="101" t="s">
        <v>41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s="27" customFormat="1" ht="18">
      <c r="A5" s="102" t="s">
        <v>87</v>
      </c>
      <c r="B5" s="103"/>
      <c r="C5" s="103"/>
      <c r="D5" s="103"/>
      <c r="E5" s="103"/>
      <c r="F5" s="103"/>
      <c r="G5" s="103"/>
      <c r="H5" s="25"/>
      <c r="I5" s="25"/>
      <c r="J5" s="25"/>
      <c r="K5" s="26"/>
    </row>
    <row r="6" spans="1:11" s="27" customFormat="1" ht="18">
      <c r="A6" s="99" t="s">
        <v>42</v>
      </c>
      <c r="B6" s="99"/>
      <c r="C6" s="99"/>
      <c r="D6" s="99"/>
      <c r="E6" s="99"/>
      <c r="F6" s="99"/>
      <c r="G6" s="99"/>
      <c r="H6" s="25"/>
      <c r="I6" s="25"/>
      <c r="J6" s="25"/>
      <c r="K6" s="26"/>
    </row>
    <row r="7" spans="1:11" s="27" customFormat="1" ht="18">
      <c r="A7" s="103" t="s">
        <v>66</v>
      </c>
      <c r="B7" s="103"/>
      <c r="C7" s="103"/>
      <c r="D7" s="103"/>
      <c r="E7" s="103"/>
      <c r="F7" s="103"/>
      <c r="G7" s="25"/>
      <c r="H7" s="25"/>
      <c r="I7" s="25"/>
      <c r="J7" s="25"/>
      <c r="K7" s="26"/>
    </row>
    <row r="8" spans="1:11" s="27" customFormat="1" ht="18">
      <c r="A8" s="103" t="s">
        <v>43</v>
      </c>
      <c r="B8" s="103"/>
      <c r="C8" s="103"/>
      <c r="D8" s="103"/>
      <c r="E8" s="103"/>
      <c r="F8" s="103"/>
      <c r="G8" s="25"/>
      <c r="H8" s="25"/>
      <c r="I8" s="25"/>
      <c r="J8" s="25"/>
      <c r="K8" s="26"/>
    </row>
    <row r="9" spans="1:11" s="27" customFormat="1" ht="18">
      <c r="A9" s="99" t="s">
        <v>73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s="27" customFormat="1" ht="18">
      <c r="A10" s="103" t="s">
        <v>12</v>
      </c>
      <c r="B10" s="103"/>
      <c r="C10" s="103"/>
      <c r="D10" s="28"/>
      <c r="E10" s="104"/>
      <c r="F10" s="104"/>
      <c r="G10" s="25"/>
      <c r="H10" s="25"/>
      <c r="I10" s="25"/>
      <c r="J10" s="25"/>
      <c r="K10" s="26"/>
    </row>
    <row r="11" spans="1:11" s="27" customFormat="1" ht="18">
      <c r="A11" s="103" t="s">
        <v>13</v>
      </c>
      <c r="B11" s="103"/>
      <c r="C11" s="103"/>
      <c r="D11" s="103"/>
      <c r="E11" s="103"/>
      <c r="F11" s="103"/>
      <c r="G11" s="103"/>
      <c r="H11" s="25"/>
      <c r="I11" s="25"/>
      <c r="J11" s="25"/>
      <c r="K11" s="26"/>
    </row>
    <row r="12" spans="1:11" s="27" customFormat="1" ht="18">
      <c r="A12" s="65" t="s">
        <v>70</v>
      </c>
      <c r="B12" s="65"/>
      <c r="C12" s="65"/>
      <c r="D12" s="65"/>
      <c r="E12" s="65"/>
      <c r="F12" s="65"/>
      <c r="G12" s="65"/>
      <c r="H12" s="25"/>
      <c r="I12" s="25"/>
      <c r="J12" s="25"/>
      <c r="K12" s="26"/>
    </row>
    <row r="13" spans="1:11" s="27" customFormat="1" ht="18">
      <c r="A13" s="98" t="s">
        <v>108</v>
      </c>
      <c r="B13" s="99"/>
      <c r="C13" s="99"/>
      <c r="D13" s="99"/>
      <c r="E13" s="99"/>
      <c r="F13" s="99"/>
      <c r="G13" s="99"/>
      <c r="H13" s="25"/>
      <c r="I13" s="25"/>
      <c r="J13" s="25"/>
      <c r="K13" s="26"/>
    </row>
    <row r="14" spans="1:11" s="27" customFormat="1" ht="18">
      <c r="A14" s="29" t="s">
        <v>44</v>
      </c>
      <c r="B14" s="25"/>
      <c r="C14" s="25"/>
      <c r="D14" s="25"/>
      <c r="E14" s="25"/>
      <c r="F14" s="25"/>
      <c r="G14" s="25"/>
      <c r="H14" s="25"/>
      <c r="I14" s="79">
        <f>SUM(I18:I20)</f>
        <v>15</v>
      </c>
      <c r="J14" s="25"/>
      <c r="K14" s="26"/>
    </row>
    <row r="15" spans="1:1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2"/>
    </row>
    <row r="16" spans="1:11">
      <c r="A16" s="94" t="s">
        <v>20</v>
      </c>
      <c r="B16" s="94" t="s">
        <v>45</v>
      </c>
      <c r="C16" s="94" t="s">
        <v>46</v>
      </c>
      <c r="D16" s="51"/>
      <c r="E16" s="97" t="s">
        <v>47</v>
      </c>
      <c r="F16" s="97"/>
      <c r="G16" s="94" t="s">
        <v>48</v>
      </c>
      <c r="H16" s="94" t="s">
        <v>49</v>
      </c>
      <c r="I16" s="94" t="s">
        <v>50</v>
      </c>
      <c r="J16" s="94" t="s">
        <v>51</v>
      </c>
      <c r="K16" s="95" t="s">
        <v>52</v>
      </c>
    </row>
    <row r="17" spans="1:11">
      <c r="A17" s="94"/>
      <c r="B17" s="94"/>
      <c r="C17" s="94"/>
      <c r="D17" s="51"/>
      <c r="E17" s="52" t="s">
        <v>53</v>
      </c>
      <c r="F17" s="52" t="s">
        <v>54</v>
      </c>
      <c r="G17" s="94"/>
      <c r="H17" s="94"/>
      <c r="I17" s="94"/>
      <c r="J17" s="94"/>
      <c r="K17" s="95"/>
    </row>
    <row r="18" spans="1:11" ht="35.1" customHeight="1">
      <c r="A18" s="30">
        <v>1</v>
      </c>
      <c r="B18" s="31" t="s">
        <v>78</v>
      </c>
      <c r="C18" s="62" t="s">
        <v>88</v>
      </c>
      <c r="D18" s="60">
        <v>203633</v>
      </c>
      <c r="E18" s="61"/>
      <c r="F18" s="80"/>
      <c r="G18" s="30"/>
      <c r="H18" s="30" t="s">
        <v>109</v>
      </c>
      <c r="I18" s="30">
        <v>10</v>
      </c>
      <c r="J18" s="105">
        <v>87787</v>
      </c>
      <c r="K18" s="32">
        <f t="shared" ref="K18:K20" si="0">J18*I18</f>
        <v>877870</v>
      </c>
    </row>
    <row r="19" spans="1:11" ht="35.1" customHeight="1">
      <c r="A19" s="30">
        <v>2</v>
      </c>
      <c r="B19" s="31" t="s">
        <v>83</v>
      </c>
      <c r="C19" s="62" t="s">
        <v>89</v>
      </c>
      <c r="D19" s="60">
        <v>261124</v>
      </c>
      <c r="E19" s="61"/>
      <c r="F19" s="80"/>
      <c r="G19" s="30"/>
      <c r="H19" s="30" t="s">
        <v>109</v>
      </c>
      <c r="I19" s="30">
        <v>4</v>
      </c>
      <c r="J19" s="105">
        <v>94013</v>
      </c>
      <c r="K19" s="32">
        <f t="shared" si="0"/>
        <v>376052</v>
      </c>
    </row>
    <row r="20" spans="1:11" ht="35.1" customHeight="1">
      <c r="A20" s="30">
        <v>3</v>
      </c>
      <c r="B20" s="31" t="s">
        <v>84</v>
      </c>
      <c r="C20" s="62" t="s">
        <v>90</v>
      </c>
      <c r="D20" s="60">
        <v>203632</v>
      </c>
      <c r="E20" s="61"/>
      <c r="F20" s="80"/>
      <c r="G20" s="30"/>
      <c r="H20" s="30" t="s">
        <v>109</v>
      </c>
      <c r="I20" s="30">
        <v>1</v>
      </c>
      <c r="J20" s="105">
        <v>111058</v>
      </c>
      <c r="K20" s="32">
        <f t="shared" si="0"/>
        <v>111058</v>
      </c>
    </row>
    <row r="21" spans="1:11" ht="24.95" customHeight="1">
      <c r="A21" s="33"/>
      <c r="B21" s="31"/>
      <c r="C21" s="33"/>
      <c r="D21" s="34"/>
      <c r="E21" s="96" t="s">
        <v>55</v>
      </c>
      <c r="F21" s="96"/>
      <c r="G21" s="33"/>
      <c r="H21" s="35"/>
      <c r="I21" s="35"/>
      <c r="J21" s="35"/>
      <c r="K21" s="35">
        <f>SUM(K18:K20)</f>
        <v>1364980</v>
      </c>
    </row>
    <row r="22" spans="1:11" ht="24.95" customHeight="1">
      <c r="A22" s="33"/>
      <c r="B22" s="36" t="s">
        <v>56</v>
      </c>
      <c r="C22" s="33"/>
      <c r="D22" s="33"/>
      <c r="E22" s="96" t="s">
        <v>57</v>
      </c>
      <c r="F22" s="96"/>
      <c r="G22" s="33"/>
      <c r="H22" s="37"/>
      <c r="I22" s="37"/>
      <c r="J22" s="37"/>
      <c r="K22" s="37"/>
    </row>
    <row r="23" spans="1:11" ht="24.95" customHeight="1">
      <c r="A23" s="33"/>
      <c r="B23" s="36" t="s">
        <v>58</v>
      </c>
      <c r="C23" s="33"/>
      <c r="D23" s="33"/>
      <c r="E23" s="96"/>
      <c r="F23" s="96"/>
      <c r="G23" s="33"/>
      <c r="H23" s="38"/>
      <c r="I23" s="38"/>
      <c r="J23" s="38"/>
      <c r="K23" s="38">
        <f>K21*0.1</f>
        <v>136498</v>
      </c>
    </row>
    <row r="24" spans="1:11" ht="24.95" customHeight="1">
      <c r="A24" s="33"/>
      <c r="B24" s="33"/>
      <c r="C24" s="33"/>
      <c r="D24" s="33"/>
      <c r="E24" s="96" t="s">
        <v>59</v>
      </c>
      <c r="F24" s="96"/>
      <c r="G24" s="33"/>
      <c r="H24" s="35"/>
      <c r="I24" s="35"/>
      <c r="J24" s="35"/>
      <c r="K24" s="35">
        <f>K21+K23</f>
        <v>1501478</v>
      </c>
    </row>
    <row r="25" spans="1:1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>
      <c r="A26" s="21"/>
      <c r="B26" s="21" t="s">
        <v>60</v>
      </c>
      <c r="C26" s="21"/>
      <c r="D26" s="21"/>
      <c r="E26" s="21"/>
      <c r="F26" s="21"/>
      <c r="G26" s="21"/>
      <c r="H26" s="21"/>
      <c r="I26" s="21"/>
      <c r="J26" s="21"/>
      <c r="K26" s="22"/>
    </row>
    <row r="27" spans="1:11">
      <c r="A27" s="21"/>
      <c r="B27" s="21" t="s">
        <v>61</v>
      </c>
      <c r="C27" s="21"/>
      <c r="D27" s="21"/>
      <c r="E27" s="21"/>
      <c r="F27" s="21"/>
      <c r="G27" s="21"/>
      <c r="H27" s="21"/>
      <c r="I27" s="21"/>
      <c r="J27" s="21"/>
      <c r="K27" s="22"/>
    </row>
    <row r="28" spans="1:1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>
      <c r="A29" s="93" t="s">
        <v>62</v>
      </c>
      <c r="B29" s="93"/>
      <c r="C29" s="93" t="s">
        <v>63</v>
      </c>
      <c r="D29" s="93"/>
      <c r="E29" s="93"/>
      <c r="F29" s="93"/>
      <c r="G29" s="93" t="s">
        <v>64</v>
      </c>
      <c r="H29" s="93"/>
      <c r="I29" s="93"/>
      <c r="J29" s="93" t="s">
        <v>65</v>
      </c>
      <c r="K29" s="93"/>
    </row>
  </sheetData>
  <mergeCells count="28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11:G11"/>
    <mergeCell ref="A29:B29"/>
    <mergeCell ref="C29:F29"/>
    <mergeCell ref="G29:I29"/>
    <mergeCell ref="J29:K29"/>
    <mergeCell ref="I16:I17"/>
    <mergeCell ref="J16:J17"/>
    <mergeCell ref="K16:K17"/>
    <mergeCell ref="E21:F21"/>
    <mergeCell ref="E22:F23"/>
    <mergeCell ref="E24:F24"/>
    <mergeCell ref="A16:A17"/>
    <mergeCell ref="B16:B17"/>
    <mergeCell ref="C16:C17"/>
    <mergeCell ref="E16:F16"/>
    <mergeCell ref="G16:G17"/>
    <mergeCell ref="H16:H17"/>
  </mergeCells>
  <hyperlinks>
    <hyperlink ref="E31" r:id="rId1" display="8934822201333" xr:uid="{00000000-0004-0000-0100-000000000000}"/>
    <hyperlink ref="F31" r:id="rId2" display="113128" xr:uid="{00000000-0004-0000-0100-000001000000}"/>
    <hyperlink ref="E34" r:id="rId3" display="8934822201333" xr:uid="{00000000-0004-0000-0100-000002000000}"/>
    <hyperlink ref="F34" r:id="rId4" display="113128" xr:uid="{00000000-0004-0000-0100-000003000000}"/>
    <hyperlink ref="E37" r:id="rId5" display="8934822201333" xr:uid="{00000000-0004-0000-0100-000004000000}"/>
    <hyperlink ref="F37" r:id="rId6" display="113128" xr:uid="{00000000-0004-0000-0100-000005000000}"/>
    <hyperlink ref="E40" r:id="rId7" display="8934822201333" xr:uid="{00000000-0004-0000-0100-000006000000}"/>
    <hyperlink ref="F40" r:id="rId8" display="113128" xr:uid="{00000000-0004-0000-0100-000007000000}"/>
    <hyperlink ref="E43" r:id="rId9" display="8934822201333" xr:uid="{00000000-0004-0000-0100-000008000000}"/>
    <hyperlink ref="F43" r:id="rId10" display="113128" xr:uid="{00000000-0004-0000-0100-000009000000}"/>
  </hyperlinks>
  <printOptions horizontalCentered="1"/>
  <pageMargins left="0" right="0" top="0" bottom="0" header="0" footer="0"/>
  <pageSetup scale="82" orientation="landscape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sqref="A1:A11"/>
    </sheetView>
  </sheetViews>
  <sheetFormatPr defaultRowHeight="15"/>
  <cols>
    <col min="1" max="1" width="15" customWidth="1"/>
    <col min="2" max="2" width="20.5703125" customWidth="1"/>
    <col min="3" max="3" width="43.42578125" customWidth="1"/>
  </cols>
  <sheetData>
    <row r="1" spans="1:3">
      <c r="A1" s="78" t="s">
        <v>91</v>
      </c>
      <c r="B1" s="78" t="s">
        <v>92</v>
      </c>
      <c r="C1" s="78" t="s">
        <v>93</v>
      </c>
    </row>
    <row r="2" spans="1:3">
      <c r="A2" s="78" t="s">
        <v>94</v>
      </c>
      <c r="B2" s="78" t="s">
        <v>92</v>
      </c>
      <c r="C2" s="78" t="s">
        <v>72</v>
      </c>
    </row>
    <row r="3" spans="1:3">
      <c r="A3" s="78" t="s">
        <v>95</v>
      </c>
      <c r="B3" s="78" t="s">
        <v>92</v>
      </c>
      <c r="C3" s="78" t="s">
        <v>84</v>
      </c>
    </row>
    <row r="4" spans="1:3">
      <c r="A4" s="78" t="s">
        <v>96</v>
      </c>
      <c r="B4" s="78" t="s">
        <v>92</v>
      </c>
      <c r="C4" s="78" t="s">
        <v>78</v>
      </c>
    </row>
    <row r="5" spans="1:3">
      <c r="A5" s="78" t="s">
        <v>97</v>
      </c>
      <c r="B5" s="78" t="s">
        <v>92</v>
      </c>
      <c r="C5" s="78" t="s">
        <v>98</v>
      </c>
    </row>
    <row r="6" spans="1:3">
      <c r="A6" s="78" t="s">
        <v>99</v>
      </c>
      <c r="B6" s="78" t="s">
        <v>92</v>
      </c>
      <c r="C6" s="78" t="s">
        <v>100</v>
      </c>
    </row>
    <row r="7" spans="1:3">
      <c r="A7" s="78" t="s">
        <v>101</v>
      </c>
      <c r="B7" s="78" t="s">
        <v>92</v>
      </c>
      <c r="C7" s="78" t="s">
        <v>75</v>
      </c>
    </row>
    <row r="8" spans="1:3">
      <c r="A8" s="78" t="s">
        <v>102</v>
      </c>
      <c r="B8" s="78" t="s">
        <v>92</v>
      </c>
      <c r="C8" s="78" t="s">
        <v>83</v>
      </c>
    </row>
    <row r="9" spans="1:3">
      <c r="A9" s="78" t="s">
        <v>103</v>
      </c>
      <c r="B9" s="78" t="s">
        <v>92</v>
      </c>
      <c r="C9" s="78" t="s">
        <v>76</v>
      </c>
    </row>
    <row r="10" spans="1:3">
      <c r="A10" s="78" t="s">
        <v>104</v>
      </c>
      <c r="B10" s="78" t="s">
        <v>92</v>
      </c>
      <c r="C10" s="78" t="s">
        <v>105</v>
      </c>
    </row>
    <row r="11" spans="1:3">
      <c r="A11" s="78" t="s">
        <v>106</v>
      </c>
      <c r="B11" s="78" t="s">
        <v>92</v>
      </c>
      <c r="C11" s="78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CHI TIẾT</vt:lpstr>
      <vt:lpstr>TONG HOP</vt:lpstr>
      <vt:lpstr>Sheet1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Le Thanh Xuan</cp:lastModifiedBy>
  <cp:lastPrinted>2019-09-23T01:57:20Z</cp:lastPrinted>
  <dcterms:created xsi:type="dcterms:W3CDTF">2018-11-30T08:27:38Z</dcterms:created>
  <dcterms:modified xsi:type="dcterms:W3CDTF">2022-01-17T02:45:35Z</dcterms:modified>
</cp:coreProperties>
</file>