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SIÊU THỊ CŨ\"/>
    </mc:Choice>
  </mc:AlternateContent>
  <bookViews>
    <workbookView xWindow="240" yWindow="210" windowWidth="20115" windowHeight="7305" firstSheet="4" activeTab="13"/>
  </bookViews>
  <sheets>
    <sheet name="T2.2017" sheetId="4" r:id="rId1"/>
    <sheet name="th4" sheetId="7" r:id="rId2"/>
    <sheet name="T5.2017" sheetId="8" r:id="rId3"/>
    <sheet name="T6.2017" sheetId="9" r:id="rId4"/>
    <sheet name="T7.2017" sheetId="10" r:id="rId5"/>
    <sheet name="t8.2017" sheetId="11" r:id="rId6"/>
    <sheet name="T9.2017" sheetId="12" r:id="rId7"/>
    <sheet name="T10.2017" sheetId="13" r:id="rId8"/>
    <sheet name="T11.2017" sheetId="14" r:id="rId9"/>
    <sheet name="t12.2017" sheetId="15" r:id="rId10"/>
    <sheet name="T1-2018" sheetId="16" r:id="rId11"/>
    <sheet name="T2" sheetId="17" r:id="rId12"/>
    <sheet name="T3" sheetId="18" r:id="rId13"/>
    <sheet name="t4" sheetId="19" r:id="rId14"/>
  </sheets>
  <calcPr calcId="162913" concurrentCalc="0"/>
</workbook>
</file>

<file path=xl/calcChain.xml><?xml version="1.0" encoding="utf-8"?>
<calcChain xmlns="http://schemas.openxmlformats.org/spreadsheetml/2006/main">
  <c r="E8" i="19" l="1"/>
  <c r="E9" i="19"/>
  <c r="E10" i="19"/>
  <c r="E11" i="19"/>
  <c r="E8" i="18"/>
  <c r="E9" i="18"/>
  <c r="E10" i="18"/>
  <c r="E8" i="17"/>
  <c r="E9" i="17"/>
  <c r="E10" i="17"/>
  <c r="E11" i="17"/>
  <c r="E11" i="18"/>
  <c r="E8" i="16"/>
  <c r="E9" i="16"/>
  <c r="E10" i="16"/>
  <c r="E11" i="16"/>
  <c r="E8" i="15"/>
  <c r="E9" i="15"/>
  <c r="E10" i="15"/>
  <c r="E11" i="15"/>
  <c r="E8" i="14"/>
  <c r="E9" i="14"/>
  <c r="E10" i="14"/>
  <c r="E11" i="14"/>
  <c r="E8" i="13"/>
  <c r="E9" i="13"/>
  <c r="E10" i="13"/>
  <c r="E11" i="13"/>
  <c r="E8" i="12"/>
  <c r="E9" i="12"/>
  <c r="E10" i="12"/>
  <c r="E11" i="12"/>
  <c r="J13" i="11"/>
  <c r="E8" i="11"/>
  <c r="E9" i="11"/>
  <c r="E10" i="11"/>
  <c r="E11" i="11"/>
  <c r="E8" i="10"/>
  <c r="E9" i="10"/>
  <c r="E10" i="10"/>
  <c r="E11" i="10"/>
  <c r="B13" i="7"/>
  <c r="B14" i="7"/>
  <c r="B15" i="7"/>
  <c r="E8" i="9"/>
  <c r="E9" i="9"/>
  <c r="E10" i="9"/>
  <c r="E11" i="9"/>
  <c r="E9" i="8"/>
  <c r="E10" i="8"/>
  <c r="E11" i="8"/>
  <c r="E12" i="8"/>
</calcChain>
</file>

<file path=xl/sharedStrings.xml><?xml version="1.0" encoding="utf-8"?>
<sst xmlns="http://schemas.openxmlformats.org/spreadsheetml/2006/main" count="294" uniqueCount="84">
  <si>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</si>
  <si>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</si>
  <si>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</si>
  <si>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</si>
  <si>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STT</t>
  </si>
  <si>
    <t>TÊN ST</t>
  </si>
  <si>
    <t>SỐ TIỀN</t>
  </si>
  <si>
    <t>NGÀY</t>
  </si>
  <si>
    <t>CONG VANG</t>
  </si>
  <si>
    <t>20.02.2017</t>
  </si>
  <si>
    <t xml:space="preserve"> CONG VANG</t>
  </si>
  <si>
    <t>25.02.2017</t>
  </si>
  <si>
    <t>28.02.2017</t>
  </si>
  <si>
    <t>04.04.2017</t>
  </si>
  <si>
    <t>11.04.2017</t>
  </si>
  <si>
    <t>22.04.2017</t>
  </si>
  <si>
    <t>28.04.2017</t>
  </si>
  <si>
    <t>CTY TNHH MTV TM VA DV NGỌC THƠM</t>
  </si>
  <si>
    <t>Đ/C: 12/14/18 đường 49, khu phố 7, phường Hiệp Bình Chánh, Quận Thủ Đức, Tp.HCM</t>
  </si>
  <si>
    <t>ĐT: 08.629 066 31-Fax: 08.629 066 24</t>
  </si>
  <si>
    <t>DOANH SỐ CỔNG VÀNG (Từ 01-31/05/2017)</t>
  </si>
  <si>
    <t>Kính gửi: Bộ phận kế toán</t>
  </si>
  <si>
    <t>MAT HANG</t>
  </si>
  <si>
    <t>SO LUONG</t>
  </si>
  <si>
    <t>DON GIA</t>
  </si>
  <si>
    <t>THANH TIEN</t>
  </si>
  <si>
    <t>Bắp bò muối 500G</t>
  </si>
  <si>
    <t>TONG TIEN</t>
  </si>
  <si>
    <t>VAT 10%</t>
  </si>
  <si>
    <t>TONG TIEN PHAI THANH TOAN</t>
  </si>
  <si>
    <t>Ngày 31/05/2017</t>
  </si>
  <si>
    <t>Thủ trưởng đơn vị</t>
  </si>
  <si>
    <t>Người lập</t>
  </si>
  <si>
    <t>Nguyễn Ngọc Chinh Chiến</t>
  </si>
  <si>
    <t>DOANH SỐ CỔNG VÀNG (Từ 01-30/06/2017)</t>
  </si>
  <si>
    <t>Ngày 29/06/2017</t>
  </si>
  <si>
    <t>ĐÃ TT</t>
  </si>
  <si>
    <t>ĐÃ THANH TOÁN</t>
  </si>
  <si>
    <t>Bắp bò muối 500g</t>
  </si>
  <si>
    <t>03/07/2017</t>
  </si>
  <si>
    <t>SL</t>
  </si>
  <si>
    <t>05/07/2017</t>
  </si>
  <si>
    <t>15/07/2017</t>
  </si>
  <si>
    <t>19/07/2017</t>
  </si>
  <si>
    <t>27/07/2017</t>
  </si>
  <si>
    <t>DOANH SỐ CỔNG VÀNG (Từ 01-31/07/2017)</t>
  </si>
  <si>
    <t>Ngày 31/07/2017</t>
  </si>
  <si>
    <t>Nguyễn Thị Thanh An</t>
  </si>
  <si>
    <t>hóa đơn số 0001574</t>
  </si>
  <si>
    <t>ĐÃ THANH TOÁN NGÀY 18/07/2017</t>
  </si>
  <si>
    <t>DOANH SỐ CỔNG VÀNG (Từ 01-31/08/2017)</t>
  </si>
  <si>
    <t>Ngày 31/08/2017</t>
  </si>
  <si>
    <t>ngày 04-08-2017</t>
  </si>
  <si>
    <t>ngày 07-08-2017</t>
  </si>
  <si>
    <t>ngày 10-08-2017</t>
  </si>
  <si>
    <t>ngày 16-08-2017</t>
  </si>
  <si>
    <t>ngày 21-08-2017</t>
  </si>
  <si>
    <t>ngày 31-08-2017</t>
  </si>
  <si>
    <t>thanh toán ngày 25-08-2017</t>
  </si>
  <si>
    <t>DOANH SỐ CỔNG VÀNG (Từ 01-30/09/2017)</t>
  </si>
  <si>
    <t>Ngày 30/09/2017</t>
  </si>
  <si>
    <t>13/09 10KG</t>
  </si>
  <si>
    <t>16/9 15 KG</t>
  </si>
  <si>
    <t>22/9 15KG</t>
  </si>
  <si>
    <t>26/9 15KG</t>
  </si>
  <si>
    <t>THANH TOÁN NGÀY 19-09-2017</t>
  </si>
  <si>
    <t>THANH TOÁN NGÀY 20-10-2017</t>
  </si>
  <si>
    <t>Ngày 31/10/2017</t>
  </si>
  <si>
    <t>DOANH SỐ CỔNG VÀNG (Từ 01-31/10/2017)</t>
  </si>
  <si>
    <t>THANH TOÁN NGÀY 21-10-2017</t>
  </si>
  <si>
    <t>DOANH SỐ CỔNG VÀNG (Từ 01-30/11/2017)</t>
  </si>
  <si>
    <t>Ngày 30/11/2017</t>
  </si>
  <si>
    <t>thanh toán  21/12/2017</t>
  </si>
  <si>
    <t>DOANH SỐ CỔNG VÀNG (Từ 01-31/12/2017)</t>
  </si>
  <si>
    <t>Ngày 31/12/2017</t>
  </si>
  <si>
    <t>Ngày 31/01/2018</t>
  </si>
  <si>
    <t>DOANH SỐ CỔNG VÀNG (Từ 01-31/01/2018)</t>
  </si>
  <si>
    <t>thanh toán tháng 12</t>
  </si>
  <si>
    <t>THANH T3</t>
  </si>
  <si>
    <t>THANH TOÁN TAI HEO MUỐI 200G</t>
  </si>
  <si>
    <t>thanh toán ngày 27/04/2018</t>
  </si>
  <si>
    <t>Ngày 28/04/2018</t>
  </si>
  <si>
    <t>DOANH SỐ CỔNG VÀNG (Từ 01-28/04/2018)</t>
  </si>
  <si>
    <t>thanh toán ngày 27/05/2018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</si>
</sst>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0" xfId="1" applyNumberFormat="1" applyFont="1"/>
    <xf numFmtId="0" fontId="2" fillId="0" borderId="1" xfId="2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5" fillId="0" borderId="1" xfId="0" applyFont="1" applyBorder="1"/>
    <xf numFmtId="0" fontId="5" fillId="0" borderId="0" xfId="0" applyFont="1"/>
    <xf numFmtId="164" fontId="5" fillId="0" borderId="1" xfId="1" applyNumberFormat="1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6" fillId="0" borderId="1" xfId="1" applyNumberFormat="1" applyFont="1" applyBorder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9" fillId="0" borderId="1" xfId="0" applyFont="1" applyBorder="1"/>
    <xf numFmtId="164" fontId="10" fillId="0" borderId="1" xfId="0" applyNumberFormat="1" applyFont="1" applyBorder="1"/>
    <xf numFmtId="0" fontId="9" fillId="0" borderId="1" xfId="0" applyFont="1" applyBorder="1" applyAlignment="1">
      <alignment horizontal="left"/>
    </xf>
    <xf numFmtId="164" fontId="10" fillId="0" borderId="1" xfId="1" applyNumberFormat="1" applyFont="1" applyBorder="1"/>
    <xf numFmtId="164" fontId="9" fillId="0" borderId="1" xfId="0" applyNumberFormat="1" applyFont="1" applyBorder="1"/>
    <xf numFmtId="164" fontId="0" fillId="0" borderId="0" xfId="0" applyNumberFormat="1"/>
    <xf numFmtId="0" fontId="12" fillId="2" borderId="0" xfId="0" applyFont="1" applyFill="1"/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E4"/>
    </sheetView>
  </sheetViews>
  <sheetFormatPr defaultRowHeight="15" x14ac:dyDescent="0.25"/>
  <cols>
    <col min="2" max="2" width="22.85546875" bestFit="1" customWidth="1"/>
    <col min="3" max="3" width="17.140625" customWidth="1"/>
    <col min="4" max="4" width="12.855468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1" t="s">
        <v>2</v>
      </c>
      <c r="B3" s="1"/>
      <c r="C3" s="1"/>
      <c r="D3" s="1"/>
      <c r="E3" s="1"/>
      <c r="F3" s="1"/>
      <c r="G3" s="1"/>
    </row>
    <row r="4" spans="1:7" x14ac:dyDescent="0.25">
      <c r="A4" s="1" t="s">
        <v>3</v>
      </c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7" t="s">
        <v>4</v>
      </c>
      <c r="B10" s="7" t="s">
        <v>5</v>
      </c>
      <c r="C10" s="7" t="s">
        <v>6</v>
      </c>
      <c r="D10" s="7" t="s">
        <v>7</v>
      </c>
    </row>
    <row r="11" spans="1:7" ht="15.75" x14ac:dyDescent="0.25">
      <c r="A11" s="3">
        <v>1</v>
      </c>
      <c r="B11" s="6" t="s">
        <v>8</v>
      </c>
      <c r="C11" s="4">
        <v>4930000</v>
      </c>
      <c r="D11" s="3" t="s">
        <v>9</v>
      </c>
    </row>
    <row r="12" spans="1:7" x14ac:dyDescent="0.25">
      <c r="A12" s="3">
        <v>2</v>
      </c>
      <c r="B12" s="3" t="s">
        <v>10</v>
      </c>
      <c r="C12" s="4">
        <v>1360000</v>
      </c>
      <c r="D12" s="3" t="s">
        <v>11</v>
      </c>
    </row>
    <row r="13" spans="1:7" x14ac:dyDescent="0.25">
      <c r="A13" s="3">
        <v>3</v>
      </c>
      <c r="B13" s="3" t="s">
        <v>10</v>
      </c>
      <c r="C13" s="4">
        <v>4760000</v>
      </c>
      <c r="D13" s="3" t="s">
        <v>12</v>
      </c>
    </row>
    <row r="14" spans="1:7" x14ac:dyDescent="0.25">
      <c r="A14" s="3"/>
      <c r="B14" s="3"/>
      <c r="C14" s="4"/>
      <c r="D14" s="3"/>
    </row>
    <row r="15" spans="1:7" x14ac:dyDescent="0.25">
      <c r="A15" s="3"/>
      <c r="B15" s="3"/>
      <c r="C15" s="4"/>
      <c r="D15" s="3"/>
    </row>
    <row r="16" spans="1:7" x14ac:dyDescent="0.25">
      <c r="A16" s="1"/>
      <c r="B16" s="1"/>
      <c r="C16" s="5"/>
      <c r="D16" s="1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1" sqref="E11"/>
    </sheetView>
  </sheetViews>
  <sheetFormatPr defaultRowHeight="15" x14ac:dyDescent="0.25"/>
  <cols>
    <col min="2" max="5" width="29" customWidth="1"/>
  </cols>
  <sheetData>
    <row r="1" spans="1:7" x14ac:dyDescent="0.25">
      <c r="A1" s="16" t="s">
        <v>17</v>
      </c>
      <c r="B1" s="16"/>
      <c r="C1" s="16"/>
    </row>
    <row r="2" spans="1:7" x14ac:dyDescent="0.25">
      <c r="A2" s="35" t="s">
        <v>18</v>
      </c>
      <c r="B2" s="35"/>
      <c r="C2" s="35"/>
      <c r="D2" s="35"/>
      <c r="E2" s="35"/>
    </row>
    <row r="3" spans="1:7" x14ac:dyDescent="0.25">
      <c r="A3" s="35" t="s">
        <v>19</v>
      </c>
      <c r="B3" s="35"/>
      <c r="C3" s="35"/>
      <c r="D3" s="35"/>
      <c r="E3" s="35"/>
    </row>
    <row r="4" spans="1:7" ht="23.25" x14ac:dyDescent="0.35">
      <c r="A4" s="36" t="s">
        <v>73</v>
      </c>
      <c r="B4" s="36"/>
      <c r="C4" s="36"/>
      <c r="D4" s="36"/>
      <c r="E4" s="36"/>
      <c r="F4" s="36"/>
    </row>
    <row r="5" spans="1:7" ht="15.75" x14ac:dyDescent="0.25">
      <c r="A5" s="37" t="s">
        <v>21</v>
      </c>
      <c r="B5" s="37"/>
      <c r="C5" s="37"/>
      <c r="D5" s="37"/>
      <c r="E5" s="37"/>
      <c r="F5" s="37"/>
    </row>
    <row r="6" spans="1:7" ht="23.25" x14ac:dyDescent="0.35">
      <c r="A6" s="17"/>
      <c r="B6" s="17"/>
      <c r="C6" s="17"/>
      <c r="D6" s="17"/>
      <c r="E6" s="17"/>
      <c r="F6" s="17"/>
      <c r="G6" s="31"/>
    </row>
    <row r="7" spans="1:7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33"/>
      <c r="G7" s="31"/>
    </row>
    <row r="8" spans="1:7" x14ac:dyDescent="0.25">
      <c r="A8" s="18">
        <v>1</v>
      </c>
      <c r="B8" s="13" t="s">
        <v>26</v>
      </c>
      <c r="C8" s="13">
        <v>34.5</v>
      </c>
      <c r="D8" s="14">
        <v>340000</v>
      </c>
      <c r="E8" s="19">
        <f>C8*D8</f>
        <v>11730000</v>
      </c>
      <c r="F8" s="33" t="s">
        <v>77</v>
      </c>
      <c r="G8" s="31"/>
    </row>
    <row r="9" spans="1:7" x14ac:dyDescent="0.25">
      <c r="A9" s="13"/>
      <c r="B9" s="13"/>
      <c r="C9" s="13"/>
      <c r="D9" s="20" t="s">
        <v>27</v>
      </c>
      <c r="E9" s="21">
        <f>SUM(E8:E8)</f>
        <v>11730000</v>
      </c>
      <c r="F9" s="33"/>
      <c r="G9" s="31"/>
    </row>
    <row r="10" spans="1:7" x14ac:dyDescent="0.25">
      <c r="A10" s="13"/>
      <c r="B10" s="13"/>
      <c r="C10" s="13"/>
      <c r="D10" s="22" t="s">
        <v>28</v>
      </c>
      <c r="E10" s="23">
        <f>E9*0.1</f>
        <v>1173000</v>
      </c>
      <c r="F10" s="33"/>
      <c r="G10" s="31"/>
    </row>
    <row r="11" spans="1:7" x14ac:dyDescent="0.25">
      <c r="A11" s="13"/>
      <c r="B11" s="13"/>
      <c r="C11" s="13"/>
      <c r="D11" s="20" t="s">
        <v>29</v>
      </c>
      <c r="E11" s="24">
        <f>SUM(E9:E10)</f>
        <v>12903000</v>
      </c>
      <c r="F11" s="33"/>
      <c r="G11" s="31"/>
    </row>
    <row r="12" spans="1:7" x14ac:dyDescent="0.25">
      <c r="G12" s="31"/>
    </row>
    <row r="13" spans="1:7" x14ac:dyDescent="0.25">
      <c r="D13" s="40" t="s">
        <v>74</v>
      </c>
      <c r="E13" s="38"/>
      <c r="F13" s="38"/>
      <c r="G13" s="31"/>
    </row>
    <row r="14" spans="1:7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7" sqref="E17"/>
    </sheetView>
  </sheetViews>
  <sheetFormatPr defaultRowHeight="15" x14ac:dyDescent="0.25"/>
  <cols>
    <col min="2" max="2" width="28.7109375" customWidth="1"/>
    <col min="3" max="3" width="22.7109375" customWidth="1"/>
    <col min="4" max="5" width="28.7109375" customWidth="1"/>
  </cols>
  <sheetData>
    <row r="1" spans="1:7" x14ac:dyDescent="0.25">
      <c r="A1" s="16" t="s">
        <v>17</v>
      </c>
      <c r="B1" s="16"/>
      <c r="C1" s="16"/>
    </row>
    <row r="2" spans="1:7" x14ac:dyDescent="0.25">
      <c r="A2" s="35" t="s">
        <v>18</v>
      </c>
      <c r="B2" s="35"/>
      <c r="C2" s="35"/>
      <c r="D2" s="35"/>
      <c r="E2" s="35"/>
    </row>
    <row r="3" spans="1:7" x14ac:dyDescent="0.25">
      <c r="A3" s="35" t="s">
        <v>19</v>
      </c>
      <c r="B3" s="35"/>
      <c r="C3" s="35"/>
      <c r="D3" s="35"/>
      <c r="E3" s="35"/>
    </row>
    <row r="4" spans="1:7" ht="23.25" x14ac:dyDescent="0.35">
      <c r="A4" s="36" t="s">
        <v>76</v>
      </c>
      <c r="B4" s="36"/>
      <c r="C4" s="36"/>
      <c r="D4" s="36"/>
      <c r="E4" s="36"/>
      <c r="F4" s="36"/>
    </row>
    <row r="5" spans="1:7" ht="15.75" x14ac:dyDescent="0.25">
      <c r="A5" s="37" t="s">
        <v>21</v>
      </c>
      <c r="B5" s="37"/>
      <c r="C5" s="37"/>
      <c r="D5" s="37"/>
      <c r="E5" s="37"/>
      <c r="F5" s="37"/>
    </row>
    <row r="6" spans="1:7" ht="23.25" x14ac:dyDescent="0.35">
      <c r="A6" s="17"/>
      <c r="B6" s="17"/>
      <c r="C6" s="17"/>
      <c r="D6" s="17"/>
      <c r="E6" s="17"/>
      <c r="F6" s="17"/>
      <c r="G6" s="31"/>
    </row>
    <row r="7" spans="1:7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33"/>
      <c r="G7" s="31"/>
    </row>
    <row r="8" spans="1:7" x14ac:dyDescent="0.25">
      <c r="A8" s="18">
        <v>1</v>
      </c>
      <c r="B8" s="13" t="s">
        <v>26</v>
      </c>
      <c r="C8" s="13">
        <v>60</v>
      </c>
      <c r="D8" s="14">
        <v>340000</v>
      </c>
      <c r="E8" s="19">
        <f>C8*D8</f>
        <v>20400000</v>
      </c>
      <c r="F8" s="33" t="s">
        <v>79</v>
      </c>
      <c r="G8" s="31"/>
    </row>
    <row r="9" spans="1:7" x14ac:dyDescent="0.25">
      <c r="A9" s="13"/>
      <c r="B9" s="13"/>
      <c r="C9" s="13"/>
      <c r="D9" s="20" t="s">
        <v>27</v>
      </c>
      <c r="E9" s="21">
        <f>SUM(E8:E8)</f>
        <v>20400000</v>
      </c>
      <c r="F9" s="33"/>
      <c r="G9" s="31"/>
    </row>
    <row r="10" spans="1:7" x14ac:dyDescent="0.25">
      <c r="A10" s="13"/>
      <c r="B10" s="13"/>
      <c r="C10" s="13"/>
      <c r="D10" s="22" t="s">
        <v>28</v>
      </c>
      <c r="E10" s="23">
        <f>E9*0.1</f>
        <v>2040000</v>
      </c>
      <c r="F10" s="33"/>
      <c r="G10" s="31"/>
    </row>
    <row r="11" spans="1:7" x14ac:dyDescent="0.25">
      <c r="A11" s="13"/>
      <c r="B11" s="13"/>
      <c r="C11" s="13"/>
      <c r="D11" s="20" t="s">
        <v>29</v>
      </c>
      <c r="E11" s="24">
        <f>SUM(E9:E10)</f>
        <v>22440000</v>
      </c>
      <c r="F11" s="33"/>
      <c r="G11" s="31"/>
    </row>
    <row r="12" spans="1:7" x14ac:dyDescent="0.25">
      <c r="G12" s="31"/>
    </row>
    <row r="13" spans="1:7" x14ac:dyDescent="0.25">
      <c r="D13" s="40" t="s">
        <v>75</v>
      </c>
      <c r="E13" s="38"/>
      <c r="F13" s="38"/>
      <c r="G13" s="31"/>
    </row>
    <row r="14" spans="1:7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8" sqref="F8"/>
    </sheetView>
  </sheetViews>
  <sheetFormatPr defaultRowHeight="15" x14ac:dyDescent="0.25"/>
  <cols>
    <col min="2" max="2" width="28.7109375" customWidth="1"/>
    <col min="3" max="3" width="22.7109375" customWidth="1"/>
    <col min="4" max="5" width="28.7109375" customWidth="1"/>
  </cols>
  <sheetData>
    <row r="1" spans="1:7" x14ac:dyDescent="0.25">
      <c r="A1" s="16" t="s">
        <v>17</v>
      </c>
      <c r="B1" s="16"/>
      <c r="C1" s="16"/>
    </row>
    <row r="2" spans="1:7" x14ac:dyDescent="0.25">
      <c r="A2" s="35" t="s">
        <v>18</v>
      </c>
      <c r="B2" s="35"/>
      <c r="C2" s="35"/>
      <c r="D2" s="35"/>
      <c r="E2" s="35"/>
    </row>
    <row r="3" spans="1:7" x14ac:dyDescent="0.25">
      <c r="A3" s="35" t="s">
        <v>19</v>
      </c>
      <c r="B3" s="35"/>
      <c r="C3" s="35"/>
      <c r="D3" s="35"/>
      <c r="E3" s="35"/>
    </row>
    <row r="4" spans="1:7" ht="23.25" x14ac:dyDescent="0.35">
      <c r="A4" s="36" t="s">
        <v>76</v>
      </c>
      <c r="B4" s="36"/>
      <c r="C4" s="36"/>
      <c r="D4" s="36"/>
      <c r="E4" s="36"/>
      <c r="F4" s="36"/>
    </row>
    <row r="5" spans="1:7" ht="15.75" x14ac:dyDescent="0.25">
      <c r="A5" s="37" t="s">
        <v>21</v>
      </c>
      <c r="B5" s="37"/>
      <c r="C5" s="37"/>
      <c r="D5" s="37"/>
      <c r="E5" s="37"/>
      <c r="F5" s="37"/>
    </row>
    <row r="6" spans="1:7" ht="23.25" x14ac:dyDescent="0.35">
      <c r="A6" s="17"/>
      <c r="B6" s="17"/>
      <c r="C6" s="17"/>
      <c r="D6" s="17"/>
      <c r="E6" s="17"/>
      <c r="F6" s="17"/>
      <c r="G6" s="31"/>
    </row>
    <row r="7" spans="1:7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33"/>
      <c r="G7" s="31"/>
    </row>
    <row r="8" spans="1:7" x14ac:dyDescent="0.25">
      <c r="A8" s="18">
        <v>1</v>
      </c>
      <c r="B8" s="13" t="s">
        <v>26</v>
      </c>
      <c r="C8" s="13">
        <v>69.5</v>
      </c>
      <c r="D8" s="14">
        <v>340000</v>
      </c>
      <c r="E8" s="19">
        <f>C8*D8</f>
        <v>23630000</v>
      </c>
      <c r="F8" s="33" t="s">
        <v>78</v>
      </c>
      <c r="G8" s="31"/>
    </row>
    <row r="9" spans="1:7" x14ac:dyDescent="0.25">
      <c r="A9" s="13"/>
      <c r="B9" s="13"/>
      <c r="C9" s="13"/>
      <c r="D9" s="20" t="s">
        <v>27</v>
      </c>
      <c r="E9" s="21">
        <f>SUM(E8:E8)</f>
        <v>23630000</v>
      </c>
      <c r="F9" s="33"/>
      <c r="G9" s="31"/>
    </row>
    <row r="10" spans="1:7" x14ac:dyDescent="0.25">
      <c r="A10" s="13"/>
      <c r="B10" s="13"/>
      <c r="C10" s="13"/>
      <c r="D10" s="22" t="s">
        <v>28</v>
      </c>
      <c r="E10" s="23">
        <f>E9*0.1</f>
        <v>2363000</v>
      </c>
      <c r="F10" s="33"/>
      <c r="G10" s="31"/>
    </row>
    <row r="11" spans="1:7" x14ac:dyDescent="0.25">
      <c r="A11" s="13"/>
      <c r="B11" s="13"/>
      <c r="C11" s="13"/>
      <c r="D11" s="20" t="s">
        <v>29</v>
      </c>
      <c r="E11" s="24">
        <f>SUM(E9:E10)</f>
        <v>25993000</v>
      </c>
      <c r="F11" s="33"/>
      <c r="G11" s="31"/>
    </row>
    <row r="12" spans="1:7" x14ac:dyDescent="0.25">
      <c r="G12" s="31"/>
    </row>
    <row r="13" spans="1:7" x14ac:dyDescent="0.25">
      <c r="D13" s="40" t="s">
        <v>75</v>
      </c>
      <c r="E13" s="38"/>
      <c r="F13" s="38"/>
      <c r="G13" s="31"/>
    </row>
    <row r="14" spans="1:7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8" sqref="F8"/>
    </sheetView>
  </sheetViews>
  <sheetFormatPr defaultRowHeight="15" x14ac:dyDescent="0.25"/>
  <cols>
    <col min="2" max="2" width="28.7109375" customWidth="1"/>
    <col min="3" max="3" width="22.7109375" customWidth="1"/>
    <col min="4" max="5" width="28.7109375" customWidth="1"/>
  </cols>
  <sheetData>
    <row r="1" spans="1:7" x14ac:dyDescent="0.25">
      <c r="A1" s="16" t="s">
        <v>17</v>
      </c>
      <c r="B1" s="16"/>
      <c r="C1" s="16"/>
    </row>
    <row r="2" spans="1:7" x14ac:dyDescent="0.25">
      <c r="A2" s="35" t="s">
        <v>18</v>
      </c>
      <c r="B2" s="35"/>
      <c r="C2" s="35"/>
      <c r="D2" s="35"/>
      <c r="E2" s="35"/>
    </row>
    <row r="3" spans="1:7" x14ac:dyDescent="0.25">
      <c r="A3" s="35" t="s">
        <v>19</v>
      </c>
      <c r="B3" s="35"/>
      <c r="C3" s="35"/>
      <c r="D3" s="35"/>
      <c r="E3" s="35"/>
    </row>
    <row r="4" spans="1:7" ht="23.25" x14ac:dyDescent="0.35">
      <c r="A4" s="36" t="s">
        <v>76</v>
      </c>
      <c r="B4" s="36"/>
      <c r="C4" s="36"/>
      <c r="D4" s="36"/>
      <c r="E4" s="36"/>
      <c r="F4" s="36"/>
    </row>
    <row r="5" spans="1:7" ht="15.75" x14ac:dyDescent="0.25">
      <c r="A5" s="37" t="s">
        <v>21</v>
      </c>
      <c r="B5" s="37"/>
      <c r="C5" s="37"/>
      <c r="D5" s="37"/>
      <c r="E5" s="37"/>
      <c r="F5" s="37"/>
    </row>
    <row r="6" spans="1:7" ht="23.25" x14ac:dyDescent="0.35">
      <c r="A6" s="17"/>
      <c r="B6" s="17"/>
      <c r="C6" s="17"/>
      <c r="D6" s="17"/>
      <c r="E6" s="17"/>
      <c r="F6" s="17"/>
      <c r="G6" s="31"/>
    </row>
    <row r="7" spans="1:7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33"/>
      <c r="G7" s="31"/>
    </row>
    <row r="8" spans="1:7" x14ac:dyDescent="0.25">
      <c r="A8" s="18">
        <v>1</v>
      </c>
      <c r="B8" s="13" t="s">
        <v>26</v>
      </c>
      <c r="C8" s="13">
        <v>55</v>
      </c>
      <c r="D8" s="14">
        <v>340000</v>
      </c>
      <c r="E8" s="19">
        <f>C8*D8</f>
        <v>18700000</v>
      </c>
      <c r="F8" s="33" t="s">
        <v>80</v>
      </c>
      <c r="G8" s="31"/>
    </row>
    <row r="9" spans="1:7" x14ac:dyDescent="0.25">
      <c r="A9" s="13"/>
      <c r="B9" s="13"/>
      <c r="C9" s="13"/>
      <c r="D9" s="20" t="s">
        <v>27</v>
      </c>
      <c r="E9" s="21">
        <f>SUM(E8:E8)</f>
        <v>18700000</v>
      </c>
      <c r="F9" s="33"/>
      <c r="G9" s="31"/>
    </row>
    <row r="10" spans="1:7" x14ac:dyDescent="0.25">
      <c r="A10" s="13"/>
      <c r="B10" s="13"/>
      <c r="C10" s="13"/>
      <c r="D10" s="22" t="s">
        <v>28</v>
      </c>
      <c r="E10" s="23">
        <f>E9*0.1</f>
        <v>1870000</v>
      </c>
      <c r="F10" s="33"/>
      <c r="G10" s="31"/>
    </row>
    <row r="11" spans="1:7" x14ac:dyDescent="0.25">
      <c r="A11" s="13"/>
      <c r="B11" s="13"/>
      <c r="C11" s="13"/>
      <c r="D11" s="20" t="s">
        <v>29</v>
      </c>
      <c r="E11" s="24">
        <f>SUM(E9:E10)</f>
        <v>20570000</v>
      </c>
      <c r="F11" s="33"/>
      <c r="G11" s="31"/>
    </row>
    <row r="12" spans="1:7" x14ac:dyDescent="0.25">
      <c r="G12" s="31"/>
    </row>
    <row r="13" spans="1:7" x14ac:dyDescent="0.25">
      <c r="D13" s="40" t="s">
        <v>75</v>
      </c>
      <c r="E13" s="38"/>
      <c r="F13" s="38"/>
      <c r="G13" s="31"/>
    </row>
    <row r="14" spans="1:7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11" sqref="H11"/>
    </sheetView>
  </sheetViews>
  <sheetFormatPr defaultRowHeight="15" x14ac:dyDescent="0.25"/>
  <cols>
    <col min="2" max="2" width="27.85546875" customWidth="1"/>
    <col min="3" max="3" width="22.7109375" customWidth="1"/>
    <col min="4" max="5" width="28.7109375" customWidth="1"/>
  </cols>
  <sheetData>
    <row r="1" spans="1:7" x14ac:dyDescent="0.25">
      <c r="A1" s="16" t="s">
        <v>17</v>
      </c>
      <c r="B1" s="16"/>
      <c r="C1" s="16"/>
    </row>
    <row r="2" spans="1:7" x14ac:dyDescent="0.25">
      <c r="A2" s="35" t="s">
        <v>18</v>
      </c>
      <c r="B2" s="35"/>
      <c r="C2" s="35"/>
      <c r="D2" s="35"/>
      <c r="E2" s="35"/>
    </row>
    <row r="3" spans="1:7" x14ac:dyDescent="0.25">
      <c r="A3" s="35" t="s">
        <v>19</v>
      </c>
      <c r="B3" s="35"/>
      <c r="C3" s="35"/>
      <c r="D3" s="35"/>
      <c r="E3" s="35"/>
    </row>
    <row r="4" spans="1:7" ht="23.25" x14ac:dyDescent="0.35">
      <c r="A4" s="36" t="s">
        <v>82</v>
      </c>
      <c r="B4" s="36"/>
      <c r="C4" s="36"/>
      <c r="D4" s="36"/>
      <c r="E4" s="36"/>
      <c r="F4" s="36"/>
    </row>
    <row r="5" spans="1:7" ht="15.75" x14ac:dyDescent="0.25">
      <c r="A5" s="37" t="s">
        <v>21</v>
      </c>
      <c r="B5" s="37"/>
      <c r="C5" s="37"/>
      <c r="D5" s="37"/>
      <c r="E5" s="37"/>
      <c r="F5" s="37"/>
    </row>
    <row r="6" spans="1:7" ht="23.25" x14ac:dyDescent="0.35">
      <c r="A6" s="17"/>
      <c r="B6" s="17"/>
      <c r="C6" s="17"/>
      <c r="D6" s="17"/>
      <c r="E6" s="17"/>
      <c r="F6" s="17"/>
      <c r="G6" s="31"/>
    </row>
    <row r="7" spans="1:7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33"/>
      <c r="G7" s="31"/>
    </row>
    <row r="8" spans="1:7" x14ac:dyDescent="0.25">
      <c r="A8" s="18">
        <v>1</v>
      </c>
      <c r="B8" s="13" t="s">
        <v>26</v>
      </c>
      <c r="C8" s="13">
        <v>10</v>
      </c>
      <c r="D8" s="14">
        <v>340000</v>
      </c>
      <c r="E8" s="19">
        <f>C8*D8</f>
        <v>3400000</v>
      </c>
      <c r="F8" s="33" t="s">
        <v>83</v>
      </c>
      <c r="G8" s="31"/>
    </row>
    <row r="9" spans="1:7" x14ac:dyDescent="0.25">
      <c r="A9" s="13"/>
      <c r="B9" s="13"/>
      <c r="C9" s="13"/>
      <c r="D9" s="20" t="s">
        <v>27</v>
      </c>
      <c r="E9" s="21">
        <f>SUM(E8:E8)</f>
        <v>3400000</v>
      </c>
      <c r="F9" s="33"/>
      <c r="G9" s="31"/>
    </row>
    <row r="10" spans="1:7" x14ac:dyDescent="0.25">
      <c r="A10" s="13"/>
      <c r="B10" s="13"/>
      <c r="C10" s="13"/>
      <c r="D10" s="22" t="s">
        <v>28</v>
      </c>
      <c r="E10" s="23">
        <f>E9*0.1</f>
        <v>340000</v>
      </c>
      <c r="F10" s="33"/>
      <c r="G10" s="31"/>
    </row>
    <row r="11" spans="1:7" x14ac:dyDescent="0.25">
      <c r="A11" s="13"/>
      <c r="B11" s="13"/>
      <c r="C11" s="13"/>
      <c r="D11" s="20" t="s">
        <v>29</v>
      </c>
      <c r="E11" s="24">
        <f>SUM(E9:E10)</f>
        <v>3740000</v>
      </c>
      <c r="F11" s="33"/>
      <c r="G11" s="31"/>
    </row>
    <row r="12" spans="1:7" x14ac:dyDescent="0.25">
      <c r="G12" s="31"/>
    </row>
    <row r="13" spans="1:7" x14ac:dyDescent="0.25">
      <c r="D13" s="40" t="s">
        <v>81</v>
      </c>
      <c r="E13" s="38"/>
      <c r="F13" s="38"/>
      <c r="G13" s="31"/>
    </row>
    <row r="14" spans="1:7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8" sqref="D8"/>
    </sheetView>
  </sheetViews>
  <sheetFormatPr defaultRowHeight="15" x14ac:dyDescent="0.25"/>
  <cols>
    <col min="2" max="2" width="12.85546875" bestFit="1" customWidth="1"/>
    <col min="3" max="3" width="16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 t="s">
        <v>2</v>
      </c>
      <c r="B3" s="1"/>
      <c r="C3" s="1"/>
      <c r="D3" s="1"/>
      <c r="E3" s="1"/>
    </row>
    <row r="4" spans="1:5" x14ac:dyDescent="0.25">
      <c r="A4" s="1" t="s">
        <v>3</v>
      </c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12" t="s">
        <v>4</v>
      </c>
      <c r="B8" s="12" t="s">
        <v>6</v>
      </c>
      <c r="C8" s="12" t="s">
        <v>7</v>
      </c>
      <c r="D8" s="26" t="s">
        <v>36</v>
      </c>
      <c r="E8" s="10"/>
    </row>
    <row r="9" spans="1:5" ht="15.75" x14ac:dyDescent="0.25">
      <c r="A9" s="9">
        <v>1</v>
      </c>
      <c r="B9" s="8">
        <v>5100000</v>
      </c>
      <c r="C9" s="9" t="s">
        <v>13</v>
      </c>
      <c r="D9" s="10"/>
      <c r="E9" s="10"/>
    </row>
    <row r="10" spans="1:5" ht="15.75" x14ac:dyDescent="0.25">
      <c r="A10" s="9">
        <v>2</v>
      </c>
      <c r="B10" s="11">
        <v>5100000</v>
      </c>
      <c r="C10" s="9" t="s">
        <v>14</v>
      </c>
      <c r="D10" s="10"/>
      <c r="E10" s="10"/>
    </row>
    <row r="11" spans="1:5" ht="15.75" x14ac:dyDescent="0.25">
      <c r="A11" s="9">
        <v>3</v>
      </c>
      <c r="B11" s="11">
        <v>5100000</v>
      </c>
      <c r="C11" s="9" t="s">
        <v>15</v>
      </c>
      <c r="D11" s="10"/>
      <c r="E11" s="10"/>
    </row>
    <row r="12" spans="1:5" ht="15.75" x14ac:dyDescent="0.25">
      <c r="A12" s="9">
        <v>4</v>
      </c>
      <c r="B12" s="11">
        <v>3400000</v>
      </c>
      <c r="C12" s="9" t="s">
        <v>16</v>
      </c>
      <c r="D12" s="10"/>
      <c r="E12" s="10"/>
    </row>
    <row r="13" spans="1:5" ht="15.75" x14ac:dyDescent="0.25">
      <c r="A13" s="13"/>
      <c r="B13" s="15">
        <f>SUM(B9:B12)</f>
        <v>18700000</v>
      </c>
      <c r="C13" s="13"/>
    </row>
    <row r="14" spans="1:5" x14ac:dyDescent="0.25">
      <c r="B14">
        <f>B13*0.1</f>
        <v>1870000</v>
      </c>
    </row>
    <row r="15" spans="1:5" x14ac:dyDescent="0.25">
      <c r="B15" s="25">
        <f>SUM(B13:B14)</f>
        <v>20570000</v>
      </c>
    </row>
  </sheetData>
  <pageMargins left="0.7" right="0.7" top="0.75" bottom="0.75" header="0.3" footer="0.3"/>
  <pageSetup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G9" sqref="G9"/>
    </sheetView>
  </sheetViews>
  <sheetFormatPr defaultRowHeight="15" x14ac:dyDescent="0.25"/>
  <cols>
    <col min="2" max="2" width="17" bestFit="1" customWidth="1"/>
    <col min="4" max="4" width="29.140625" bestFit="1" customWidth="1"/>
    <col min="5" max="5" width="11.85546875" bestFit="1" customWidth="1"/>
    <col min="6" max="6" width="16" bestFit="1" customWidth="1"/>
  </cols>
  <sheetData>
    <row r="2" spans="1:6" x14ac:dyDescent="0.25">
      <c r="A2" s="16" t="s">
        <v>17</v>
      </c>
      <c r="B2" s="16"/>
      <c r="C2" s="16"/>
    </row>
    <row r="3" spans="1:6" x14ac:dyDescent="0.25">
      <c r="A3" s="35" t="s">
        <v>18</v>
      </c>
      <c r="B3" s="35"/>
      <c r="C3" s="35"/>
      <c r="D3" s="35"/>
      <c r="E3" s="35"/>
    </row>
    <row r="4" spans="1:6" x14ac:dyDescent="0.25">
      <c r="A4" s="35" t="s">
        <v>19</v>
      </c>
      <c r="B4" s="35"/>
      <c r="C4" s="35"/>
      <c r="D4" s="35"/>
      <c r="E4" s="35"/>
    </row>
    <row r="5" spans="1:6" ht="23.25" x14ac:dyDescent="0.35">
      <c r="A5" s="36" t="s">
        <v>20</v>
      </c>
      <c r="B5" s="36"/>
      <c r="C5" s="36"/>
      <c r="D5" s="36"/>
      <c r="E5" s="36"/>
      <c r="F5" s="36"/>
    </row>
    <row r="6" spans="1:6" ht="15.75" x14ac:dyDescent="0.25">
      <c r="A6" s="37" t="s">
        <v>21</v>
      </c>
      <c r="B6" s="37"/>
      <c r="C6" s="37"/>
      <c r="D6" s="37"/>
      <c r="E6" s="37"/>
      <c r="F6" s="37"/>
    </row>
    <row r="7" spans="1:6" ht="23.25" x14ac:dyDescent="0.35">
      <c r="A7" s="17"/>
      <c r="B7" s="17"/>
      <c r="C7" s="17"/>
      <c r="D7" s="17"/>
      <c r="E7" s="17"/>
      <c r="F7" s="17"/>
    </row>
    <row r="8" spans="1:6" x14ac:dyDescent="0.25">
      <c r="A8" s="18" t="s">
        <v>4</v>
      </c>
      <c r="B8" s="18" t="s">
        <v>22</v>
      </c>
      <c r="C8" s="18" t="s">
        <v>23</v>
      </c>
      <c r="D8" s="18" t="s">
        <v>24</v>
      </c>
      <c r="E8" s="18" t="s">
        <v>25</v>
      </c>
      <c r="F8" s="27" t="s">
        <v>37</v>
      </c>
    </row>
    <row r="9" spans="1:6" x14ac:dyDescent="0.25">
      <c r="A9" s="13">
        <v>1</v>
      </c>
      <c r="B9" s="13" t="s">
        <v>26</v>
      </c>
      <c r="C9" s="13">
        <v>40</v>
      </c>
      <c r="D9" s="14">
        <v>340000</v>
      </c>
      <c r="E9" s="19">
        <f>C9*D9</f>
        <v>13600000</v>
      </c>
      <c r="F9" s="27" t="s">
        <v>37</v>
      </c>
    </row>
    <row r="10" spans="1:6" x14ac:dyDescent="0.25">
      <c r="A10" s="13"/>
      <c r="B10" s="13"/>
      <c r="C10" s="13"/>
      <c r="D10" s="20" t="s">
        <v>27</v>
      </c>
      <c r="E10" s="21">
        <f>SUM(E9:E9)</f>
        <v>13600000</v>
      </c>
      <c r="F10" s="27" t="s">
        <v>37</v>
      </c>
    </row>
    <row r="11" spans="1:6" x14ac:dyDescent="0.25">
      <c r="A11" s="13"/>
      <c r="B11" s="13"/>
      <c r="C11" s="13"/>
      <c r="D11" s="22" t="s">
        <v>28</v>
      </c>
      <c r="E11" s="23">
        <f>E10*0.1</f>
        <v>1360000</v>
      </c>
      <c r="F11" s="27" t="s">
        <v>37</v>
      </c>
    </row>
    <row r="12" spans="1:6" x14ac:dyDescent="0.25">
      <c r="A12" s="13"/>
      <c r="B12" s="13"/>
      <c r="C12" s="13"/>
      <c r="D12" s="20" t="s">
        <v>29</v>
      </c>
      <c r="E12" s="24">
        <f>SUM(E10:E11)</f>
        <v>14960000</v>
      </c>
      <c r="F12" s="27" t="s">
        <v>37</v>
      </c>
    </row>
    <row r="14" spans="1:6" x14ac:dyDescent="0.25">
      <c r="D14" s="38" t="s">
        <v>30</v>
      </c>
      <c r="E14" s="38"/>
      <c r="F14" s="38"/>
    </row>
    <row r="15" spans="1:6" x14ac:dyDescent="0.25">
      <c r="B15" t="s">
        <v>31</v>
      </c>
      <c r="D15" s="39" t="s">
        <v>32</v>
      </c>
      <c r="E15" s="39"/>
      <c r="F15" s="39"/>
    </row>
    <row r="20" spans="4:6" x14ac:dyDescent="0.25">
      <c r="D20" s="34" t="s">
        <v>33</v>
      </c>
      <c r="E20" s="34"/>
      <c r="F20" s="34"/>
    </row>
  </sheetData>
  <mergeCells count="7">
    <mergeCell ref="D20:F20"/>
    <mergeCell ref="A3:E3"/>
    <mergeCell ref="A4:E4"/>
    <mergeCell ref="A5:F5"/>
    <mergeCell ref="A6:F6"/>
    <mergeCell ref="D14:F14"/>
    <mergeCell ref="D15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11" sqref="J11"/>
    </sheetView>
  </sheetViews>
  <sheetFormatPr defaultRowHeight="15" x14ac:dyDescent="0.25"/>
  <cols>
    <col min="2" max="2" width="17" bestFit="1" customWidth="1"/>
    <col min="4" max="4" width="29.140625" bestFit="1" customWidth="1"/>
    <col min="5" max="5" width="11.85546875" bestFit="1" customWidth="1"/>
    <col min="10" max="10" width="16.5703125" bestFit="1" customWidth="1"/>
    <col min="11" max="11" width="10.5703125" customWidth="1"/>
    <col min="12" max="12" width="10.7109375" bestFit="1" customWidth="1"/>
  </cols>
  <sheetData>
    <row r="1" spans="1:12" x14ac:dyDescent="0.25">
      <c r="A1" s="16" t="s">
        <v>17</v>
      </c>
      <c r="B1" s="16"/>
      <c r="C1" s="16"/>
    </row>
    <row r="2" spans="1:12" x14ac:dyDescent="0.25">
      <c r="A2" s="35" t="s">
        <v>18</v>
      </c>
      <c r="B2" s="35"/>
      <c r="C2" s="35"/>
      <c r="D2" s="35"/>
      <c r="E2" s="35"/>
    </row>
    <row r="3" spans="1:12" x14ac:dyDescent="0.25">
      <c r="A3" s="35" t="s">
        <v>19</v>
      </c>
      <c r="B3" s="35"/>
      <c r="C3" s="35"/>
      <c r="D3" s="35"/>
      <c r="E3" s="35"/>
    </row>
    <row r="4" spans="1:12" ht="23.25" x14ac:dyDescent="0.35">
      <c r="A4" s="36" t="s">
        <v>34</v>
      </c>
      <c r="B4" s="36"/>
      <c r="C4" s="36"/>
      <c r="D4" s="36"/>
      <c r="E4" s="36"/>
      <c r="F4" s="36"/>
    </row>
    <row r="5" spans="1:12" ht="15.75" x14ac:dyDescent="0.25">
      <c r="A5" s="37" t="s">
        <v>21</v>
      </c>
      <c r="B5" s="37"/>
      <c r="C5" s="37"/>
      <c r="D5" s="37"/>
      <c r="E5" s="37"/>
      <c r="F5" s="37"/>
      <c r="J5" s="28"/>
      <c r="K5" s="28"/>
      <c r="L5" s="28"/>
    </row>
    <row r="6" spans="1:12" ht="23.25" x14ac:dyDescent="0.35">
      <c r="A6" s="17"/>
      <c r="B6" s="17"/>
      <c r="C6" s="17"/>
      <c r="D6" s="17"/>
      <c r="E6" s="17"/>
      <c r="F6" s="17"/>
      <c r="L6" s="29"/>
    </row>
    <row r="7" spans="1:12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L7" s="29"/>
    </row>
    <row r="8" spans="1:12" x14ac:dyDescent="0.25">
      <c r="A8" s="13">
        <v>1</v>
      </c>
      <c r="B8" s="13" t="s">
        <v>26</v>
      </c>
      <c r="C8" s="13">
        <v>85.5</v>
      </c>
      <c r="D8" s="14">
        <v>340000</v>
      </c>
      <c r="E8" s="19">
        <f>C8*D8</f>
        <v>29070000</v>
      </c>
      <c r="F8" t="s">
        <v>49</v>
      </c>
      <c r="L8" s="29"/>
    </row>
    <row r="9" spans="1:12" x14ac:dyDescent="0.25">
      <c r="A9" s="13"/>
      <c r="B9" s="13"/>
      <c r="C9" s="13"/>
      <c r="D9" s="20" t="s">
        <v>27</v>
      </c>
      <c r="E9" s="21">
        <f>SUM(E8:E8)</f>
        <v>29070000</v>
      </c>
      <c r="F9" t="s">
        <v>49</v>
      </c>
      <c r="L9" s="29"/>
    </row>
    <row r="10" spans="1:12" x14ac:dyDescent="0.25">
      <c r="A10" s="13"/>
      <c r="B10" s="13"/>
      <c r="C10" s="13"/>
      <c r="D10" s="22" t="s">
        <v>28</v>
      </c>
      <c r="E10" s="23">
        <f>E9*0.1</f>
        <v>2907000</v>
      </c>
      <c r="F10" t="s">
        <v>49</v>
      </c>
      <c r="L10" s="29"/>
    </row>
    <row r="11" spans="1:12" x14ac:dyDescent="0.25">
      <c r="A11" s="13"/>
      <c r="B11" s="13"/>
      <c r="C11" s="13"/>
      <c r="D11" s="20" t="s">
        <v>29</v>
      </c>
      <c r="E11" s="24">
        <f>SUM(E9:E10)</f>
        <v>31977000</v>
      </c>
      <c r="F11" t="s">
        <v>49</v>
      </c>
    </row>
    <row r="13" spans="1:12" x14ac:dyDescent="0.25">
      <c r="D13" s="38" t="s">
        <v>35</v>
      </c>
      <c r="E13" s="38"/>
      <c r="F13" s="38"/>
    </row>
    <row r="14" spans="1:12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33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9"/>
  <sheetViews>
    <sheetView workbookViewId="0">
      <selection activeCell="F8" sqref="F8:F11"/>
    </sheetView>
  </sheetViews>
  <sheetFormatPr defaultRowHeight="15" x14ac:dyDescent="0.25"/>
  <cols>
    <col min="1" max="1" width="4.7109375" customWidth="1"/>
    <col min="2" max="2" width="23.28515625" customWidth="1"/>
    <col min="3" max="3" width="13.28515625" customWidth="1"/>
    <col min="4" max="4" width="29.140625" bestFit="1" customWidth="1"/>
    <col min="5" max="5" width="23.28515625" customWidth="1"/>
    <col min="8" max="11" width="19.140625" customWidth="1"/>
  </cols>
  <sheetData>
    <row r="1" spans="1:10" x14ac:dyDescent="0.25">
      <c r="A1" s="16" t="s">
        <v>17</v>
      </c>
      <c r="B1" s="16"/>
      <c r="C1" s="16"/>
    </row>
    <row r="2" spans="1:10" x14ac:dyDescent="0.25">
      <c r="A2" s="35" t="s">
        <v>18</v>
      </c>
      <c r="B2" s="35"/>
      <c r="C2" s="35"/>
      <c r="D2" s="35"/>
      <c r="E2" s="35"/>
    </row>
    <row r="3" spans="1:10" x14ac:dyDescent="0.25">
      <c r="A3" s="35" t="s">
        <v>19</v>
      </c>
      <c r="B3" s="35"/>
      <c r="C3" s="35"/>
      <c r="D3" s="35"/>
      <c r="E3" s="35"/>
    </row>
    <row r="4" spans="1:10" ht="23.25" x14ac:dyDescent="0.35">
      <c r="A4" s="36" t="s">
        <v>45</v>
      </c>
      <c r="B4" s="36"/>
      <c r="C4" s="36"/>
      <c r="D4" s="36"/>
      <c r="E4" s="36"/>
      <c r="F4" s="36"/>
    </row>
    <row r="5" spans="1:10" ht="15.75" x14ac:dyDescent="0.25">
      <c r="A5" s="37" t="s">
        <v>21</v>
      </c>
      <c r="B5" s="37"/>
      <c r="C5" s="37"/>
      <c r="D5" s="37"/>
      <c r="E5" s="37"/>
      <c r="F5" s="37"/>
    </row>
    <row r="6" spans="1:10" ht="23.25" x14ac:dyDescent="0.35">
      <c r="A6" s="17"/>
      <c r="B6" s="17"/>
      <c r="C6" s="17"/>
      <c r="D6" s="17"/>
      <c r="E6" s="17" t="s">
        <v>48</v>
      </c>
      <c r="F6" s="17"/>
      <c r="H6" s="30"/>
      <c r="I6" s="30" t="s">
        <v>40</v>
      </c>
      <c r="J6" s="30" t="s">
        <v>7</v>
      </c>
    </row>
    <row r="7" spans="1:10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H7" t="s">
        <v>38</v>
      </c>
      <c r="I7">
        <v>15</v>
      </c>
      <c r="J7" s="29" t="s">
        <v>39</v>
      </c>
    </row>
    <row r="8" spans="1:10" x14ac:dyDescent="0.25">
      <c r="A8" s="13">
        <v>1</v>
      </c>
      <c r="B8" s="13" t="s">
        <v>26</v>
      </c>
      <c r="C8" s="13">
        <v>80</v>
      </c>
      <c r="D8" s="14">
        <v>340000</v>
      </c>
      <c r="E8" s="19">
        <f>C8*D8</f>
        <v>27200000</v>
      </c>
      <c r="F8" t="s">
        <v>58</v>
      </c>
      <c r="I8">
        <v>15</v>
      </c>
      <c r="J8" s="29" t="s">
        <v>41</v>
      </c>
    </row>
    <row r="9" spans="1:10" x14ac:dyDescent="0.25">
      <c r="A9" s="13"/>
      <c r="B9" s="13"/>
      <c r="C9" s="13"/>
      <c r="D9" s="20" t="s">
        <v>27</v>
      </c>
      <c r="E9" s="21">
        <f>SUM(E8:E8)</f>
        <v>27200000</v>
      </c>
      <c r="F9" t="s">
        <v>58</v>
      </c>
      <c r="I9">
        <v>15</v>
      </c>
      <c r="J9" s="29" t="s">
        <v>42</v>
      </c>
    </row>
    <row r="10" spans="1:10" x14ac:dyDescent="0.25">
      <c r="A10" s="13"/>
      <c r="B10" s="13"/>
      <c r="C10" s="13"/>
      <c r="D10" s="22" t="s">
        <v>28</v>
      </c>
      <c r="E10" s="23">
        <f>E9*0.1</f>
        <v>2720000</v>
      </c>
      <c r="F10" t="s">
        <v>58</v>
      </c>
      <c r="I10">
        <v>20</v>
      </c>
      <c r="J10" s="29" t="s">
        <v>43</v>
      </c>
    </row>
    <row r="11" spans="1:10" x14ac:dyDescent="0.25">
      <c r="A11" s="13"/>
      <c r="B11" s="13"/>
      <c r="C11" s="13"/>
      <c r="D11" s="20" t="s">
        <v>29</v>
      </c>
      <c r="E11" s="24">
        <f>SUM(E9:E10)</f>
        <v>29920000</v>
      </c>
      <c r="F11" t="s">
        <v>58</v>
      </c>
      <c r="I11">
        <v>15</v>
      </c>
      <c r="J11" s="29" t="s">
        <v>44</v>
      </c>
    </row>
    <row r="13" spans="1:10" x14ac:dyDescent="0.25">
      <c r="D13" s="38" t="s">
        <v>46</v>
      </c>
      <c r="E13" s="38"/>
      <c r="F13" s="38"/>
    </row>
    <row r="14" spans="1:10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21" sqref="C21"/>
    </sheetView>
  </sheetViews>
  <sheetFormatPr defaultRowHeight="15" x14ac:dyDescent="0.25"/>
  <cols>
    <col min="1" max="1" width="14.85546875" customWidth="1"/>
    <col min="2" max="5" width="20.5703125" customWidth="1"/>
    <col min="6" max="6" width="28.7109375" bestFit="1" customWidth="1"/>
  </cols>
  <sheetData>
    <row r="1" spans="1:10" x14ac:dyDescent="0.25">
      <c r="A1" s="16" t="s">
        <v>17</v>
      </c>
      <c r="B1" s="16"/>
      <c r="C1" s="16"/>
    </row>
    <row r="2" spans="1:10" x14ac:dyDescent="0.25">
      <c r="A2" s="35" t="s">
        <v>18</v>
      </c>
      <c r="B2" s="35"/>
      <c r="C2" s="35"/>
      <c r="D2" s="35"/>
      <c r="E2" s="35"/>
    </row>
    <row r="3" spans="1:10" x14ac:dyDescent="0.25">
      <c r="A3" s="35" t="s">
        <v>19</v>
      </c>
      <c r="B3" s="35"/>
      <c r="C3" s="35"/>
      <c r="D3" s="35"/>
      <c r="E3" s="35"/>
    </row>
    <row r="4" spans="1:10" ht="23.25" x14ac:dyDescent="0.35">
      <c r="A4" s="36" t="s">
        <v>50</v>
      </c>
      <c r="B4" s="36"/>
      <c r="C4" s="36"/>
      <c r="D4" s="36"/>
      <c r="E4" s="36"/>
      <c r="F4" s="36"/>
    </row>
    <row r="5" spans="1:10" ht="15.75" x14ac:dyDescent="0.25">
      <c r="A5" s="37" t="s">
        <v>21</v>
      </c>
      <c r="B5" s="37"/>
      <c r="C5" s="37"/>
      <c r="D5" s="37"/>
      <c r="E5" s="37"/>
      <c r="F5" s="37"/>
    </row>
    <row r="6" spans="1:10" ht="23.25" x14ac:dyDescent="0.35">
      <c r="A6" s="17"/>
      <c r="B6" s="17"/>
      <c r="C6" s="17"/>
      <c r="D6" s="17"/>
      <c r="E6" s="17"/>
      <c r="F6" s="17"/>
    </row>
    <row r="7" spans="1:10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H7" t="s">
        <v>52</v>
      </c>
      <c r="J7">
        <v>15</v>
      </c>
    </row>
    <row r="8" spans="1:10" x14ac:dyDescent="0.25">
      <c r="A8" s="13">
        <v>1</v>
      </c>
      <c r="B8" s="13" t="s">
        <v>26</v>
      </c>
      <c r="C8" s="13">
        <v>97.5</v>
      </c>
      <c r="D8" s="14">
        <v>340000</v>
      </c>
      <c r="E8" s="19">
        <f>C8*D8</f>
        <v>33150000</v>
      </c>
      <c r="F8" t="s">
        <v>65</v>
      </c>
      <c r="H8" t="s">
        <v>53</v>
      </c>
      <c r="J8">
        <v>15</v>
      </c>
    </row>
    <row r="9" spans="1:10" x14ac:dyDescent="0.25">
      <c r="A9" s="13"/>
      <c r="B9" s="13"/>
      <c r="C9" s="13"/>
      <c r="D9" s="20" t="s">
        <v>27</v>
      </c>
      <c r="E9" s="21">
        <f>SUM(E8:E8)</f>
        <v>33150000</v>
      </c>
      <c r="F9" t="s">
        <v>65</v>
      </c>
      <c r="H9" t="s">
        <v>54</v>
      </c>
      <c r="J9">
        <v>9.5</v>
      </c>
    </row>
    <row r="10" spans="1:10" x14ac:dyDescent="0.25">
      <c r="A10" s="13"/>
      <c r="B10" s="13"/>
      <c r="C10" s="13"/>
      <c r="D10" s="22" t="s">
        <v>28</v>
      </c>
      <c r="E10" s="23">
        <f>E9*0.1</f>
        <v>3315000</v>
      </c>
      <c r="F10" t="s">
        <v>65</v>
      </c>
      <c r="H10" t="s">
        <v>55</v>
      </c>
      <c r="J10">
        <v>20</v>
      </c>
    </row>
    <row r="11" spans="1:10" x14ac:dyDescent="0.25">
      <c r="A11" s="13"/>
      <c r="B11" s="13"/>
      <c r="C11" s="13"/>
      <c r="D11" s="20" t="s">
        <v>29</v>
      </c>
      <c r="E11" s="24">
        <f>SUM(E9:E10)</f>
        <v>36465000</v>
      </c>
      <c r="F11" t="s">
        <v>65</v>
      </c>
      <c r="H11" t="s">
        <v>56</v>
      </c>
      <c r="J11">
        <v>15</v>
      </c>
    </row>
    <row r="12" spans="1:10" x14ac:dyDescent="0.25">
      <c r="H12" t="s">
        <v>57</v>
      </c>
      <c r="J12">
        <v>23</v>
      </c>
    </row>
    <row r="13" spans="1:10" x14ac:dyDescent="0.25">
      <c r="D13" s="38" t="s">
        <v>51</v>
      </c>
      <c r="E13" s="38"/>
      <c r="F13" s="38"/>
      <c r="J13">
        <f>SUM(J7:J12)</f>
        <v>97.5</v>
      </c>
    </row>
    <row r="14" spans="1:10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7" sqref="F7"/>
    </sheetView>
  </sheetViews>
  <sheetFormatPr defaultRowHeight="15" x14ac:dyDescent="0.25"/>
  <cols>
    <col min="1" max="1" width="5" customWidth="1"/>
    <col min="2" max="2" width="16.28515625" customWidth="1"/>
    <col min="3" max="3" width="11.5703125" customWidth="1"/>
    <col min="4" max="4" width="29" customWidth="1"/>
    <col min="5" max="5" width="13.5703125" customWidth="1"/>
    <col min="6" max="6" width="28.7109375" bestFit="1" customWidth="1"/>
    <col min="257" max="257" width="5" customWidth="1"/>
    <col min="258" max="258" width="16.28515625" customWidth="1"/>
    <col min="259" max="259" width="11.5703125" customWidth="1"/>
    <col min="260" max="260" width="29" customWidth="1"/>
    <col min="261" max="261" width="13.5703125" customWidth="1"/>
    <col min="513" max="513" width="5" customWidth="1"/>
    <col min="514" max="514" width="16.28515625" customWidth="1"/>
    <col min="515" max="515" width="11.5703125" customWidth="1"/>
    <col min="516" max="516" width="29" customWidth="1"/>
    <col min="517" max="517" width="13.5703125" customWidth="1"/>
    <col min="769" max="769" width="5" customWidth="1"/>
    <col min="770" max="770" width="16.28515625" customWidth="1"/>
    <col min="771" max="771" width="11.5703125" customWidth="1"/>
    <col min="772" max="772" width="29" customWidth="1"/>
    <col min="773" max="773" width="13.5703125" customWidth="1"/>
    <col min="1025" max="1025" width="5" customWidth="1"/>
    <col min="1026" max="1026" width="16.28515625" customWidth="1"/>
    <col min="1027" max="1027" width="11.5703125" customWidth="1"/>
    <col min="1028" max="1028" width="29" customWidth="1"/>
    <col min="1029" max="1029" width="13.5703125" customWidth="1"/>
    <col min="1281" max="1281" width="5" customWidth="1"/>
    <col min="1282" max="1282" width="16.28515625" customWidth="1"/>
    <col min="1283" max="1283" width="11.5703125" customWidth="1"/>
    <col min="1284" max="1284" width="29" customWidth="1"/>
    <col min="1285" max="1285" width="13.5703125" customWidth="1"/>
    <col min="1537" max="1537" width="5" customWidth="1"/>
    <col min="1538" max="1538" width="16.28515625" customWidth="1"/>
    <col min="1539" max="1539" width="11.5703125" customWidth="1"/>
    <col min="1540" max="1540" width="29" customWidth="1"/>
    <col min="1541" max="1541" width="13.5703125" customWidth="1"/>
    <col min="1793" max="1793" width="5" customWidth="1"/>
    <col min="1794" max="1794" width="16.28515625" customWidth="1"/>
    <col min="1795" max="1795" width="11.5703125" customWidth="1"/>
    <col min="1796" max="1796" width="29" customWidth="1"/>
    <col min="1797" max="1797" width="13.5703125" customWidth="1"/>
    <col min="2049" max="2049" width="5" customWidth="1"/>
    <col min="2050" max="2050" width="16.28515625" customWidth="1"/>
    <col min="2051" max="2051" width="11.5703125" customWidth="1"/>
    <col min="2052" max="2052" width="29" customWidth="1"/>
    <col min="2053" max="2053" width="13.5703125" customWidth="1"/>
    <col min="2305" max="2305" width="5" customWidth="1"/>
    <col min="2306" max="2306" width="16.28515625" customWidth="1"/>
    <col min="2307" max="2307" width="11.5703125" customWidth="1"/>
    <col min="2308" max="2308" width="29" customWidth="1"/>
    <col min="2309" max="2309" width="13.5703125" customWidth="1"/>
    <col min="2561" max="2561" width="5" customWidth="1"/>
    <col min="2562" max="2562" width="16.28515625" customWidth="1"/>
    <col min="2563" max="2563" width="11.5703125" customWidth="1"/>
    <col min="2564" max="2564" width="29" customWidth="1"/>
    <col min="2565" max="2565" width="13.5703125" customWidth="1"/>
    <col min="2817" max="2817" width="5" customWidth="1"/>
    <col min="2818" max="2818" width="16.28515625" customWidth="1"/>
    <col min="2819" max="2819" width="11.5703125" customWidth="1"/>
    <col min="2820" max="2820" width="29" customWidth="1"/>
    <col min="2821" max="2821" width="13.5703125" customWidth="1"/>
    <col min="3073" max="3073" width="5" customWidth="1"/>
    <col min="3074" max="3074" width="16.28515625" customWidth="1"/>
    <col min="3075" max="3075" width="11.5703125" customWidth="1"/>
    <col min="3076" max="3076" width="29" customWidth="1"/>
    <col min="3077" max="3077" width="13.5703125" customWidth="1"/>
    <col min="3329" max="3329" width="5" customWidth="1"/>
    <col min="3330" max="3330" width="16.28515625" customWidth="1"/>
    <col min="3331" max="3331" width="11.5703125" customWidth="1"/>
    <col min="3332" max="3332" width="29" customWidth="1"/>
    <col min="3333" max="3333" width="13.5703125" customWidth="1"/>
    <col min="3585" max="3585" width="5" customWidth="1"/>
    <col min="3586" max="3586" width="16.28515625" customWidth="1"/>
    <col min="3587" max="3587" width="11.5703125" customWidth="1"/>
    <col min="3588" max="3588" width="29" customWidth="1"/>
    <col min="3589" max="3589" width="13.5703125" customWidth="1"/>
    <col min="3841" max="3841" width="5" customWidth="1"/>
    <col min="3842" max="3842" width="16.28515625" customWidth="1"/>
    <col min="3843" max="3843" width="11.5703125" customWidth="1"/>
    <col min="3844" max="3844" width="29" customWidth="1"/>
    <col min="3845" max="3845" width="13.5703125" customWidth="1"/>
    <col min="4097" max="4097" width="5" customWidth="1"/>
    <col min="4098" max="4098" width="16.28515625" customWidth="1"/>
    <col min="4099" max="4099" width="11.5703125" customWidth="1"/>
    <col min="4100" max="4100" width="29" customWidth="1"/>
    <col min="4101" max="4101" width="13.5703125" customWidth="1"/>
    <col min="4353" max="4353" width="5" customWidth="1"/>
    <col min="4354" max="4354" width="16.28515625" customWidth="1"/>
    <col min="4355" max="4355" width="11.5703125" customWidth="1"/>
    <col min="4356" max="4356" width="29" customWidth="1"/>
    <col min="4357" max="4357" width="13.5703125" customWidth="1"/>
    <col min="4609" max="4609" width="5" customWidth="1"/>
    <col min="4610" max="4610" width="16.28515625" customWidth="1"/>
    <col min="4611" max="4611" width="11.5703125" customWidth="1"/>
    <col min="4612" max="4612" width="29" customWidth="1"/>
    <col min="4613" max="4613" width="13.5703125" customWidth="1"/>
    <col min="4865" max="4865" width="5" customWidth="1"/>
    <col min="4866" max="4866" width="16.28515625" customWidth="1"/>
    <col min="4867" max="4867" width="11.5703125" customWidth="1"/>
    <col min="4868" max="4868" width="29" customWidth="1"/>
    <col min="4869" max="4869" width="13.5703125" customWidth="1"/>
    <col min="5121" max="5121" width="5" customWidth="1"/>
    <col min="5122" max="5122" width="16.28515625" customWidth="1"/>
    <col min="5123" max="5123" width="11.5703125" customWidth="1"/>
    <col min="5124" max="5124" width="29" customWidth="1"/>
    <col min="5125" max="5125" width="13.5703125" customWidth="1"/>
    <col min="5377" max="5377" width="5" customWidth="1"/>
    <col min="5378" max="5378" width="16.28515625" customWidth="1"/>
    <col min="5379" max="5379" width="11.5703125" customWidth="1"/>
    <col min="5380" max="5380" width="29" customWidth="1"/>
    <col min="5381" max="5381" width="13.5703125" customWidth="1"/>
    <col min="5633" max="5633" width="5" customWidth="1"/>
    <col min="5634" max="5634" width="16.28515625" customWidth="1"/>
    <col min="5635" max="5635" width="11.5703125" customWidth="1"/>
    <col min="5636" max="5636" width="29" customWidth="1"/>
    <col min="5637" max="5637" width="13.5703125" customWidth="1"/>
    <col min="5889" max="5889" width="5" customWidth="1"/>
    <col min="5890" max="5890" width="16.28515625" customWidth="1"/>
    <col min="5891" max="5891" width="11.5703125" customWidth="1"/>
    <col min="5892" max="5892" width="29" customWidth="1"/>
    <col min="5893" max="5893" width="13.5703125" customWidth="1"/>
    <col min="6145" max="6145" width="5" customWidth="1"/>
    <col min="6146" max="6146" width="16.28515625" customWidth="1"/>
    <col min="6147" max="6147" width="11.5703125" customWidth="1"/>
    <col min="6148" max="6148" width="29" customWidth="1"/>
    <col min="6149" max="6149" width="13.5703125" customWidth="1"/>
    <col min="6401" max="6401" width="5" customWidth="1"/>
    <col min="6402" max="6402" width="16.28515625" customWidth="1"/>
    <col min="6403" max="6403" width="11.5703125" customWidth="1"/>
    <col min="6404" max="6404" width="29" customWidth="1"/>
    <col min="6405" max="6405" width="13.5703125" customWidth="1"/>
    <col min="6657" max="6657" width="5" customWidth="1"/>
    <col min="6658" max="6658" width="16.28515625" customWidth="1"/>
    <col min="6659" max="6659" width="11.5703125" customWidth="1"/>
    <col min="6660" max="6660" width="29" customWidth="1"/>
    <col min="6661" max="6661" width="13.5703125" customWidth="1"/>
    <col min="6913" max="6913" width="5" customWidth="1"/>
    <col min="6914" max="6914" width="16.28515625" customWidth="1"/>
    <col min="6915" max="6915" width="11.5703125" customWidth="1"/>
    <col min="6916" max="6916" width="29" customWidth="1"/>
    <col min="6917" max="6917" width="13.5703125" customWidth="1"/>
    <col min="7169" max="7169" width="5" customWidth="1"/>
    <col min="7170" max="7170" width="16.28515625" customWidth="1"/>
    <col min="7171" max="7171" width="11.5703125" customWidth="1"/>
    <col min="7172" max="7172" width="29" customWidth="1"/>
    <col min="7173" max="7173" width="13.5703125" customWidth="1"/>
    <col min="7425" max="7425" width="5" customWidth="1"/>
    <col min="7426" max="7426" width="16.28515625" customWidth="1"/>
    <col min="7427" max="7427" width="11.5703125" customWidth="1"/>
    <col min="7428" max="7428" width="29" customWidth="1"/>
    <col min="7429" max="7429" width="13.5703125" customWidth="1"/>
    <col min="7681" max="7681" width="5" customWidth="1"/>
    <col min="7682" max="7682" width="16.28515625" customWidth="1"/>
    <col min="7683" max="7683" width="11.5703125" customWidth="1"/>
    <col min="7684" max="7684" width="29" customWidth="1"/>
    <col min="7685" max="7685" width="13.5703125" customWidth="1"/>
    <col min="7937" max="7937" width="5" customWidth="1"/>
    <col min="7938" max="7938" width="16.28515625" customWidth="1"/>
    <col min="7939" max="7939" width="11.5703125" customWidth="1"/>
    <col min="7940" max="7940" width="29" customWidth="1"/>
    <col min="7941" max="7941" width="13.5703125" customWidth="1"/>
    <col min="8193" max="8193" width="5" customWidth="1"/>
    <col min="8194" max="8194" width="16.28515625" customWidth="1"/>
    <col min="8195" max="8195" width="11.5703125" customWidth="1"/>
    <col min="8196" max="8196" width="29" customWidth="1"/>
    <col min="8197" max="8197" width="13.5703125" customWidth="1"/>
    <col min="8449" max="8449" width="5" customWidth="1"/>
    <col min="8450" max="8450" width="16.28515625" customWidth="1"/>
    <col min="8451" max="8451" width="11.5703125" customWidth="1"/>
    <col min="8452" max="8452" width="29" customWidth="1"/>
    <col min="8453" max="8453" width="13.5703125" customWidth="1"/>
    <col min="8705" max="8705" width="5" customWidth="1"/>
    <col min="8706" max="8706" width="16.28515625" customWidth="1"/>
    <col min="8707" max="8707" width="11.5703125" customWidth="1"/>
    <col min="8708" max="8708" width="29" customWidth="1"/>
    <col min="8709" max="8709" width="13.5703125" customWidth="1"/>
    <col min="8961" max="8961" width="5" customWidth="1"/>
    <col min="8962" max="8962" width="16.28515625" customWidth="1"/>
    <col min="8963" max="8963" width="11.5703125" customWidth="1"/>
    <col min="8964" max="8964" width="29" customWidth="1"/>
    <col min="8965" max="8965" width="13.5703125" customWidth="1"/>
    <col min="9217" max="9217" width="5" customWidth="1"/>
    <col min="9218" max="9218" width="16.28515625" customWidth="1"/>
    <col min="9219" max="9219" width="11.5703125" customWidth="1"/>
    <col min="9220" max="9220" width="29" customWidth="1"/>
    <col min="9221" max="9221" width="13.5703125" customWidth="1"/>
    <col min="9473" max="9473" width="5" customWidth="1"/>
    <col min="9474" max="9474" width="16.28515625" customWidth="1"/>
    <col min="9475" max="9475" width="11.5703125" customWidth="1"/>
    <col min="9476" max="9476" width="29" customWidth="1"/>
    <col min="9477" max="9477" width="13.5703125" customWidth="1"/>
    <col min="9729" max="9729" width="5" customWidth="1"/>
    <col min="9730" max="9730" width="16.28515625" customWidth="1"/>
    <col min="9731" max="9731" width="11.5703125" customWidth="1"/>
    <col min="9732" max="9732" width="29" customWidth="1"/>
    <col min="9733" max="9733" width="13.5703125" customWidth="1"/>
    <col min="9985" max="9985" width="5" customWidth="1"/>
    <col min="9986" max="9986" width="16.28515625" customWidth="1"/>
    <col min="9987" max="9987" width="11.5703125" customWidth="1"/>
    <col min="9988" max="9988" width="29" customWidth="1"/>
    <col min="9989" max="9989" width="13.5703125" customWidth="1"/>
    <col min="10241" max="10241" width="5" customWidth="1"/>
    <col min="10242" max="10242" width="16.28515625" customWidth="1"/>
    <col min="10243" max="10243" width="11.5703125" customWidth="1"/>
    <col min="10244" max="10244" width="29" customWidth="1"/>
    <col min="10245" max="10245" width="13.5703125" customWidth="1"/>
    <col min="10497" max="10497" width="5" customWidth="1"/>
    <col min="10498" max="10498" width="16.28515625" customWidth="1"/>
    <col min="10499" max="10499" width="11.5703125" customWidth="1"/>
    <col min="10500" max="10500" width="29" customWidth="1"/>
    <col min="10501" max="10501" width="13.5703125" customWidth="1"/>
    <col min="10753" max="10753" width="5" customWidth="1"/>
    <col min="10754" max="10754" width="16.28515625" customWidth="1"/>
    <col min="10755" max="10755" width="11.5703125" customWidth="1"/>
    <col min="10756" max="10756" width="29" customWidth="1"/>
    <col min="10757" max="10757" width="13.5703125" customWidth="1"/>
    <col min="11009" max="11009" width="5" customWidth="1"/>
    <col min="11010" max="11010" width="16.28515625" customWidth="1"/>
    <col min="11011" max="11011" width="11.5703125" customWidth="1"/>
    <col min="11012" max="11012" width="29" customWidth="1"/>
    <col min="11013" max="11013" width="13.5703125" customWidth="1"/>
    <col min="11265" max="11265" width="5" customWidth="1"/>
    <col min="11266" max="11266" width="16.28515625" customWidth="1"/>
    <col min="11267" max="11267" width="11.5703125" customWidth="1"/>
    <col min="11268" max="11268" width="29" customWidth="1"/>
    <col min="11269" max="11269" width="13.5703125" customWidth="1"/>
    <col min="11521" max="11521" width="5" customWidth="1"/>
    <col min="11522" max="11522" width="16.28515625" customWidth="1"/>
    <col min="11523" max="11523" width="11.5703125" customWidth="1"/>
    <col min="11524" max="11524" width="29" customWidth="1"/>
    <col min="11525" max="11525" width="13.5703125" customWidth="1"/>
    <col min="11777" max="11777" width="5" customWidth="1"/>
    <col min="11778" max="11778" width="16.28515625" customWidth="1"/>
    <col min="11779" max="11779" width="11.5703125" customWidth="1"/>
    <col min="11780" max="11780" width="29" customWidth="1"/>
    <col min="11781" max="11781" width="13.5703125" customWidth="1"/>
    <col min="12033" max="12033" width="5" customWidth="1"/>
    <col min="12034" max="12034" width="16.28515625" customWidth="1"/>
    <col min="12035" max="12035" width="11.5703125" customWidth="1"/>
    <col min="12036" max="12036" width="29" customWidth="1"/>
    <col min="12037" max="12037" width="13.5703125" customWidth="1"/>
    <col min="12289" max="12289" width="5" customWidth="1"/>
    <col min="12290" max="12290" width="16.28515625" customWidth="1"/>
    <col min="12291" max="12291" width="11.5703125" customWidth="1"/>
    <col min="12292" max="12292" width="29" customWidth="1"/>
    <col min="12293" max="12293" width="13.5703125" customWidth="1"/>
    <col min="12545" max="12545" width="5" customWidth="1"/>
    <col min="12546" max="12546" width="16.28515625" customWidth="1"/>
    <col min="12547" max="12547" width="11.5703125" customWidth="1"/>
    <col min="12548" max="12548" width="29" customWidth="1"/>
    <col min="12549" max="12549" width="13.5703125" customWidth="1"/>
    <col min="12801" max="12801" width="5" customWidth="1"/>
    <col min="12802" max="12802" width="16.28515625" customWidth="1"/>
    <col min="12803" max="12803" width="11.5703125" customWidth="1"/>
    <col min="12804" max="12804" width="29" customWidth="1"/>
    <col min="12805" max="12805" width="13.5703125" customWidth="1"/>
    <col min="13057" max="13057" width="5" customWidth="1"/>
    <col min="13058" max="13058" width="16.28515625" customWidth="1"/>
    <col min="13059" max="13059" width="11.5703125" customWidth="1"/>
    <col min="13060" max="13060" width="29" customWidth="1"/>
    <col min="13061" max="13061" width="13.5703125" customWidth="1"/>
    <col min="13313" max="13313" width="5" customWidth="1"/>
    <col min="13314" max="13314" width="16.28515625" customWidth="1"/>
    <col min="13315" max="13315" width="11.5703125" customWidth="1"/>
    <col min="13316" max="13316" width="29" customWidth="1"/>
    <col min="13317" max="13317" width="13.5703125" customWidth="1"/>
    <col min="13569" max="13569" width="5" customWidth="1"/>
    <col min="13570" max="13570" width="16.28515625" customWidth="1"/>
    <col min="13571" max="13571" width="11.5703125" customWidth="1"/>
    <col min="13572" max="13572" width="29" customWidth="1"/>
    <col min="13573" max="13573" width="13.5703125" customWidth="1"/>
    <col min="13825" max="13825" width="5" customWidth="1"/>
    <col min="13826" max="13826" width="16.28515625" customWidth="1"/>
    <col min="13827" max="13827" width="11.5703125" customWidth="1"/>
    <col min="13828" max="13828" width="29" customWidth="1"/>
    <col min="13829" max="13829" width="13.5703125" customWidth="1"/>
    <col min="14081" max="14081" width="5" customWidth="1"/>
    <col min="14082" max="14082" width="16.28515625" customWidth="1"/>
    <col min="14083" max="14083" width="11.5703125" customWidth="1"/>
    <col min="14084" max="14084" width="29" customWidth="1"/>
    <col min="14085" max="14085" width="13.5703125" customWidth="1"/>
    <col min="14337" max="14337" width="5" customWidth="1"/>
    <col min="14338" max="14338" width="16.28515625" customWidth="1"/>
    <col min="14339" max="14339" width="11.5703125" customWidth="1"/>
    <col min="14340" max="14340" width="29" customWidth="1"/>
    <col min="14341" max="14341" width="13.5703125" customWidth="1"/>
    <col min="14593" max="14593" width="5" customWidth="1"/>
    <col min="14594" max="14594" width="16.28515625" customWidth="1"/>
    <col min="14595" max="14595" width="11.5703125" customWidth="1"/>
    <col min="14596" max="14596" width="29" customWidth="1"/>
    <col min="14597" max="14597" width="13.5703125" customWidth="1"/>
    <col min="14849" max="14849" width="5" customWidth="1"/>
    <col min="14850" max="14850" width="16.28515625" customWidth="1"/>
    <col min="14851" max="14851" width="11.5703125" customWidth="1"/>
    <col min="14852" max="14852" width="29" customWidth="1"/>
    <col min="14853" max="14853" width="13.5703125" customWidth="1"/>
    <col min="15105" max="15105" width="5" customWidth="1"/>
    <col min="15106" max="15106" width="16.28515625" customWidth="1"/>
    <col min="15107" max="15107" width="11.5703125" customWidth="1"/>
    <col min="15108" max="15108" width="29" customWidth="1"/>
    <col min="15109" max="15109" width="13.5703125" customWidth="1"/>
    <col min="15361" max="15361" width="5" customWidth="1"/>
    <col min="15362" max="15362" width="16.28515625" customWidth="1"/>
    <col min="15363" max="15363" width="11.5703125" customWidth="1"/>
    <col min="15364" max="15364" width="29" customWidth="1"/>
    <col min="15365" max="15365" width="13.5703125" customWidth="1"/>
    <col min="15617" max="15617" width="5" customWidth="1"/>
    <col min="15618" max="15618" width="16.28515625" customWidth="1"/>
    <col min="15619" max="15619" width="11.5703125" customWidth="1"/>
    <col min="15620" max="15620" width="29" customWidth="1"/>
    <col min="15621" max="15621" width="13.5703125" customWidth="1"/>
    <col min="15873" max="15873" width="5" customWidth="1"/>
    <col min="15874" max="15874" width="16.28515625" customWidth="1"/>
    <col min="15875" max="15875" width="11.5703125" customWidth="1"/>
    <col min="15876" max="15876" width="29" customWidth="1"/>
    <col min="15877" max="15877" width="13.5703125" customWidth="1"/>
    <col min="16129" max="16129" width="5" customWidth="1"/>
    <col min="16130" max="16130" width="16.28515625" customWidth="1"/>
    <col min="16131" max="16131" width="11.5703125" customWidth="1"/>
    <col min="16132" max="16132" width="29" customWidth="1"/>
    <col min="16133" max="16133" width="13.5703125" customWidth="1"/>
  </cols>
  <sheetData>
    <row r="1" spans="1:11" x14ac:dyDescent="0.25">
      <c r="A1" s="16" t="s">
        <v>17</v>
      </c>
      <c r="B1" s="16"/>
      <c r="C1" s="16"/>
    </row>
    <row r="2" spans="1:11" x14ac:dyDescent="0.25">
      <c r="A2" s="35" t="s">
        <v>18</v>
      </c>
      <c r="B2" s="35"/>
      <c r="C2" s="35"/>
      <c r="D2" s="35"/>
      <c r="E2" s="35"/>
    </row>
    <row r="3" spans="1:11" x14ac:dyDescent="0.25">
      <c r="A3" s="35" t="s">
        <v>19</v>
      </c>
      <c r="B3" s="35"/>
      <c r="C3" s="35"/>
      <c r="D3" s="35"/>
      <c r="E3" s="35"/>
    </row>
    <row r="4" spans="1:11" ht="23.25" x14ac:dyDescent="0.35">
      <c r="A4" s="36" t="s">
        <v>59</v>
      </c>
      <c r="B4" s="36"/>
      <c r="C4" s="36"/>
      <c r="D4" s="36"/>
      <c r="E4" s="36"/>
      <c r="F4" s="36"/>
    </row>
    <row r="5" spans="1:11" ht="15.75" x14ac:dyDescent="0.25">
      <c r="A5" s="37" t="s">
        <v>21</v>
      </c>
      <c r="B5" s="37"/>
      <c r="C5" s="37"/>
      <c r="D5" s="37"/>
      <c r="E5" s="37"/>
      <c r="F5" s="37"/>
    </row>
    <row r="6" spans="1:11" ht="23.25" x14ac:dyDescent="0.35">
      <c r="A6" s="17"/>
      <c r="B6" s="17"/>
      <c r="C6" s="17"/>
      <c r="D6" s="17"/>
      <c r="E6" s="17"/>
      <c r="F6" s="17"/>
    </row>
    <row r="7" spans="1:11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27" t="s">
        <v>66</v>
      </c>
      <c r="K7" t="s">
        <v>61</v>
      </c>
    </row>
    <row r="8" spans="1:11" x14ac:dyDescent="0.25">
      <c r="A8" s="13">
        <v>1</v>
      </c>
      <c r="B8" s="13" t="s">
        <v>26</v>
      </c>
      <c r="C8" s="13">
        <v>55</v>
      </c>
      <c r="D8" s="14">
        <v>340000</v>
      </c>
      <c r="E8" s="19">
        <f>C8*D8</f>
        <v>18700000</v>
      </c>
      <c r="F8" s="27" t="s">
        <v>66</v>
      </c>
      <c r="K8" t="s">
        <v>62</v>
      </c>
    </row>
    <row r="9" spans="1:11" x14ac:dyDescent="0.25">
      <c r="A9" s="13"/>
      <c r="B9" s="13"/>
      <c r="C9" s="13"/>
      <c r="D9" s="20" t="s">
        <v>27</v>
      </c>
      <c r="E9" s="21">
        <f>SUM(E8:E8)</f>
        <v>18700000</v>
      </c>
      <c r="F9" s="27" t="s">
        <v>66</v>
      </c>
      <c r="K9" t="s">
        <v>63</v>
      </c>
    </row>
    <row r="10" spans="1:11" x14ac:dyDescent="0.25">
      <c r="A10" s="13"/>
      <c r="B10" s="13"/>
      <c r="C10" s="13"/>
      <c r="D10" s="22" t="s">
        <v>28</v>
      </c>
      <c r="E10" s="23">
        <f>E9*0.1</f>
        <v>1870000</v>
      </c>
      <c r="F10" s="27" t="s">
        <v>66</v>
      </c>
      <c r="K10" t="s">
        <v>64</v>
      </c>
    </row>
    <row r="11" spans="1:11" x14ac:dyDescent="0.25">
      <c r="A11" s="13"/>
      <c r="B11" s="13"/>
      <c r="C11" s="13"/>
      <c r="D11" s="20" t="s">
        <v>29</v>
      </c>
      <c r="E11" s="24">
        <f>SUM(E9:E10)</f>
        <v>20570000</v>
      </c>
      <c r="F11" s="27" t="s">
        <v>66</v>
      </c>
    </row>
    <row r="13" spans="1:11" x14ac:dyDescent="0.25">
      <c r="D13" s="40" t="s">
        <v>60</v>
      </c>
      <c r="E13" s="38"/>
      <c r="F13" s="38"/>
    </row>
    <row r="14" spans="1:11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sqref="A1:XFD1048576"/>
    </sheetView>
  </sheetViews>
  <sheetFormatPr defaultRowHeight="15" x14ac:dyDescent="0.25"/>
  <cols>
    <col min="1" max="1" width="7.85546875" customWidth="1"/>
    <col min="2" max="2" width="21.140625" customWidth="1"/>
    <col min="3" max="3" width="13.140625" customWidth="1"/>
    <col min="4" max="4" width="29.7109375" customWidth="1"/>
    <col min="5" max="5" width="23" customWidth="1"/>
    <col min="6" max="6" width="17.140625" customWidth="1"/>
  </cols>
  <sheetData>
    <row r="1" spans="1:7" x14ac:dyDescent="0.25">
      <c r="A1" s="16" t="s">
        <v>17</v>
      </c>
      <c r="B1" s="16"/>
      <c r="C1" s="16"/>
    </row>
    <row r="2" spans="1:7" x14ac:dyDescent="0.25">
      <c r="A2" s="35" t="s">
        <v>18</v>
      </c>
      <c r="B2" s="35"/>
      <c r="C2" s="35"/>
      <c r="D2" s="35"/>
      <c r="E2" s="35"/>
    </row>
    <row r="3" spans="1:7" x14ac:dyDescent="0.25">
      <c r="A3" s="35" t="s">
        <v>19</v>
      </c>
      <c r="B3" s="35"/>
      <c r="C3" s="35"/>
      <c r="D3" s="35"/>
      <c r="E3" s="35"/>
    </row>
    <row r="4" spans="1:7" ht="23.25" x14ac:dyDescent="0.35">
      <c r="A4" s="36" t="s">
        <v>68</v>
      </c>
      <c r="B4" s="36"/>
      <c r="C4" s="36"/>
      <c r="D4" s="36"/>
      <c r="E4" s="36"/>
      <c r="F4" s="36"/>
    </row>
    <row r="5" spans="1:7" ht="15.75" x14ac:dyDescent="0.25">
      <c r="A5" s="37" t="s">
        <v>21</v>
      </c>
      <c r="B5" s="37"/>
      <c r="C5" s="37"/>
      <c r="D5" s="37"/>
      <c r="E5" s="37"/>
      <c r="F5" s="37"/>
    </row>
    <row r="6" spans="1:7" ht="23.25" x14ac:dyDescent="0.35">
      <c r="A6" s="17"/>
      <c r="B6" s="17"/>
      <c r="C6" s="17"/>
      <c r="D6" s="17"/>
      <c r="E6" s="17"/>
      <c r="F6" s="17"/>
      <c r="G6" s="31"/>
    </row>
    <row r="7" spans="1:7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32" t="s">
        <v>69</v>
      </c>
      <c r="G7" s="31"/>
    </row>
    <row r="8" spans="1:7" x14ac:dyDescent="0.25">
      <c r="A8" s="18">
        <v>1</v>
      </c>
      <c r="B8" s="13" t="s">
        <v>26</v>
      </c>
      <c r="C8" s="13">
        <v>65</v>
      </c>
      <c r="D8" s="14">
        <v>340000</v>
      </c>
      <c r="E8" s="19">
        <f>C8*D8</f>
        <v>22100000</v>
      </c>
      <c r="F8" s="32" t="s">
        <v>69</v>
      </c>
      <c r="G8" s="31"/>
    </row>
    <row r="9" spans="1:7" x14ac:dyDescent="0.25">
      <c r="A9" s="13"/>
      <c r="B9" s="13"/>
      <c r="C9" s="13"/>
      <c r="D9" s="20" t="s">
        <v>27</v>
      </c>
      <c r="E9" s="21">
        <f>SUM(E8:E8)</f>
        <v>22100000</v>
      </c>
      <c r="F9" s="32" t="s">
        <v>69</v>
      </c>
      <c r="G9" s="31"/>
    </row>
    <row r="10" spans="1:7" x14ac:dyDescent="0.25">
      <c r="A10" s="13"/>
      <c r="B10" s="13"/>
      <c r="C10" s="13"/>
      <c r="D10" s="22" t="s">
        <v>28</v>
      </c>
      <c r="E10" s="23">
        <f>E9*0.1</f>
        <v>2210000</v>
      </c>
      <c r="F10" s="32" t="s">
        <v>69</v>
      </c>
      <c r="G10" s="31"/>
    </row>
    <row r="11" spans="1:7" x14ac:dyDescent="0.25">
      <c r="A11" s="13"/>
      <c r="B11" s="13"/>
      <c r="C11" s="13"/>
      <c r="D11" s="20" t="s">
        <v>29</v>
      </c>
      <c r="E11" s="24">
        <f>SUM(E9:E10)</f>
        <v>24310000</v>
      </c>
      <c r="F11" s="32" t="s">
        <v>69</v>
      </c>
      <c r="G11" s="31"/>
    </row>
    <row r="13" spans="1:7" x14ac:dyDescent="0.25">
      <c r="D13" s="40" t="s">
        <v>67</v>
      </c>
      <c r="E13" s="38"/>
      <c r="F13" s="38"/>
    </row>
    <row r="14" spans="1:7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6" workbookViewId="0">
      <selection activeCell="E11" sqref="E11"/>
    </sheetView>
  </sheetViews>
  <sheetFormatPr defaultRowHeight="15" x14ac:dyDescent="0.25"/>
  <cols>
    <col min="1" max="1" width="7.85546875" customWidth="1"/>
    <col min="2" max="2" width="21.140625" customWidth="1"/>
    <col min="3" max="3" width="13.140625" customWidth="1"/>
    <col min="4" max="4" width="29.7109375" customWidth="1"/>
    <col min="5" max="5" width="23" customWidth="1"/>
    <col min="6" max="6" width="17.140625" customWidth="1"/>
  </cols>
  <sheetData>
    <row r="1" spans="1:7" x14ac:dyDescent="0.25">
      <c r="A1" s="16" t="s">
        <v>17</v>
      </c>
      <c r="B1" s="16"/>
      <c r="C1" s="16"/>
    </row>
    <row r="2" spans="1:7" x14ac:dyDescent="0.25">
      <c r="A2" s="35" t="s">
        <v>18</v>
      </c>
      <c r="B2" s="35"/>
      <c r="C2" s="35"/>
      <c r="D2" s="35"/>
      <c r="E2" s="35"/>
    </row>
    <row r="3" spans="1:7" x14ac:dyDescent="0.25">
      <c r="A3" s="35" t="s">
        <v>19</v>
      </c>
      <c r="B3" s="35"/>
      <c r="C3" s="35"/>
      <c r="D3" s="35"/>
      <c r="E3" s="35"/>
    </row>
    <row r="4" spans="1:7" ht="23.25" x14ac:dyDescent="0.35">
      <c r="A4" s="36" t="s">
        <v>70</v>
      </c>
      <c r="B4" s="36"/>
      <c r="C4" s="36"/>
      <c r="D4" s="36"/>
      <c r="E4" s="36"/>
      <c r="F4" s="36"/>
    </row>
    <row r="5" spans="1:7" ht="15.75" x14ac:dyDescent="0.25">
      <c r="A5" s="37" t="s">
        <v>21</v>
      </c>
      <c r="B5" s="37"/>
      <c r="C5" s="37"/>
      <c r="D5" s="37"/>
      <c r="E5" s="37"/>
      <c r="F5" s="37"/>
    </row>
    <row r="6" spans="1:7" ht="23.25" x14ac:dyDescent="0.35">
      <c r="A6" s="17"/>
      <c r="B6" s="17"/>
      <c r="C6" s="17"/>
      <c r="D6" s="17"/>
      <c r="E6" s="17"/>
      <c r="F6" s="17"/>
      <c r="G6" s="31"/>
    </row>
    <row r="7" spans="1:7" x14ac:dyDescent="0.25">
      <c r="A7" s="18" t="s">
        <v>4</v>
      </c>
      <c r="B7" s="18" t="s">
        <v>22</v>
      </c>
      <c r="C7" s="18" t="s">
        <v>23</v>
      </c>
      <c r="D7" s="18" t="s">
        <v>24</v>
      </c>
      <c r="E7" s="18" t="s">
        <v>25</v>
      </c>
      <c r="F7" s="33"/>
      <c r="G7" s="31"/>
    </row>
    <row r="8" spans="1:7" x14ac:dyDescent="0.25">
      <c r="A8" s="18">
        <v>1</v>
      </c>
      <c r="B8" s="13" t="s">
        <v>26</v>
      </c>
      <c r="C8" s="13">
        <v>67.5</v>
      </c>
      <c r="D8" s="14">
        <v>340000</v>
      </c>
      <c r="E8" s="19">
        <f>C8*D8</f>
        <v>22950000</v>
      </c>
      <c r="F8" s="33" t="s">
        <v>72</v>
      </c>
      <c r="G8" s="31"/>
    </row>
    <row r="9" spans="1:7" x14ac:dyDescent="0.25">
      <c r="A9" s="13"/>
      <c r="B9" s="13"/>
      <c r="C9" s="13"/>
      <c r="D9" s="20" t="s">
        <v>27</v>
      </c>
      <c r="E9" s="21">
        <f>SUM(E8:E8)</f>
        <v>22950000</v>
      </c>
      <c r="F9" s="33"/>
      <c r="G9" s="31"/>
    </row>
    <row r="10" spans="1:7" x14ac:dyDescent="0.25">
      <c r="A10" s="13"/>
      <c r="B10" s="13"/>
      <c r="C10" s="13"/>
      <c r="D10" s="22" t="s">
        <v>28</v>
      </c>
      <c r="E10" s="23">
        <f>E9*0.1</f>
        <v>2295000</v>
      </c>
      <c r="F10" s="33"/>
      <c r="G10" s="31"/>
    </row>
    <row r="11" spans="1:7" x14ac:dyDescent="0.25">
      <c r="A11" s="13"/>
      <c r="B11" s="13"/>
      <c r="C11" s="13"/>
      <c r="D11" s="20" t="s">
        <v>29</v>
      </c>
      <c r="E11" s="24">
        <f>SUM(E9:E10)</f>
        <v>25245000</v>
      </c>
      <c r="F11" s="33"/>
      <c r="G11" s="31"/>
    </row>
    <row r="12" spans="1:7" x14ac:dyDescent="0.25">
      <c r="G12" s="31"/>
    </row>
    <row r="13" spans="1:7" x14ac:dyDescent="0.25">
      <c r="D13" s="40" t="s">
        <v>71</v>
      </c>
      <c r="E13" s="38"/>
      <c r="F13" s="38"/>
      <c r="G13" s="31"/>
    </row>
    <row r="14" spans="1:7" x14ac:dyDescent="0.25">
      <c r="B14" t="s">
        <v>31</v>
      </c>
      <c r="D14" s="39" t="s">
        <v>32</v>
      </c>
      <c r="E14" s="39"/>
      <c r="F14" s="39"/>
    </row>
    <row r="19" spans="4:6" x14ac:dyDescent="0.25">
      <c r="D19" s="34" t="s">
        <v>47</v>
      </c>
      <c r="E19" s="34"/>
      <c r="F19" s="34"/>
    </row>
  </sheetData>
  <mergeCells count="7">
    <mergeCell ref="D19:F19"/>
    <mergeCell ref="A2:E2"/>
    <mergeCell ref="A3:E3"/>
    <mergeCell ref="A4:F4"/>
    <mergeCell ref="A5:F5"/>
    <mergeCell ref="D13:F13"/>
    <mergeCell ref="D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T2.2017</vt:lpstr>
      <vt:lpstr>th4</vt:lpstr>
      <vt:lpstr>T5.2017</vt:lpstr>
      <vt:lpstr>T6.2017</vt:lpstr>
      <vt:lpstr>T7.2017</vt:lpstr>
      <vt:lpstr>t8.2017</vt:lpstr>
      <vt:lpstr>T9.2017</vt:lpstr>
      <vt:lpstr>T10.2017</vt:lpstr>
      <vt:lpstr>T11.2017</vt:lpstr>
      <vt:lpstr>t12.2017</vt:lpstr>
      <vt:lpstr>T1-2018</vt:lpstr>
      <vt:lpstr>T2</vt:lpstr>
      <vt:lpstr>T3</vt:lpstr>
      <vt:lpstr>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NTPC01</cp:lastModifiedBy>
  <cp:lastPrinted>2018-05-03T10:28:59Z</cp:lastPrinted>
  <dcterms:created xsi:type="dcterms:W3CDTF">2016-10-27T07:43:36Z</dcterms:created>
  <dcterms:modified xsi:type="dcterms:W3CDTF">2020-07-10T06:37:50Z</dcterms:modified>
</cp:coreProperties>
</file>