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0" windowWidth="20115" windowHeight="7065" firstSheet="12" activeTab="20"/>
  </bookViews>
  <sheets>
    <sheet name="T12.2016" sheetId="5" r:id="rId1"/>
    <sheet name="T1.2017" sheetId="4" r:id="rId2"/>
    <sheet name="T2.2017" sheetId="6" r:id="rId3"/>
    <sheet name="T3.2017" sheetId="7" r:id="rId4"/>
    <sheet name="TH4.2017" sheetId="8" r:id="rId5"/>
    <sheet name="T5.2017" sheetId="9" r:id="rId6"/>
    <sheet name="T6.2017" sheetId="10" r:id="rId7"/>
    <sheet name="T7-2017" sheetId="11" r:id="rId8"/>
    <sheet name="T8-2017" sheetId="12" r:id="rId9"/>
    <sheet name="t9.2017" sheetId="13" r:id="rId10"/>
    <sheet name="T10.2017" sheetId="14" r:id="rId11"/>
    <sheet name="T11.2017" sheetId="15" r:id="rId12"/>
    <sheet name="T12" sheetId="16" r:id="rId13"/>
    <sheet name="T1-2018" sheetId="17" r:id="rId14"/>
    <sheet name="T2-2018" sheetId="18" r:id="rId15"/>
    <sheet name="T3-2018" sheetId="19" r:id="rId16"/>
    <sheet name="T4.2018" sheetId="20" r:id="rId17"/>
    <sheet name="T5.2018" sheetId="21" r:id="rId18"/>
    <sheet name="T6-2018" sheetId="22" r:id="rId19"/>
    <sheet name="T7-2018" sheetId="23" r:id="rId20"/>
    <sheet name="T8" sheetId="24" r:id="rId21"/>
    <sheet name="T9" sheetId="25" r:id="rId22"/>
  </sheets>
  <calcPr calcId="144525"/>
</workbook>
</file>

<file path=xl/calcChain.xml><?xml version="1.0" encoding="utf-8"?>
<calcChain xmlns="http://schemas.openxmlformats.org/spreadsheetml/2006/main">
  <c r="C11" i="25" l="1"/>
  <c r="C14" i="24" l="1"/>
  <c r="C14" i="23" l="1"/>
  <c r="C14" i="22" l="1"/>
  <c r="C13" i="21" l="1"/>
  <c r="C16" i="20"/>
  <c r="C17" i="19"/>
  <c r="C16" i="18"/>
  <c r="C23" i="17"/>
  <c r="C21" i="16"/>
  <c r="C19" i="15"/>
  <c r="K1" i="14"/>
  <c r="C18" i="14"/>
  <c r="C13" i="13"/>
  <c r="C20" i="12"/>
  <c r="C14" i="11"/>
  <c r="C11" i="10"/>
  <c r="J4" i="7"/>
  <c r="J2" i="7"/>
  <c r="J3" i="7"/>
  <c r="J1" i="7"/>
  <c r="C13" i="9"/>
  <c r="C15" i="8"/>
  <c r="C20" i="7"/>
  <c r="J2" i="6"/>
  <c r="J1" i="6"/>
  <c r="J3" i="6"/>
  <c r="N1" i="4"/>
  <c r="N3" i="4"/>
  <c r="N2" i="4"/>
  <c r="K2" i="4"/>
  <c r="K1" i="4"/>
  <c r="I2" i="5"/>
  <c r="I3" i="5"/>
  <c r="I4" i="5"/>
  <c r="I1" i="5"/>
  <c r="K3" i="4"/>
  <c r="I5" i="5"/>
  <c r="C15" i="6"/>
  <c r="C21" i="5"/>
  <c r="C21" i="4"/>
</calcChain>
</file>

<file path=xl/sharedStrings.xml><?xml version="1.0" encoding="utf-8"?>
<sst xmlns="http://schemas.openxmlformats.org/spreadsheetml/2006/main" count="577" uniqueCount="90">
  <si>
    <t>CTY TNHH MTV TM VÀ DV NGỌC THƠM</t>
  </si>
  <si>
    <t>Đ/C: 12/14/18 Đường 49, Khu Phố 7, Phường Hiệp Bình Chánh, Q.Thủ Đức, Tp.HCM.</t>
  </si>
  <si>
    <t>ĐT: 08.629 066 31</t>
  </si>
  <si>
    <t>Fax: 08.629 066 24</t>
  </si>
  <si>
    <t>BẢN GIAO HÓA ĐƠN VAT</t>
  </si>
  <si>
    <t>Bình Dương</t>
  </si>
  <si>
    <t>Tân Phú</t>
  </si>
  <si>
    <t>Bình Tân</t>
  </si>
  <si>
    <t>Long Biên</t>
  </si>
  <si>
    <t>Taân Phú</t>
  </si>
  <si>
    <t>STT</t>
  </si>
  <si>
    <t>TÊN ST</t>
  </si>
  <si>
    <t>SỐ TIỀN</t>
  </si>
  <si>
    <t>05.01.2017</t>
  </si>
  <si>
    <t>07.01.2017</t>
  </si>
  <si>
    <t>10.01.2017</t>
  </si>
  <si>
    <t>14.01.2017</t>
  </si>
  <si>
    <t>16.01.2017</t>
  </si>
  <si>
    <t>23.01.2017</t>
  </si>
  <si>
    <t>24.01.2017</t>
  </si>
  <si>
    <t>NGÀY</t>
  </si>
  <si>
    <t>01.12.2016</t>
  </si>
  <si>
    <t>02.12.2016</t>
  </si>
  <si>
    <t>10.12.2016</t>
  </si>
  <si>
    <t>14.12.2016</t>
  </si>
  <si>
    <t>Long Biên HN</t>
  </si>
  <si>
    <t>16.12.2016</t>
  </si>
  <si>
    <t>17.12.2016</t>
  </si>
  <si>
    <t>20.12.2016</t>
  </si>
  <si>
    <t>24.12.2016</t>
  </si>
  <si>
    <t>LONG BIÊN</t>
  </si>
  <si>
    <t>28.12.2016</t>
  </si>
  <si>
    <t>29.12.2016</t>
  </si>
  <si>
    <t>30.12.2016</t>
  </si>
  <si>
    <t>07.02.2017</t>
  </si>
  <si>
    <t>14.02.2017</t>
  </si>
  <si>
    <t>16.02.2017</t>
  </si>
  <si>
    <t>20.02.2017</t>
  </si>
  <si>
    <t>TAÂN PHÚ</t>
  </si>
  <si>
    <t>22.02.2017</t>
  </si>
  <si>
    <t>BÌNH TÂN</t>
  </si>
  <si>
    <t>02.02.2017</t>
  </si>
  <si>
    <t>TRẢ HÀNG</t>
  </si>
  <si>
    <t>CTY</t>
  </si>
  <si>
    <t>DUNG</t>
  </si>
  <si>
    <t>28.02.2017</t>
  </si>
  <si>
    <t>THÙY</t>
  </si>
  <si>
    <t>LÊN</t>
  </si>
  <si>
    <t>TH3</t>
  </si>
  <si>
    <t>TH2</t>
  </si>
  <si>
    <t>BÌNH DƯƠNG</t>
  </si>
  <si>
    <t>TÂN PHÚ</t>
  </si>
  <si>
    <t>05.04.2017</t>
  </si>
  <si>
    <t>11.04.2017</t>
  </si>
  <si>
    <t>14.04.2017</t>
  </si>
  <si>
    <t>25.04.2017</t>
  </si>
  <si>
    <t>26.04.2017</t>
  </si>
  <si>
    <t>27.04.2017</t>
  </si>
  <si>
    <t>SIÊU THỊ</t>
  </si>
  <si>
    <t>DUNG TỈNH</t>
  </si>
  <si>
    <t>TÊN SIÊU THỊ</t>
  </si>
  <si>
    <t>TIỀN</t>
  </si>
  <si>
    <t>TH6</t>
  </si>
  <si>
    <t>THẢO</t>
  </si>
  <si>
    <t>TỔNG</t>
  </si>
  <si>
    <t>Thanh toán ngày 31/07/2017</t>
  </si>
  <si>
    <t>CANARY-BÌNH DƯƠNG</t>
  </si>
  <si>
    <t>BINH TAN</t>
  </si>
  <si>
    <t>T.TOÁN NGÀY 31-08-2017</t>
  </si>
  <si>
    <t>TAN PHÚ</t>
  </si>
  <si>
    <t>THANH TOÁN NGÀY 20-10-2017</t>
  </si>
  <si>
    <t>HỦY ĐƠN HÀNG</t>
  </si>
  <si>
    <t>thanh toán ngày 30/10/2017</t>
  </si>
  <si>
    <t>BÌNH TÂN (2909)</t>
  </si>
  <si>
    <t>THANH TOÁN NGÀY 30-11-2017</t>
  </si>
  <si>
    <t>THÁNG 11</t>
  </si>
  <si>
    <t>TỈNH</t>
  </si>
  <si>
    <t>THANH TOÁN 28/12/2017</t>
  </si>
  <si>
    <t>BÌNH DƯƠNG (4344)</t>
  </si>
  <si>
    <t>BÌNH TÂN (4399)</t>
  </si>
  <si>
    <t>bình tân</t>
  </si>
  <si>
    <t>bình dương</t>
  </si>
  <si>
    <t>thanh toán tháng 1-2018</t>
  </si>
  <si>
    <t>thanh toán tháng 2</t>
  </si>
  <si>
    <t>THANH TOÁN T3</t>
  </si>
  <si>
    <t>taân phú</t>
  </si>
  <si>
    <t>THANH TOÁN THÁNG 5</t>
  </si>
  <si>
    <t>THANH TOÁN T7</t>
  </si>
  <si>
    <t>THANH TOÁN T8</t>
  </si>
  <si>
    <t>THANH TOÁN T10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</si>
</sst>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VNI-Times"/>
    </font>
    <font>
      <sz val="14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8"/>
      <color indexed="62"/>
      <name val="Times New Roman"/>
      <family val="1"/>
    </font>
    <font>
      <sz val="12"/>
      <color indexed="62"/>
      <name val="Times New Roman"/>
      <family val="1"/>
    </font>
    <font>
      <sz val="12"/>
      <name val="Arial"/>
      <family val="2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/>
  </cellStyleXfs>
  <cellXfs count="88">
    <xf numFmtId="0" fontId="0" fillId="0" borderId="0" xfId="0"/>
    <xf numFmtId="165" fontId="3" fillId="0" borderId="0" xfId="1" applyNumberFormat="1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165" fontId="5" fillId="0" borderId="1" xfId="1" applyNumberFormat="1" applyFont="1" applyBorder="1"/>
    <xf numFmtId="0" fontId="3" fillId="0" borderId="1" xfId="0" applyFont="1" applyBorder="1"/>
    <xf numFmtId="165" fontId="3" fillId="0" borderId="1" xfId="1" applyNumberFormat="1" applyFont="1" applyBorder="1"/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9" fillId="3" borderId="1" xfId="2" applyFont="1" applyFill="1" applyBorder="1" applyAlignment="1"/>
    <xf numFmtId="165" fontId="10" fillId="0" borderId="0" xfId="1" applyNumberFormat="1" applyFont="1"/>
    <xf numFmtId="0" fontId="10" fillId="0" borderId="0" xfId="0" applyFont="1"/>
    <xf numFmtId="165" fontId="5" fillId="2" borderId="1" xfId="1" applyNumberFormat="1" applyFont="1" applyFill="1" applyBorder="1"/>
    <xf numFmtId="0" fontId="5" fillId="2" borderId="1" xfId="0" applyFont="1" applyFill="1" applyBorder="1"/>
    <xf numFmtId="0" fontId="11" fillId="2" borderId="1" xfId="0" applyFont="1" applyFill="1" applyBorder="1" applyAlignment="1">
      <alignment horizontal="center"/>
    </xf>
    <xf numFmtId="165" fontId="12" fillId="2" borderId="1" xfId="1" applyNumberFormat="1" applyFont="1" applyFill="1" applyBorder="1"/>
    <xf numFmtId="0" fontId="4" fillId="2" borderId="0" xfId="0" applyFont="1" applyFill="1"/>
    <xf numFmtId="0" fontId="4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0" fontId="14" fillId="0" borderId="1" xfId="0" applyFont="1" applyBorder="1"/>
    <xf numFmtId="0" fontId="13" fillId="0" borderId="1" xfId="0" applyFont="1" applyBorder="1"/>
    <xf numFmtId="165" fontId="0" fillId="0" borderId="0" xfId="1" applyNumberFormat="1" applyFont="1"/>
    <xf numFmtId="165" fontId="13" fillId="0" borderId="1" xfId="1" applyNumberFormat="1" applyFont="1" applyBorder="1"/>
    <xf numFmtId="165" fontId="4" fillId="0" borderId="1" xfId="1" applyNumberFormat="1" applyFont="1" applyBorder="1"/>
    <xf numFmtId="165" fontId="0" fillId="0" borderId="1" xfId="1" applyNumberFormat="1" applyFont="1" applyBorder="1"/>
    <xf numFmtId="0" fontId="11" fillId="3" borderId="1" xfId="2" applyFont="1" applyFill="1" applyBorder="1" applyAlignment="1"/>
    <xf numFmtId="0" fontId="6" fillId="0" borderId="1" xfId="0" applyFont="1" applyBorder="1"/>
    <xf numFmtId="165" fontId="14" fillId="0" borderId="1" xfId="1" applyNumberFormat="1" applyFont="1" applyBorder="1"/>
    <xf numFmtId="0" fontId="1" fillId="0" borderId="0" xfId="0" applyFont="1" applyAlignment="1"/>
    <xf numFmtId="165" fontId="4" fillId="0" borderId="0" xfId="1" applyNumberFormat="1" applyFont="1"/>
    <xf numFmtId="165" fontId="0" fillId="0" borderId="0" xfId="0" applyNumberFormat="1"/>
    <xf numFmtId="14" fontId="5" fillId="2" borderId="1" xfId="0" applyNumberFormat="1" applyFont="1" applyFill="1" applyBorder="1"/>
    <xf numFmtId="165" fontId="11" fillId="2" borderId="1" xfId="1" applyNumberFormat="1" applyFont="1" applyFill="1" applyBorder="1"/>
    <xf numFmtId="0" fontId="15" fillId="2" borderId="0" xfId="0" applyFont="1" applyFill="1"/>
    <xf numFmtId="165" fontId="15" fillId="2" borderId="0" xfId="1" applyNumberFormat="1" applyFont="1" applyFill="1"/>
    <xf numFmtId="0" fontId="16" fillId="2" borderId="0" xfId="0" applyFont="1" applyFill="1"/>
    <xf numFmtId="165" fontId="16" fillId="2" borderId="0" xfId="1" applyNumberFormat="1" applyFont="1" applyFill="1"/>
    <xf numFmtId="0" fontId="15" fillId="0" borderId="1" xfId="0" applyFont="1" applyFill="1" applyBorder="1" applyAlignment="1">
      <alignment vertical="center"/>
    </xf>
    <xf numFmtId="0" fontId="17" fillId="0" borderId="1" xfId="0" applyFont="1" applyBorder="1"/>
    <xf numFmtId="165" fontId="15" fillId="0" borderId="1" xfId="1" applyNumberFormat="1" applyFont="1" applyFill="1" applyBorder="1"/>
    <xf numFmtId="14" fontId="15" fillId="0" borderId="1" xfId="0" applyNumberFormat="1" applyFont="1" applyFill="1" applyBorder="1"/>
    <xf numFmtId="0" fontId="17" fillId="4" borderId="1" xfId="0" applyFont="1" applyFill="1" applyBorder="1"/>
    <xf numFmtId="165" fontId="18" fillId="0" borderId="1" xfId="0" applyNumberFormat="1" applyFont="1" applyBorder="1"/>
    <xf numFmtId="0" fontId="0" fillId="5" borderId="0" xfId="0" applyFill="1"/>
    <xf numFmtId="0" fontId="19" fillId="6" borderId="0" xfId="0" applyFont="1" applyFill="1" applyBorder="1" applyAlignment="1">
      <alignment vertical="center"/>
    </xf>
    <xf numFmtId="14" fontId="3" fillId="0" borderId="0" xfId="0" applyNumberFormat="1" applyFont="1"/>
    <xf numFmtId="0" fontId="4" fillId="4" borderId="1" xfId="0" applyFont="1" applyFill="1" applyBorder="1"/>
    <xf numFmtId="14" fontId="21" fillId="0" borderId="1" xfId="0" applyNumberFormat="1" applyFont="1" applyBorder="1"/>
    <xf numFmtId="165" fontId="21" fillId="0" borderId="1" xfId="1" applyNumberFormat="1" applyFont="1" applyBorder="1"/>
    <xf numFmtId="0" fontId="20" fillId="0" borderId="1" xfId="0" applyFont="1" applyFill="1" applyBorder="1" applyAlignment="1">
      <alignment vertical="center"/>
    </xf>
    <xf numFmtId="165" fontId="18" fillId="0" borderId="0" xfId="0" applyNumberFormat="1" applyFont="1"/>
    <xf numFmtId="0" fontId="14" fillId="0" borderId="0" xfId="0" applyFont="1"/>
    <xf numFmtId="165" fontId="14" fillId="0" borderId="0" xfId="1" applyNumberFormat="1" applyFont="1"/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65" fontId="22" fillId="0" borderId="1" xfId="1" applyNumberFormat="1" applyFont="1" applyBorder="1"/>
    <xf numFmtId="14" fontId="22" fillId="0" borderId="1" xfId="0" applyNumberFormat="1" applyFont="1" applyBorder="1"/>
    <xf numFmtId="165" fontId="23" fillId="0" borderId="1" xfId="1" applyNumberFormat="1" applyFont="1" applyBorder="1"/>
    <xf numFmtId="0" fontId="24" fillId="0" borderId="1" xfId="0" applyFont="1" applyBorder="1"/>
    <xf numFmtId="165" fontId="24" fillId="0" borderId="1" xfId="1" applyNumberFormat="1" applyFont="1" applyBorder="1"/>
    <xf numFmtId="0" fontId="24" fillId="0" borderId="0" xfId="0" applyFont="1"/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4" fontId="4" fillId="0" borderId="1" xfId="0" applyNumberFormat="1" applyFont="1" applyBorder="1"/>
    <xf numFmtId="14" fontId="4" fillId="0" borderId="1" xfId="0" applyNumberFormat="1" applyFont="1" applyFill="1" applyBorder="1"/>
    <xf numFmtId="165" fontId="25" fillId="0" borderId="1" xfId="1" applyNumberFormat="1" applyFont="1" applyBorder="1"/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/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/>
    <xf numFmtId="165" fontId="26" fillId="0" borderId="1" xfId="1" applyNumberFormat="1" applyFont="1" applyFill="1" applyBorder="1"/>
    <xf numFmtId="14" fontId="26" fillId="0" borderId="1" xfId="0" applyNumberFormat="1" applyFont="1" applyFill="1" applyBorder="1"/>
    <xf numFmtId="0" fontId="26" fillId="0" borderId="0" xfId="0" applyFont="1" applyFill="1"/>
    <xf numFmtId="165" fontId="6" fillId="0" borderId="1" xfId="1" applyNumberFormat="1" applyFont="1" applyBorder="1"/>
    <xf numFmtId="165" fontId="6" fillId="7" borderId="1" xfId="1" applyNumberFormat="1" applyFont="1" applyFill="1" applyBorder="1"/>
    <xf numFmtId="165" fontId="14" fillId="0" borderId="0" xfId="0" applyNumberFormat="1" applyFont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5" fontId="27" fillId="0" borderId="1" xfId="1" applyNumberFormat="1" applyFont="1" applyBorder="1"/>
    <xf numFmtId="0" fontId="28" fillId="0" borderId="0" xfId="0" applyFont="1"/>
    <xf numFmtId="0" fontId="4" fillId="8" borderId="1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F20" sqref="F20"/>
    </sheetView>
  </sheetViews>
  <sheetFormatPr defaultRowHeight="15" x14ac:dyDescent="0.25"/>
  <cols>
    <col min="2" max="2" width="22.42578125" customWidth="1"/>
    <col min="3" max="3" width="15.7109375" customWidth="1"/>
    <col min="4" max="4" width="15.140625" customWidth="1"/>
    <col min="5" max="5" width="11.28515625" bestFit="1" customWidth="1"/>
    <col min="6" max="6" width="14.5703125" style="27" bestFit="1" customWidth="1"/>
    <col min="8" max="8" width="11.42578125" customWidth="1"/>
    <col min="9" max="9" width="16.28515625" style="27" customWidth="1"/>
  </cols>
  <sheetData>
    <row r="1" spans="1:9" x14ac:dyDescent="0.25">
      <c r="A1" t="s">
        <v>0</v>
      </c>
      <c r="H1" s="25" t="s">
        <v>46</v>
      </c>
      <c r="I1" s="33">
        <f>SUMIF(E:E,H1,C:C)</f>
        <v>0</v>
      </c>
    </row>
    <row r="2" spans="1:9" x14ac:dyDescent="0.25">
      <c r="A2" t="s">
        <v>1</v>
      </c>
      <c r="H2" s="25" t="s">
        <v>47</v>
      </c>
      <c r="I2" s="33">
        <f t="shared" ref="I2:I4" si="0">SUMIF(E:E,H2,C:C)</f>
        <v>0</v>
      </c>
    </row>
    <row r="3" spans="1:9" x14ac:dyDescent="0.25">
      <c r="A3" t="s">
        <v>2</v>
      </c>
      <c r="H3" s="25" t="s">
        <v>44</v>
      </c>
      <c r="I3" s="33">
        <f t="shared" si="0"/>
        <v>63378309.225000001</v>
      </c>
    </row>
    <row r="4" spans="1:9" x14ac:dyDescent="0.25">
      <c r="A4" t="s">
        <v>3</v>
      </c>
      <c r="H4" s="25" t="s">
        <v>43</v>
      </c>
      <c r="I4" s="33">
        <f t="shared" si="0"/>
        <v>15039136.350000001</v>
      </c>
    </row>
    <row r="5" spans="1:9" x14ac:dyDescent="0.25">
      <c r="I5" s="27">
        <f>SUM(I3:I4)</f>
        <v>78417445.575000003</v>
      </c>
    </row>
    <row r="7" spans="1:9" ht="15.75" x14ac:dyDescent="0.25">
      <c r="A7" s="17" t="s">
        <v>10</v>
      </c>
      <c r="B7" s="17" t="s">
        <v>11</v>
      </c>
      <c r="C7" s="17" t="s">
        <v>12</v>
      </c>
      <c r="D7" s="17" t="s">
        <v>20</v>
      </c>
      <c r="E7" s="26" t="s">
        <v>41</v>
      </c>
      <c r="F7" s="28" t="s">
        <v>42</v>
      </c>
    </row>
    <row r="8" spans="1:9" ht="15.75" x14ac:dyDescent="0.25">
      <c r="A8" s="16">
        <v>1</v>
      </c>
      <c r="B8" s="9" t="s">
        <v>7</v>
      </c>
      <c r="C8" s="15">
        <v>1799848.05</v>
      </c>
      <c r="D8" s="16" t="s">
        <v>21</v>
      </c>
      <c r="E8" s="5" t="s">
        <v>44</v>
      </c>
      <c r="F8" s="29"/>
    </row>
    <row r="9" spans="1:9" ht="15.75" x14ac:dyDescent="0.25">
      <c r="A9" s="16">
        <v>2</v>
      </c>
      <c r="B9" s="9" t="s">
        <v>5</v>
      </c>
      <c r="C9" s="15">
        <v>4800468.7499999991</v>
      </c>
      <c r="D9" s="16" t="s">
        <v>21</v>
      </c>
      <c r="E9" s="5" t="s">
        <v>44</v>
      </c>
      <c r="F9" s="29"/>
    </row>
    <row r="10" spans="1:9" ht="15.75" x14ac:dyDescent="0.25">
      <c r="A10" s="16">
        <v>3</v>
      </c>
      <c r="B10" s="9" t="s">
        <v>6</v>
      </c>
      <c r="C10" s="15">
        <v>3564693.3</v>
      </c>
      <c r="D10" s="16" t="s">
        <v>22</v>
      </c>
      <c r="E10" s="29" t="s">
        <v>44</v>
      </c>
      <c r="F10" s="30"/>
    </row>
    <row r="11" spans="1:9" ht="15.75" x14ac:dyDescent="0.25">
      <c r="A11" s="16">
        <v>4</v>
      </c>
      <c r="B11" s="9" t="s">
        <v>6</v>
      </c>
      <c r="C11" s="15">
        <v>5133605.4000000004</v>
      </c>
      <c r="D11" s="16" t="s">
        <v>23</v>
      </c>
      <c r="E11" s="29" t="s">
        <v>44</v>
      </c>
      <c r="F11" s="30"/>
    </row>
    <row r="12" spans="1:9" ht="15.75" x14ac:dyDescent="0.25">
      <c r="A12" s="16">
        <v>5</v>
      </c>
      <c r="B12" s="9" t="s">
        <v>6</v>
      </c>
      <c r="C12" s="15">
        <v>5949260.0999999996</v>
      </c>
      <c r="D12" s="16" t="s">
        <v>24</v>
      </c>
      <c r="E12" s="29" t="s">
        <v>44</v>
      </c>
      <c r="F12" s="30"/>
    </row>
    <row r="13" spans="1:9" ht="15.75" x14ac:dyDescent="0.25">
      <c r="A13" s="16">
        <v>6</v>
      </c>
      <c r="B13" s="9" t="s">
        <v>25</v>
      </c>
      <c r="C13" s="15">
        <v>5653109.7000000002</v>
      </c>
      <c r="D13" s="16" t="s">
        <v>26</v>
      </c>
      <c r="E13" s="5" t="s">
        <v>43</v>
      </c>
      <c r="F13" s="29"/>
    </row>
    <row r="14" spans="1:9" ht="15.75" x14ac:dyDescent="0.25">
      <c r="A14" s="16">
        <v>7</v>
      </c>
      <c r="B14" s="9" t="s">
        <v>7</v>
      </c>
      <c r="C14" s="15">
        <v>3904552.05</v>
      </c>
      <c r="D14" s="16" t="s">
        <v>27</v>
      </c>
      <c r="E14" s="5" t="s">
        <v>44</v>
      </c>
      <c r="F14" s="29"/>
    </row>
    <row r="15" spans="1:9" ht="15.75" x14ac:dyDescent="0.25">
      <c r="A15" s="16">
        <v>8</v>
      </c>
      <c r="B15" s="9" t="s">
        <v>5</v>
      </c>
      <c r="C15" s="15">
        <v>7415492.1749999998</v>
      </c>
      <c r="D15" s="16" t="s">
        <v>28</v>
      </c>
      <c r="E15" s="5" t="s">
        <v>44</v>
      </c>
      <c r="F15" s="29"/>
    </row>
    <row r="16" spans="1:9" ht="15.75" x14ac:dyDescent="0.25">
      <c r="A16" s="16">
        <v>9</v>
      </c>
      <c r="B16" s="9" t="s">
        <v>7</v>
      </c>
      <c r="C16" s="15">
        <v>6674086.6500000004</v>
      </c>
      <c r="D16" s="16" t="s">
        <v>28</v>
      </c>
      <c r="E16" s="5" t="s">
        <v>44</v>
      </c>
      <c r="F16" s="29"/>
    </row>
    <row r="17" spans="1:6" ht="15.75" x14ac:dyDescent="0.25">
      <c r="A17" s="16">
        <v>10</v>
      </c>
      <c r="B17" s="9" t="s">
        <v>9</v>
      </c>
      <c r="C17" s="15">
        <v>5133605.4000000004</v>
      </c>
      <c r="D17" s="16" t="s">
        <v>29</v>
      </c>
      <c r="E17" s="29" t="s">
        <v>44</v>
      </c>
      <c r="F17" s="29">
        <v>1581549</v>
      </c>
    </row>
    <row r="18" spans="1:6" ht="15.75" x14ac:dyDescent="0.25">
      <c r="A18" s="16">
        <v>11</v>
      </c>
      <c r="B18" s="9" t="s">
        <v>30</v>
      </c>
      <c r="C18" s="15">
        <v>9386026.6500000004</v>
      </c>
      <c r="D18" s="16" t="s">
        <v>31</v>
      </c>
      <c r="E18" s="5" t="s">
        <v>43</v>
      </c>
      <c r="F18" s="30"/>
    </row>
    <row r="19" spans="1:6" ht="15.75" x14ac:dyDescent="0.25">
      <c r="A19" s="16">
        <v>12</v>
      </c>
      <c r="B19" s="9" t="s">
        <v>5</v>
      </c>
      <c r="C19" s="15">
        <v>8392873.6499999985</v>
      </c>
      <c r="D19" s="16" t="s">
        <v>32</v>
      </c>
      <c r="E19" s="5" t="s">
        <v>44</v>
      </c>
      <c r="F19" s="29"/>
    </row>
    <row r="20" spans="1:6" ht="15.75" x14ac:dyDescent="0.25">
      <c r="A20" s="16">
        <v>13</v>
      </c>
      <c r="B20" s="9" t="s">
        <v>9</v>
      </c>
      <c r="C20" s="15">
        <v>10609823.700000001</v>
      </c>
      <c r="D20" s="16" t="s">
        <v>33</v>
      </c>
      <c r="E20" s="29" t="s">
        <v>44</v>
      </c>
      <c r="F20" s="30"/>
    </row>
    <row r="21" spans="1:6" ht="18.75" x14ac:dyDescent="0.3">
      <c r="A21" s="16"/>
      <c r="B21" s="16"/>
      <c r="C21" s="18">
        <f>SUM(C8:C20)</f>
        <v>78417445.575000003</v>
      </c>
      <c r="D21" s="16"/>
      <c r="E21" s="5"/>
      <c r="F21" s="29"/>
    </row>
    <row r="22" spans="1:6" ht="15.75" x14ac:dyDescent="0.25">
      <c r="A22" s="16"/>
      <c r="B22" s="16"/>
      <c r="C22" s="15"/>
      <c r="D22" s="16"/>
      <c r="E22" s="5"/>
      <c r="F22" s="29"/>
    </row>
    <row r="23" spans="1:6" ht="18" x14ac:dyDescent="0.25">
      <c r="B23" s="14"/>
      <c r="C23" s="13"/>
      <c r="D23" s="14"/>
    </row>
    <row r="24" spans="1:6" ht="18" x14ac:dyDescent="0.25">
      <c r="B24" s="14"/>
      <c r="C24" s="13"/>
      <c r="D24" s="14"/>
    </row>
    <row r="25" spans="1:6" ht="18" x14ac:dyDescent="0.25">
      <c r="B25" s="14"/>
      <c r="C25" s="13"/>
      <c r="D25" s="14"/>
    </row>
    <row r="26" spans="1:6" ht="18" x14ac:dyDescent="0.25">
      <c r="B26" s="14"/>
      <c r="C26" s="13"/>
      <c r="D26" s="14"/>
    </row>
    <row r="27" spans="1:6" ht="18" x14ac:dyDescent="0.25">
      <c r="B27" s="14"/>
      <c r="C27" s="13"/>
      <c r="D27" s="14"/>
    </row>
    <row r="28" spans="1:6" ht="18" x14ac:dyDescent="0.25">
      <c r="B28" s="14"/>
      <c r="C28" s="13"/>
      <c r="D28" s="14"/>
    </row>
    <row r="29" spans="1:6" ht="18" x14ac:dyDescent="0.25">
      <c r="B29" s="14"/>
      <c r="C29" s="13"/>
      <c r="D29" s="14"/>
    </row>
    <row r="30" spans="1:6" ht="18" x14ac:dyDescent="0.25">
      <c r="B30" s="14"/>
      <c r="C30" s="13"/>
      <c r="D30" s="14"/>
    </row>
    <row r="31" spans="1:6" ht="18" x14ac:dyDescent="0.25">
      <c r="B31" s="14"/>
      <c r="C31" s="13"/>
      <c r="D31" s="14"/>
    </row>
  </sheetData>
  <pageMargins left="0.7" right="0.7" top="0.75" bottom="0.75" header="0.3" footer="0.3"/>
  <pageSetup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D8"/>
    </sheetView>
  </sheetViews>
  <sheetFormatPr defaultRowHeight="15" x14ac:dyDescent="0.25"/>
  <cols>
    <col min="1" max="1" width="9.140625" style="57" customWidth="1"/>
    <col min="2" max="2" width="39.5703125" style="57" customWidth="1"/>
    <col min="3" max="3" width="21.5703125" style="58" customWidth="1"/>
    <col min="4" max="4" width="26.140625" style="57" customWidth="1"/>
    <col min="5" max="16384" width="9.140625" style="57"/>
  </cols>
  <sheetData>
    <row r="1" spans="1:5" ht="15.75" x14ac:dyDescent="0.25">
      <c r="A1" s="3" t="s">
        <v>0</v>
      </c>
      <c r="B1" s="3"/>
      <c r="C1" s="35"/>
      <c r="D1" s="3"/>
    </row>
    <row r="2" spans="1:5" ht="15.75" x14ac:dyDescent="0.25">
      <c r="A2" s="3" t="s">
        <v>1</v>
      </c>
      <c r="B2" s="3"/>
      <c r="C2" s="35"/>
      <c r="D2" s="3"/>
    </row>
    <row r="3" spans="1:5" ht="15.75" x14ac:dyDescent="0.25">
      <c r="A3" s="3" t="s">
        <v>2</v>
      </c>
      <c r="B3" s="3"/>
      <c r="C3" s="35"/>
      <c r="D3" s="3"/>
    </row>
    <row r="4" spans="1:5" ht="15.75" x14ac:dyDescent="0.25">
      <c r="A4" s="3" t="s">
        <v>3</v>
      </c>
      <c r="B4" s="3"/>
      <c r="C4" s="35"/>
      <c r="D4" s="3"/>
    </row>
    <row r="5" spans="1:5" ht="15.75" x14ac:dyDescent="0.25">
      <c r="A5" s="3"/>
      <c r="B5" s="3"/>
      <c r="C5" s="35"/>
      <c r="D5" s="3"/>
    </row>
    <row r="6" spans="1:5" ht="15.75" x14ac:dyDescent="0.25">
      <c r="A6" s="3"/>
      <c r="B6" s="3"/>
      <c r="C6" s="35"/>
      <c r="D6" s="3"/>
    </row>
    <row r="7" spans="1:5" ht="15.75" x14ac:dyDescent="0.25">
      <c r="A7" s="3"/>
      <c r="B7" s="3"/>
      <c r="C7" s="35"/>
      <c r="D7" s="3"/>
    </row>
    <row r="8" spans="1:5" ht="15.75" x14ac:dyDescent="0.25">
      <c r="A8" s="67" t="s">
        <v>10</v>
      </c>
      <c r="B8" s="67" t="s">
        <v>58</v>
      </c>
      <c r="C8" s="68" t="s">
        <v>12</v>
      </c>
      <c r="D8" s="67" t="s">
        <v>20</v>
      </c>
    </row>
    <row r="9" spans="1:5" x14ac:dyDescent="0.25">
      <c r="A9" s="72">
        <v>1</v>
      </c>
      <c r="B9" s="25" t="s">
        <v>69</v>
      </c>
      <c r="C9" s="33">
        <v>7270428.5999999996</v>
      </c>
      <c r="D9" s="73">
        <v>42979</v>
      </c>
      <c r="E9" s="57" t="s">
        <v>72</v>
      </c>
    </row>
    <row r="10" spans="1:5" x14ac:dyDescent="0.25">
      <c r="A10" s="72">
        <v>2</v>
      </c>
      <c r="B10" s="25" t="s">
        <v>40</v>
      </c>
      <c r="C10" s="33">
        <v>940170</v>
      </c>
      <c r="D10" s="73">
        <v>42991</v>
      </c>
      <c r="E10" s="57" t="s">
        <v>72</v>
      </c>
    </row>
    <row r="11" spans="1:5" x14ac:dyDescent="0.25">
      <c r="A11" s="72">
        <v>3</v>
      </c>
      <c r="B11" s="25" t="s">
        <v>40</v>
      </c>
      <c r="C11" s="33">
        <v>2614844.2999999998</v>
      </c>
      <c r="D11" s="73">
        <v>42997</v>
      </c>
      <c r="E11" s="57" t="s">
        <v>72</v>
      </c>
    </row>
    <row r="12" spans="1:5" x14ac:dyDescent="0.25">
      <c r="A12" s="25"/>
      <c r="B12" s="25" t="s">
        <v>50</v>
      </c>
      <c r="C12" s="33">
        <v>7187382.5200000005</v>
      </c>
      <c r="D12" s="73">
        <v>43008</v>
      </c>
      <c r="E12" s="57" t="s">
        <v>72</v>
      </c>
    </row>
    <row r="13" spans="1:5" ht="15.75" x14ac:dyDescent="0.25">
      <c r="A13" s="25"/>
      <c r="B13" s="25" t="s">
        <v>64</v>
      </c>
      <c r="C13" s="28">
        <f>SUM(C9:C12)</f>
        <v>18012825.419999998</v>
      </c>
      <c r="D13" s="25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D13" sqref="D13"/>
    </sheetView>
  </sheetViews>
  <sheetFormatPr defaultRowHeight="15" x14ac:dyDescent="0.25"/>
  <cols>
    <col min="1" max="1" width="9.140625" style="57"/>
    <col min="2" max="2" width="26.28515625" style="57" customWidth="1"/>
    <col min="3" max="3" width="26.28515625" style="58" customWidth="1"/>
    <col min="4" max="4" width="26.28515625" style="57" customWidth="1"/>
    <col min="5" max="5" width="32.5703125" style="57" bestFit="1" customWidth="1"/>
    <col min="6" max="10" width="9.140625" style="57"/>
    <col min="11" max="11" width="11.28515625" style="57" bestFit="1" customWidth="1"/>
    <col min="12" max="16384" width="9.140625" style="57"/>
  </cols>
  <sheetData>
    <row r="1" spans="1:11" ht="15.75" x14ac:dyDescent="0.25">
      <c r="A1" s="3" t="s">
        <v>0</v>
      </c>
      <c r="B1" s="3"/>
      <c r="C1" s="35"/>
      <c r="D1" s="3"/>
      <c r="J1" s="57" t="s">
        <v>75</v>
      </c>
      <c r="K1" s="81">
        <f>+C9+C10+C11+C12+C13+C14+C15+C16</f>
        <v>31828483.800000004</v>
      </c>
    </row>
    <row r="2" spans="1:11" ht="15.75" x14ac:dyDescent="0.25">
      <c r="A2" s="3" t="s">
        <v>1</v>
      </c>
      <c r="B2" s="3"/>
      <c r="C2" s="35"/>
      <c r="D2" s="3"/>
    </row>
    <row r="3" spans="1:11" ht="15.75" x14ac:dyDescent="0.25">
      <c r="A3" s="3" t="s">
        <v>2</v>
      </c>
      <c r="B3" s="3"/>
      <c r="C3" s="35"/>
      <c r="D3" s="3"/>
    </row>
    <row r="4" spans="1:11" ht="15.75" x14ac:dyDescent="0.25">
      <c r="A4" s="3" t="s">
        <v>3</v>
      </c>
      <c r="B4" s="3"/>
      <c r="C4" s="35"/>
      <c r="D4" s="3"/>
    </row>
    <row r="5" spans="1:11" ht="15.75" x14ac:dyDescent="0.25">
      <c r="A5" s="3"/>
      <c r="B5" s="3"/>
      <c r="C5" s="35"/>
      <c r="D5" s="3"/>
    </row>
    <row r="6" spans="1:11" ht="15.75" x14ac:dyDescent="0.25">
      <c r="A6" s="3"/>
      <c r="B6" s="3"/>
      <c r="C6" s="35"/>
      <c r="D6" s="3"/>
    </row>
    <row r="7" spans="1:11" ht="15.75" x14ac:dyDescent="0.25">
      <c r="A7" s="3"/>
      <c r="B7" s="3"/>
      <c r="C7" s="35"/>
      <c r="D7" s="3"/>
    </row>
    <row r="8" spans="1:11" ht="15.75" x14ac:dyDescent="0.25">
      <c r="A8" s="67" t="s">
        <v>10</v>
      </c>
      <c r="B8" s="67" t="s">
        <v>58</v>
      </c>
      <c r="C8" s="68" t="s">
        <v>12</v>
      </c>
      <c r="D8" s="67" t="s">
        <v>20</v>
      </c>
    </row>
    <row r="9" spans="1:11" x14ac:dyDescent="0.25">
      <c r="A9" s="72">
        <v>1</v>
      </c>
      <c r="B9" s="25" t="s">
        <v>40</v>
      </c>
      <c r="C9" s="33">
        <v>1044189.3</v>
      </c>
      <c r="D9" s="73">
        <v>43011</v>
      </c>
      <c r="E9" s="57" t="s">
        <v>74</v>
      </c>
      <c r="F9" s="57" t="s">
        <v>40</v>
      </c>
    </row>
    <row r="10" spans="1:11" x14ac:dyDescent="0.25">
      <c r="A10" s="72">
        <v>3</v>
      </c>
      <c r="B10" s="25" t="s">
        <v>69</v>
      </c>
      <c r="C10" s="33">
        <v>6161116.5</v>
      </c>
      <c r="D10" s="73">
        <v>43011</v>
      </c>
      <c r="E10" s="57" t="s">
        <v>74</v>
      </c>
      <c r="F10" s="57" t="s">
        <v>51</v>
      </c>
    </row>
    <row r="11" spans="1:11" x14ac:dyDescent="0.25">
      <c r="A11" s="72">
        <v>4</v>
      </c>
      <c r="B11" s="25" t="s">
        <v>50</v>
      </c>
      <c r="C11" s="33">
        <v>6030980.4500000002</v>
      </c>
      <c r="D11" s="73">
        <v>43015</v>
      </c>
      <c r="E11" s="57" t="s">
        <v>74</v>
      </c>
      <c r="F11" s="57" t="s">
        <v>76</v>
      </c>
    </row>
    <row r="12" spans="1:11" x14ac:dyDescent="0.25">
      <c r="A12" s="72">
        <v>5</v>
      </c>
      <c r="B12" s="25" t="s">
        <v>73</v>
      </c>
      <c r="C12" s="33">
        <v>1938524.5999999999</v>
      </c>
      <c r="D12" s="73">
        <v>43018</v>
      </c>
      <c r="E12" s="57" t="s">
        <v>74</v>
      </c>
      <c r="F12" s="57" t="s">
        <v>40</v>
      </c>
    </row>
    <row r="13" spans="1:11" x14ac:dyDescent="0.25">
      <c r="A13" s="72">
        <v>6</v>
      </c>
      <c r="B13" s="25" t="s">
        <v>69</v>
      </c>
      <c r="C13" s="33">
        <v>5914385.4000000004</v>
      </c>
      <c r="D13" s="73">
        <v>43018</v>
      </c>
      <c r="E13" s="57" t="s">
        <v>74</v>
      </c>
      <c r="F13" s="57" t="s">
        <v>51</v>
      </c>
    </row>
    <row r="14" spans="1:11" x14ac:dyDescent="0.25">
      <c r="A14" s="72">
        <v>7</v>
      </c>
      <c r="B14" s="25" t="s">
        <v>50</v>
      </c>
      <c r="C14" s="33">
        <v>3188948.5999999996</v>
      </c>
      <c r="D14" s="73">
        <v>43029</v>
      </c>
      <c r="E14" s="57" t="s">
        <v>74</v>
      </c>
      <c r="F14" s="57" t="s">
        <v>76</v>
      </c>
    </row>
    <row r="15" spans="1:11" x14ac:dyDescent="0.25">
      <c r="A15" s="72">
        <v>8</v>
      </c>
      <c r="B15" s="25" t="s">
        <v>40</v>
      </c>
      <c r="C15" s="33">
        <v>3150227.85</v>
      </c>
      <c r="D15" s="73">
        <v>43032</v>
      </c>
      <c r="E15" s="57" t="s">
        <v>74</v>
      </c>
      <c r="F15" s="57" t="s">
        <v>40</v>
      </c>
    </row>
    <row r="16" spans="1:11" x14ac:dyDescent="0.25">
      <c r="A16" s="72">
        <v>9</v>
      </c>
      <c r="B16" s="25" t="s">
        <v>69</v>
      </c>
      <c r="C16" s="33">
        <v>4400111.0999999996</v>
      </c>
      <c r="D16" s="73">
        <v>43034</v>
      </c>
      <c r="E16" s="57" t="s">
        <v>74</v>
      </c>
      <c r="F16" s="57" t="s">
        <v>51</v>
      </c>
    </row>
    <row r="17" spans="1:6" x14ac:dyDescent="0.25">
      <c r="A17" s="72">
        <v>10</v>
      </c>
      <c r="B17" s="25" t="s">
        <v>40</v>
      </c>
      <c r="C17" s="33">
        <v>4230547.55</v>
      </c>
      <c r="D17" s="73">
        <v>43039</v>
      </c>
      <c r="E17" s="85" t="s">
        <v>77</v>
      </c>
      <c r="F17" s="57" t="s">
        <v>40</v>
      </c>
    </row>
    <row r="18" spans="1:6" x14ac:dyDescent="0.25">
      <c r="A18" s="25"/>
      <c r="B18" s="25"/>
      <c r="C18" s="79">
        <f>SUM(C9:C17)</f>
        <v>36059031.350000001</v>
      </c>
      <c r="D18" s="80">
        <v>6612000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XFD8"/>
    </sheetView>
  </sheetViews>
  <sheetFormatPr defaultRowHeight="15" x14ac:dyDescent="0.25"/>
  <cols>
    <col min="2" max="2" width="35.28515625" customWidth="1"/>
    <col min="3" max="3" width="35.28515625" style="27" customWidth="1"/>
    <col min="4" max="4" width="35.28515625" customWidth="1"/>
  </cols>
  <sheetData>
    <row r="1" spans="1:5" ht="15.75" x14ac:dyDescent="0.25">
      <c r="A1" s="3" t="s">
        <v>0</v>
      </c>
      <c r="B1" s="3"/>
      <c r="C1" s="35"/>
      <c r="D1" s="3"/>
    </row>
    <row r="2" spans="1:5" ht="15.75" x14ac:dyDescent="0.25">
      <c r="A2" s="3" t="s">
        <v>1</v>
      </c>
      <c r="B2" s="3"/>
      <c r="C2" s="35"/>
      <c r="D2" s="3"/>
    </row>
    <row r="3" spans="1:5" ht="15.75" x14ac:dyDescent="0.25">
      <c r="A3" s="3" t="s">
        <v>2</v>
      </c>
      <c r="B3" s="3"/>
      <c r="C3" s="35"/>
      <c r="D3" s="3"/>
    </row>
    <row r="4" spans="1:5" ht="15.75" x14ac:dyDescent="0.25">
      <c r="A4" s="3" t="s">
        <v>3</v>
      </c>
      <c r="B4" s="3"/>
      <c r="C4" s="35"/>
      <c r="D4" s="3"/>
    </row>
    <row r="5" spans="1:5" ht="15.75" x14ac:dyDescent="0.25">
      <c r="A5" s="3"/>
      <c r="B5" s="3"/>
      <c r="C5" s="35"/>
      <c r="D5" s="3"/>
    </row>
    <row r="6" spans="1:5" ht="15.75" x14ac:dyDescent="0.25">
      <c r="A6" s="3"/>
      <c r="B6" s="3"/>
      <c r="C6" s="35"/>
      <c r="D6" s="3"/>
    </row>
    <row r="7" spans="1:5" ht="15.75" x14ac:dyDescent="0.25">
      <c r="A7" s="3"/>
      <c r="B7" s="3"/>
      <c r="C7" s="35"/>
      <c r="D7" s="3"/>
    </row>
    <row r="8" spans="1:5" ht="15.75" x14ac:dyDescent="0.25">
      <c r="A8" s="67" t="s">
        <v>10</v>
      </c>
      <c r="B8" s="67" t="s">
        <v>58</v>
      </c>
      <c r="C8" s="68" t="s">
        <v>12</v>
      </c>
      <c r="D8" s="67" t="s">
        <v>20</v>
      </c>
    </row>
    <row r="9" spans="1:5" x14ac:dyDescent="0.25">
      <c r="A9" s="82">
        <v>1</v>
      </c>
      <c r="B9" s="4" t="s">
        <v>40</v>
      </c>
      <c r="C9" s="30">
        <v>4906080.8</v>
      </c>
      <c r="D9" s="83">
        <v>43043</v>
      </c>
      <c r="E9" s="85" t="s">
        <v>77</v>
      </c>
    </row>
    <row r="10" spans="1:5" x14ac:dyDescent="0.25">
      <c r="A10" s="82">
        <v>2</v>
      </c>
      <c r="B10" s="4" t="s">
        <v>69</v>
      </c>
      <c r="C10" s="30">
        <v>4072737.9</v>
      </c>
      <c r="D10" s="83">
        <v>43043</v>
      </c>
      <c r="E10" s="85" t="s">
        <v>77</v>
      </c>
    </row>
    <row r="11" spans="1:5" x14ac:dyDescent="0.25">
      <c r="A11" s="82">
        <v>3</v>
      </c>
      <c r="B11" s="4" t="s">
        <v>50</v>
      </c>
      <c r="C11" s="30">
        <v>3136938.9499999997</v>
      </c>
      <c r="D11" s="83">
        <v>43043</v>
      </c>
      <c r="E11" s="85" t="s">
        <v>77</v>
      </c>
    </row>
    <row r="12" spans="1:5" x14ac:dyDescent="0.25">
      <c r="A12" s="82">
        <v>4</v>
      </c>
      <c r="B12" s="4" t="s">
        <v>40</v>
      </c>
      <c r="C12" s="30">
        <v>1044189.3</v>
      </c>
      <c r="D12" s="83">
        <v>43047</v>
      </c>
      <c r="E12" s="85" t="s">
        <v>77</v>
      </c>
    </row>
    <row r="13" spans="1:5" x14ac:dyDescent="0.25">
      <c r="A13" s="82">
        <v>5</v>
      </c>
      <c r="B13" s="4" t="s">
        <v>51</v>
      </c>
      <c r="C13" s="30">
        <v>2088378.6</v>
      </c>
      <c r="D13" s="83">
        <v>43050</v>
      </c>
      <c r="E13" s="85" t="s">
        <v>77</v>
      </c>
    </row>
    <row r="14" spans="1:5" x14ac:dyDescent="0.25">
      <c r="A14" s="82">
        <v>6</v>
      </c>
      <c r="B14" s="4" t="s">
        <v>40</v>
      </c>
      <c r="C14" s="30">
        <v>2562834.65</v>
      </c>
      <c r="D14" s="83">
        <v>43054</v>
      </c>
      <c r="E14" s="85" t="s">
        <v>77</v>
      </c>
    </row>
    <row r="15" spans="1:5" x14ac:dyDescent="0.25">
      <c r="A15" s="82">
        <v>7</v>
      </c>
      <c r="B15" s="4" t="s">
        <v>69</v>
      </c>
      <c r="C15" s="30">
        <v>4512872.5</v>
      </c>
      <c r="D15" s="83">
        <v>43057</v>
      </c>
      <c r="E15" s="85" t="s">
        <v>77</v>
      </c>
    </row>
    <row r="16" spans="1:5" x14ac:dyDescent="0.25">
      <c r="A16" s="82">
        <v>8</v>
      </c>
      <c r="B16" s="4" t="s">
        <v>50</v>
      </c>
      <c r="C16" s="30">
        <v>10561031.249999998</v>
      </c>
      <c r="D16" s="83">
        <v>43057</v>
      </c>
      <c r="E16" s="85" t="s">
        <v>77</v>
      </c>
    </row>
    <row r="17" spans="1:5" x14ac:dyDescent="0.25">
      <c r="A17" s="82">
        <v>9</v>
      </c>
      <c r="B17" s="4" t="s">
        <v>40</v>
      </c>
      <c r="C17" s="30">
        <v>1573541.97</v>
      </c>
      <c r="D17" s="83">
        <v>43061</v>
      </c>
      <c r="E17" s="85" t="s">
        <v>77</v>
      </c>
    </row>
    <row r="18" spans="1:5" x14ac:dyDescent="0.25">
      <c r="A18" s="82">
        <v>10</v>
      </c>
      <c r="B18" s="4" t="s">
        <v>69</v>
      </c>
      <c r="C18" s="30">
        <v>7645440.3999999994</v>
      </c>
      <c r="D18" s="83">
        <v>43066</v>
      </c>
      <c r="E18" s="85" t="s">
        <v>77</v>
      </c>
    </row>
    <row r="19" spans="1:5" x14ac:dyDescent="0.25">
      <c r="A19" s="4"/>
      <c r="B19" s="4"/>
      <c r="C19" s="84">
        <f>+SUM(C9:C18)</f>
        <v>42104046.319999993</v>
      </c>
      <c r="D19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XFD8"/>
    </sheetView>
  </sheetViews>
  <sheetFormatPr defaultRowHeight="15" x14ac:dyDescent="0.25"/>
  <cols>
    <col min="1" max="1" width="9.140625" style="57"/>
    <col min="2" max="2" width="31.85546875" style="57" customWidth="1"/>
    <col min="3" max="3" width="25.5703125" style="58" customWidth="1"/>
    <col min="4" max="4" width="23.140625" style="57" customWidth="1"/>
    <col min="5" max="16384" width="9.140625" style="57"/>
  </cols>
  <sheetData>
    <row r="1" spans="1:5" ht="15.75" x14ac:dyDescent="0.25">
      <c r="A1" s="3" t="s">
        <v>0</v>
      </c>
      <c r="B1" s="3"/>
      <c r="C1" s="35"/>
      <c r="D1" s="3"/>
    </row>
    <row r="2" spans="1:5" ht="15.75" x14ac:dyDescent="0.25">
      <c r="A2" s="3" t="s">
        <v>1</v>
      </c>
      <c r="B2" s="3"/>
      <c r="C2" s="35"/>
      <c r="D2" s="3"/>
    </row>
    <row r="3" spans="1:5" ht="15.75" x14ac:dyDescent="0.25">
      <c r="A3" s="3" t="s">
        <v>2</v>
      </c>
      <c r="B3" s="3"/>
      <c r="C3" s="35"/>
      <c r="D3" s="3"/>
    </row>
    <row r="4" spans="1:5" ht="15.75" x14ac:dyDescent="0.25">
      <c r="A4" s="3" t="s">
        <v>3</v>
      </c>
      <c r="B4" s="3"/>
      <c r="C4" s="35"/>
      <c r="D4" s="3"/>
    </row>
    <row r="5" spans="1:5" ht="15.75" x14ac:dyDescent="0.25">
      <c r="A5" s="3"/>
      <c r="B5" s="3"/>
      <c r="C5" s="35"/>
      <c r="D5" s="3"/>
    </row>
    <row r="6" spans="1:5" ht="15.75" x14ac:dyDescent="0.25">
      <c r="A6" s="3"/>
      <c r="B6" s="3"/>
      <c r="C6" s="35"/>
      <c r="D6" s="3"/>
    </row>
    <row r="7" spans="1:5" ht="15.75" x14ac:dyDescent="0.25">
      <c r="A7" s="3"/>
      <c r="B7" s="3"/>
      <c r="C7" s="35"/>
      <c r="D7" s="3"/>
    </row>
    <row r="8" spans="1:5" ht="15.75" x14ac:dyDescent="0.25">
      <c r="A8" s="67" t="s">
        <v>10</v>
      </c>
      <c r="B8" s="67" t="s">
        <v>58</v>
      </c>
      <c r="C8" s="68" t="s">
        <v>12</v>
      </c>
      <c r="D8" s="67" t="s">
        <v>20</v>
      </c>
    </row>
    <row r="9" spans="1:5" x14ac:dyDescent="0.25">
      <c r="A9" s="72">
        <v>1</v>
      </c>
      <c r="B9" s="25" t="s">
        <v>78</v>
      </c>
      <c r="C9" s="33">
        <v>4344814.8499999996</v>
      </c>
      <c r="D9" s="73">
        <v>43071</v>
      </c>
      <c r="E9" s="57" t="s">
        <v>82</v>
      </c>
    </row>
    <row r="10" spans="1:5" x14ac:dyDescent="0.25">
      <c r="A10" s="72">
        <v>2</v>
      </c>
      <c r="B10" s="25" t="s">
        <v>79</v>
      </c>
      <c r="C10" s="33">
        <v>2684513.9</v>
      </c>
      <c r="D10" s="73">
        <v>43071</v>
      </c>
      <c r="E10" s="57" t="s">
        <v>82</v>
      </c>
    </row>
    <row r="11" spans="1:5" x14ac:dyDescent="0.25">
      <c r="A11" s="72">
        <v>3</v>
      </c>
      <c r="B11" s="25" t="s">
        <v>69</v>
      </c>
      <c r="C11" s="33">
        <v>4839803.6000000006</v>
      </c>
      <c r="D11" s="73">
        <v>43071</v>
      </c>
      <c r="E11" s="57" t="s">
        <v>82</v>
      </c>
    </row>
    <row r="12" spans="1:5" x14ac:dyDescent="0.25">
      <c r="A12" s="72">
        <v>4</v>
      </c>
      <c r="B12" s="25" t="s">
        <v>40</v>
      </c>
      <c r="C12" s="33">
        <v>2064559.2999999998</v>
      </c>
      <c r="D12" s="73">
        <v>43074</v>
      </c>
      <c r="E12" s="57" t="s">
        <v>82</v>
      </c>
    </row>
    <row r="13" spans="1:5" x14ac:dyDescent="0.25">
      <c r="A13" s="72">
        <v>5</v>
      </c>
      <c r="B13" s="25" t="s">
        <v>38</v>
      </c>
      <c r="C13" s="33">
        <v>6130081.6500000004</v>
      </c>
      <c r="D13" s="73">
        <v>43078</v>
      </c>
      <c r="E13" s="57" t="s">
        <v>82</v>
      </c>
    </row>
    <row r="14" spans="1:5" x14ac:dyDescent="0.25">
      <c r="A14" s="72">
        <v>6</v>
      </c>
      <c r="B14" s="25" t="s">
        <v>80</v>
      </c>
      <c r="C14" s="33">
        <v>4049895.05</v>
      </c>
      <c r="D14" s="73">
        <v>43081</v>
      </c>
      <c r="E14" s="57" t="s">
        <v>82</v>
      </c>
    </row>
    <row r="15" spans="1:5" x14ac:dyDescent="0.25">
      <c r="A15" s="72">
        <v>7</v>
      </c>
      <c r="B15" s="25" t="s">
        <v>50</v>
      </c>
      <c r="C15" s="33">
        <v>5229688.5999999996</v>
      </c>
      <c r="D15" s="73">
        <v>43083</v>
      </c>
      <c r="E15" s="57" t="s">
        <v>82</v>
      </c>
    </row>
    <row r="16" spans="1:5" x14ac:dyDescent="0.25">
      <c r="A16" s="72">
        <v>8</v>
      </c>
      <c r="B16" s="25" t="s">
        <v>69</v>
      </c>
      <c r="C16" s="33">
        <v>5333707.8999999994</v>
      </c>
      <c r="D16" s="73">
        <v>43084</v>
      </c>
      <c r="E16" s="57" t="s">
        <v>82</v>
      </c>
    </row>
    <row r="17" spans="1:5" x14ac:dyDescent="0.25">
      <c r="A17" s="72">
        <v>9</v>
      </c>
      <c r="B17" s="25" t="s">
        <v>40</v>
      </c>
      <c r="C17" s="33">
        <v>2116568.9499999997</v>
      </c>
      <c r="D17" s="73">
        <v>43088</v>
      </c>
      <c r="E17" s="57" t="s">
        <v>82</v>
      </c>
    </row>
    <row r="18" spans="1:5" x14ac:dyDescent="0.25">
      <c r="A18" s="72">
        <v>10</v>
      </c>
      <c r="B18" s="25" t="s">
        <v>81</v>
      </c>
      <c r="C18" s="33">
        <v>4759603.5999999996</v>
      </c>
      <c r="D18" s="73">
        <v>43090</v>
      </c>
      <c r="E18" s="57" t="s">
        <v>82</v>
      </c>
    </row>
    <row r="19" spans="1:5" x14ac:dyDescent="0.25">
      <c r="A19" s="72">
        <v>11</v>
      </c>
      <c r="B19" s="25" t="s">
        <v>69</v>
      </c>
      <c r="C19" s="33">
        <v>6459623.7499999991</v>
      </c>
      <c r="D19" s="73">
        <v>43097</v>
      </c>
      <c r="E19" s="57" t="s">
        <v>82</v>
      </c>
    </row>
    <row r="20" spans="1:5" x14ac:dyDescent="0.25">
      <c r="A20" s="72">
        <v>12</v>
      </c>
      <c r="B20" s="25" t="s">
        <v>40</v>
      </c>
      <c r="C20" s="33">
        <v>3691487</v>
      </c>
      <c r="D20" s="73">
        <v>43099</v>
      </c>
      <c r="E20" s="57" t="s">
        <v>82</v>
      </c>
    </row>
    <row r="21" spans="1:5" x14ac:dyDescent="0.25">
      <c r="A21" s="25"/>
      <c r="B21" s="25"/>
      <c r="C21" s="79">
        <f>SUM(C9:C20)</f>
        <v>51704348.150000006</v>
      </c>
      <c r="D21" s="2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XFD8"/>
    </sheetView>
  </sheetViews>
  <sheetFormatPr defaultRowHeight="15" x14ac:dyDescent="0.25"/>
  <cols>
    <col min="1" max="1" width="7.28515625" style="57" customWidth="1"/>
    <col min="2" max="2" width="22.28515625" style="57" customWidth="1"/>
    <col min="3" max="3" width="14" style="58" customWidth="1"/>
    <col min="4" max="4" width="10.7109375" style="57" bestFit="1" customWidth="1"/>
    <col min="5" max="16384" width="9.140625" style="57"/>
  </cols>
  <sheetData>
    <row r="1" spans="1:5" ht="15.75" x14ac:dyDescent="0.25">
      <c r="A1" s="3" t="s">
        <v>0</v>
      </c>
      <c r="B1" s="3"/>
      <c r="C1" s="35"/>
      <c r="D1" s="3"/>
    </row>
    <row r="2" spans="1:5" ht="15.75" x14ac:dyDescent="0.25">
      <c r="A2" s="3" t="s">
        <v>1</v>
      </c>
      <c r="B2" s="3"/>
      <c r="C2" s="35"/>
      <c r="D2" s="3"/>
    </row>
    <row r="3" spans="1:5" ht="15.75" x14ac:dyDescent="0.25">
      <c r="A3" s="3" t="s">
        <v>2</v>
      </c>
      <c r="B3" s="3"/>
      <c r="C3" s="35"/>
      <c r="D3" s="3"/>
    </row>
    <row r="4" spans="1:5" ht="15.75" x14ac:dyDescent="0.25">
      <c r="A4" s="3" t="s">
        <v>3</v>
      </c>
      <c r="B4" s="3"/>
      <c r="C4" s="35"/>
      <c r="D4" s="3"/>
    </row>
    <row r="5" spans="1:5" ht="15.75" x14ac:dyDescent="0.25">
      <c r="A5" s="3"/>
      <c r="B5" s="3"/>
      <c r="C5" s="35"/>
      <c r="D5" s="3"/>
    </row>
    <row r="6" spans="1:5" ht="15.75" x14ac:dyDescent="0.25">
      <c r="A6" s="3"/>
      <c r="B6" s="3"/>
      <c r="C6" s="35"/>
      <c r="D6" s="3"/>
    </row>
    <row r="7" spans="1:5" ht="15.75" x14ac:dyDescent="0.25">
      <c r="A7" s="3"/>
      <c r="B7" s="3"/>
      <c r="C7" s="35"/>
      <c r="D7" s="3"/>
    </row>
    <row r="8" spans="1:5" ht="15.75" x14ac:dyDescent="0.25">
      <c r="A8" s="86" t="s">
        <v>10</v>
      </c>
      <c r="B8" s="86" t="s">
        <v>58</v>
      </c>
      <c r="C8" s="87" t="s">
        <v>12</v>
      </c>
      <c r="D8" s="86" t="s">
        <v>20</v>
      </c>
    </row>
    <row r="9" spans="1:5" x14ac:dyDescent="0.25">
      <c r="A9" s="72">
        <v>1</v>
      </c>
      <c r="B9" s="25" t="s">
        <v>69</v>
      </c>
      <c r="C9" s="33">
        <v>2630775.62</v>
      </c>
      <c r="D9" s="73">
        <v>43102</v>
      </c>
      <c r="E9" s="57" t="s">
        <v>83</v>
      </c>
    </row>
    <row r="10" spans="1:5" x14ac:dyDescent="0.25">
      <c r="A10" s="72">
        <v>2</v>
      </c>
      <c r="B10" s="25" t="s">
        <v>40</v>
      </c>
      <c r="C10" s="33">
        <v>2630775.62</v>
      </c>
      <c r="D10" s="73">
        <v>43102</v>
      </c>
      <c r="E10" s="57" t="s">
        <v>83</v>
      </c>
    </row>
    <row r="11" spans="1:5" x14ac:dyDescent="0.25">
      <c r="A11" s="72">
        <v>3</v>
      </c>
      <c r="B11" s="25" t="s">
        <v>40</v>
      </c>
      <c r="C11" s="33">
        <v>2280255.5499999998</v>
      </c>
      <c r="D11" s="73">
        <v>43106</v>
      </c>
      <c r="E11" s="57" t="s">
        <v>83</v>
      </c>
    </row>
    <row r="12" spans="1:5" x14ac:dyDescent="0.25">
      <c r="A12" s="72">
        <v>4</v>
      </c>
      <c r="B12" s="25" t="s">
        <v>51</v>
      </c>
      <c r="C12" s="33">
        <v>3767423.9499999997</v>
      </c>
      <c r="D12" s="73">
        <v>43106</v>
      </c>
      <c r="E12" s="57" t="s">
        <v>83</v>
      </c>
    </row>
    <row r="13" spans="1:5" x14ac:dyDescent="0.25">
      <c r="A13" s="72">
        <v>5</v>
      </c>
      <c r="B13" s="25" t="s">
        <v>40</v>
      </c>
      <c r="C13" s="33">
        <v>1536124.3699999999</v>
      </c>
      <c r="D13" s="73">
        <v>43109</v>
      </c>
      <c r="E13" s="57" t="s">
        <v>83</v>
      </c>
    </row>
    <row r="14" spans="1:5" x14ac:dyDescent="0.25">
      <c r="A14" s="72">
        <v>6</v>
      </c>
      <c r="B14" s="25" t="s">
        <v>50</v>
      </c>
      <c r="C14" s="33">
        <v>2630775.62</v>
      </c>
      <c r="D14" s="73">
        <v>43109</v>
      </c>
      <c r="E14" s="57" t="s">
        <v>83</v>
      </c>
    </row>
    <row r="15" spans="1:5" x14ac:dyDescent="0.25">
      <c r="A15" s="72">
        <v>7</v>
      </c>
      <c r="B15" s="25" t="s">
        <v>50</v>
      </c>
      <c r="C15" s="33">
        <v>2653071.75</v>
      </c>
      <c r="D15" s="73">
        <v>43109</v>
      </c>
      <c r="E15" s="57" t="s">
        <v>83</v>
      </c>
    </row>
    <row r="16" spans="1:5" x14ac:dyDescent="0.25">
      <c r="A16" s="72">
        <v>8</v>
      </c>
      <c r="B16" s="25" t="s">
        <v>50</v>
      </c>
      <c r="C16" s="33">
        <v>7543593.7499999991</v>
      </c>
      <c r="D16" s="73">
        <v>43110</v>
      </c>
      <c r="E16" s="57" t="s">
        <v>83</v>
      </c>
    </row>
    <row r="17" spans="1:5" x14ac:dyDescent="0.25">
      <c r="A17" s="72">
        <v>9</v>
      </c>
      <c r="B17" s="25" t="s">
        <v>40</v>
      </c>
      <c r="C17" s="33">
        <v>3409475.2399999998</v>
      </c>
      <c r="D17" s="73">
        <v>43120</v>
      </c>
      <c r="E17" s="57" t="s">
        <v>83</v>
      </c>
    </row>
    <row r="18" spans="1:5" x14ac:dyDescent="0.25">
      <c r="A18" s="72">
        <v>10</v>
      </c>
      <c r="B18" s="25" t="s">
        <v>51</v>
      </c>
      <c r="C18" s="33">
        <v>11597010.889999999</v>
      </c>
      <c r="D18" s="73">
        <v>43120</v>
      </c>
      <c r="E18" s="57" t="s">
        <v>83</v>
      </c>
    </row>
    <row r="19" spans="1:5" x14ac:dyDescent="0.25">
      <c r="A19" s="72">
        <v>11</v>
      </c>
      <c r="B19" s="25" t="s">
        <v>50</v>
      </c>
      <c r="C19" s="33">
        <v>2088378.6</v>
      </c>
      <c r="D19" s="73">
        <v>43125</v>
      </c>
      <c r="E19" s="57" t="s">
        <v>83</v>
      </c>
    </row>
    <row r="20" spans="1:5" x14ac:dyDescent="0.25">
      <c r="A20" s="72">
        <v>12</v>
      </c>
      <c r="B20" s="25" t="s">
        <v>50</v>
      </c>
      <c r="C20" s="33">
        <v>14812874.999999998</v>
      </c>
      <c r="D20" s="73">
        <v>43125</v>
      </c>
      <c r="E20" s="57" t="s">
        <v>83</v>
      </c>
    </row>
    <row r="21" spans="1:5" x14ac:dyDescent="0.25">
      <c r="A21" s="72">
        <v>13</v>
      </c>
      <c r="B21" s="25" t="s">
        <v>40</v>
      </c>
      <c r="C21" s="33">
        <v>1334286.8</v>
      </c>
      <c r="D21" s="73">
        <v>43125</v>
      </c>
      <c r="E21" s="57" t="s">
        <v>83</v>
      </c>
    </row>
    <row r="22" spans="1:5" x14ac:dyDescent="0.25">
      <c r="A22" s="72">
        <v>14</v>
      </c>
      <c r="B22" s="25" t="s">
        <v>51</v>
      </c>
      <c r="C22" s="33">
        <v>8727415.3999999985</v>
      </c>
      <c r="D22" s="73">
        <v>43126</v>
      </c>
      <c r="E22" s="57" t="s">
        <v>83</v>
      </c>
    </row>
    <row r="23" spans="1:5" x14ac:dyDescent="0.25">
      <c r="A23" s="25"/>
      <c r="B23" s="25"/>
      <c r="C23" s="79">
        <f>SUM(C9:C22)</f>
        <v>67642238.159999996</v>
      </c>
      <c r="D23" s="2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XFD8"/>
    </sheetView>
  </sheetViews>
  <sheetFormatPr defaultRowHeight="15" x14ac:dyDescent="0.25"/>
  <cols>
    <col min="1" max="1" width="9.140625" style="57"/>
    <col min="2" max="2" width="17.28515625" style="57" customWidth="1"/>
    <col min="3" max="3" width="18.7109375" style="58" customWidth="1"/>
    <col min="4" max="4" width="10.7109375" style="57" bestFit="1" customWidth="1"/>
    <col min="5" max="16384" width="9.140625" style="57"/>
  </cols>
  <sheetData>
    <row r="1" spans="1:5" ht="15.75" x14ac:dyDescent="0.25">
      <c r="A1" s="3" t="s">
        <v>0</v>
      </c>
      <c r="B1" s="3"/>
      <c r="C1" s="35"/>
      <c r="D1" s="3"/>
    </row>
    <row r="2" spans="1:5" ht="15.75" x14ac:dyDescent="0.25">
      <c r="A2" s="3" t="s">
        <v>1</v>
      </c>
      <c r="B2" s="3"/>
      <c r="C2" s="35"/>
      <c r="D2" s="3"/>
    </row>
    <row r="3" spans="1:5" ht="15.75" x14ac:dyDescent="0.25">
      <c r="A3" s="3" t="s">
        <v>2</v>
      </c>
      <c r="B3" s="3"/>
      <c r="C3" s="35"/>
      <c r="D3" s="3"/>
    </row>
    <row r="4" spans="1:5" ht="15.75" x14ac:dyDescent="0.25">
      <c r="A4" s="3" t="s">
        <v>3</v>
      </c>
      <c r="B4" s="3"/>
      <c r="C4" s="35"/>
      <c r="D4" s="3"/>
    </row>
    <row r="5" spans="1:5" ht="15.75" x14ac:dyDescent="0.25">
      <c r="A5" s="3"/>
      <c r="B5" s="3"/>
      <c r="C5" s="35"/>
      <c r="D5" s="3"/>
    </row>
    <row r="6" spans="1:5" ht="15.75" x14ac:dyDescent="0.25">
      <c r="A6" s="3"/>
      <c r="B6" s="3"/>
      <c r="C6" s="35"/>
      <c r="D6" s="3"/>
    </row>
    <row r="7" spans="1:5" ht="15.75" x14ac:dyDescent="0.25">
      <c r="A7" s="3"/>
      <c r="B7" s="3"/>
      <c r="C7" s="35"/>
      <c r="D7" s="3"/>
    </row>
    <row r="8" spans="1:5" ht="15.75" x14ac:dyDescent="0.25">
      <c r="A8" s="86" t="s">
        <v>10</v>
      </c>
      <c r="B8" s="86" t="s">
        <v>58</v>
      </c>
      <c r="C8" s="87" t="s">
        <v>12</v>
      </c>
      <c r="D8" s="86" t="s">
        <v>20</v>
      </c>
    </row>
    <row r="9" spans="1:5" x14ac:dyDescent="0.25">
      <c r="A9" s="25">
        <v>1</v>
      </c>
      <c r="B9" s="25" t="s">
        <v>50</v>
      </c>
      <c r="C9" s="33">
        <v>8851212.6999999993</v>
      </c>
      <c r="D9" s="73">
        <v>43136</v>
      </c>
      <c r="E9" s="57" t="s">
        <v>84</v>
      </c>
    </row>
    <row r="10" spans="1:5" x14ac:dyDescent="0.25">
      <c r="A10" s="25">
        <v>2</v>
      </c>
      <c r="B10" s="25" t="s">
        <v>50</v>
      </c>
      <c r="C10" s="33">
        <v>23330105.649999999</v>
      </c>
      <c r="D10" s="73">
        <v>43136</v>
      </c>
      <c r="E10" s="57" t="s">
        <v>84</v>
      </c>
    </row>
    <row r="11" spans="1:5" x14ac:dyDescent="0.25">
      <c r="A11" s="25">
        <v>3</v>
      </c>
      <c r="B11" s="25" t="s">
        <v>51</v>
      </c>
      <c r="C11" s="33">
        <v>2961535.5</v>
      </c>
      <c r="D11" s="73">
        <v>43136</v>
      </c>
      <c r="E11" s="57" t="s">
        <v>84</v>
      </c>
    </row>
    <row r="12" spans="1:5" x14ac:dyDescent="0.25">
      <c r="A12" s="25">
        <v>4</v>
      </c>
      <c r="B12" s="25" t="s">
        <v>69</v>
      </c>
      <c r="C12" s="33">
        <v>30371758.250000004</v>
      </c>
      <c r="D12" s="73">
        <v>43136</v>
      </c>
      <c r="E12" s="57" t="s">
        <v>84</v>
      </c>
    </row>
    <row r="13" spans="1:5" x14ac:dyDescent="0.25">
      <c r="A13" s="25">
        <v>5</v>
      </c>
      <c r="B13" s="25" t="s">
        <v>40</v>
      </c>
      <c r="C13" s="33">
        <v>15707973.775000002</v>
      </c>
      <c r="D13" s="73">
        <v>43136</v>
      </c>
      <c r="E13" s="57" t="s">
        <v>84</v>
      </c>
    </row>
    <row r="14" spans="1:5" x14ac:dyDescent="0.25">
      <c r="A14" s="25">
        <v>6</v>
      </c>
      <c r="B14" s="25" t="s">
        <v>40</v>
      </c>
      <c r="C14" s="33">
        <v>4330541.5999999996</v>
      </c>
      <c r="D14" s="73">
        <v>43136</v>
      </c>
      <c r="E14" s="57" t="s">
        <v>84</v>
      </c>
    </row>
    <row r="15" spans="1:5" x14ac:dyDescent="0.25">
      <c r="A15" s="25">
        <v>1</v>
      </c>
      <c r="B15" s="25" t="s">
        <v>40</v>
      </c>
      <c r="C15" s="33">
        <v>8073071.875</v>
      </c>
      <c r="D15" s="73">
        <v>43141</v>
      </c>
      <c r="E15" s="57" t="s">
        <v>84</v>
      </c>
    </row>
    <row r="16" spans="1:5" x14ac:dyDescent="0.25">
      <c r="A16" s="25"/>
      <c r="B16" s="25"/>
      <c r="C16" s="33">
        <f>SUM(C9:C15)</f>
        <v>93626199.349999994</v>
      </c>
      <c r="D16" s="2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9" sqref="B9:E16"/>
    </sheetView>
  </sheetViews>
  <sheetFormatPr defaultRowHeight="15" x14ac:dyDescent="0.25"/>
  <cols>
    <col min="2" max="2" width="19.7109375" customWidth="1"/>
    <col min="3" max="3" width="19.7109375" style="27" customWidth="1"/>
    <col min="4" max="4" width="19.7109375" customWidth="1"/>
  </cols>
  <sheetData>
    <row r="1" spans="1:5" s="57" customFormat="1" ht="15.75" x14ac:dyDescent="0.25">
      <c r="A1" s="3" t="s">
        <v>0</v>
      </c>
      <c r="B1" s="3"/>
      <c r="C1" s="35"/>
      <c r="D1" s="3"/>
    </row>
    <row r="2" spans="1:5" s="57" customFormat="1" ht="15.75" x14ac:dyDescent="0.25">
      <c r="A2" s="3" t="s">
        <v>1</v>
      </c>
      <c r="B2" s="3"/>
      <c r="C2" s="35"/>
      <c r="D2" s="3"/>
    </row>
    <row r="3" spans="1:5" s="57" customFormat="1" ht="15.75" x14ac:dyDescent="0.25">
      <c r="A3" s="3" t="s">
        <v>2</v>
      </c>
      <c r="B3" s="3"/>
      <c r="C3" s="35"/>
      <c r="D3" s="3"/>
    </row>
    <row r="4" spans="1:5" s="57" customFormat="1" ht="15.75" x14ac:dyDescent="0.25">
      <c r="A4" s="3" t="s">
        <v>3</v>
      </c>
      <c r="B4" s="3"/>
      <c r="C4" s="35"/>
      <c r="D4" s="3"/>
    </row>
    <row r="5" spans="1:5" s="57" customFormat="1" ht="15.75" x14ac:dyDescent="0.25">
      <c r="A5" s="3"/>
      <c r="B5" s="3"/>
      <c r="C5" s="35"/>
      <c r="D5" s="3"/>
    </row>
    <row r="6" spans="1:5" s="57" customFormat="1" ht="15.75" x14ac:dyDescent="0.25">
      <c r="A6" s="3"/>
      <c r="B6" s="3"/>
      <c r="C6" s="35"/>
      <c r="D6" s="3"/>
    </row>
    <row r="7" spans="1:5" s="57" customFormat="1" ht="15.75" x14ac:dyDescent="0.25">
      <c r="A7" s="3"/>
      <c r="B7" s="3"/>
      <c r="C7" s="35"/>
      <c r="D7" s="3"/>
    </row>
    <row r="8" spans="1:5" s="57" customFormat="1" ht="15.75" x14ac:dyDescent="0.25">
      <c r="A8" s="86" t="s">
        <v>10</v>
      </c>
      <c r="B8" s="86" t="s">
        <v>58</v>
      </c>
      <c r="C8" s="87" t="s">
        <v>12</v>
      </c>
      <c r="D8" s="86" t="s">
        <v>20</v>
      </c>
    </row>
    <row r="9" spans="1:5" x14ac:dyDescent="0.25">
      <c r="A9" s="4"/>
      <c r="B9" s="4" t="s">
        <v>38</v>
      </c>
      <c r="C9" s="30">
        <v>9659973.4499999993</v>
      </c>
      <c r="D9" s="83">
        <v>43162</v>
      </c>
      <c r="E9" t="s">
        <v>86</v>
      </c>
    </row>
    <row r="10" spans="1:5" x14ac:dyDescent="0.25">
      <c r="A10" s="4"/>
      <c r="B10" s="4" t="s">
        <v>40</v>
      </c>
      <c r="C10" s="30">
        <v>4108181.65</v>
      </c>
      <c r="D10" s="83">
        <v>43164</v>
      </c>
      <c r="E10" t="s">
        <v>86</v>
      </c>
    </row>
    <row r="11" spans="1:5" x14ac:dyDescent="0.25">
      <c r="A11" s="4"/>
      <c r="B11" s="4" t="s">
        <v>50</v>
      </c>
      <c r="C11" s="30">
        <v>7567223.7999999998</v>
      </c>
      <c r="D11" s="83">
        <v>43168</v>
      </c>
      <c r="E11" t="s">
        <v>86</v>
      </c>
    </row>
    <row r="12" spans="1:5" x14ac:dyDescent="0.25">
      <c r="A12" s="4"/>
      <c r="B12" s="4" t="s">
        <v>40</v>
      </c>
      <c r="C12" s="30">
        <v>2994114.85</v>
      </c>
      <c r="D12" s="83">
        <v>43168</v>
      </c>
      <c r="E12" t="s">
        <v>86</v>
      </c>
    </row>
    <row r="13" spans="1:5" x14ac:dyDescent="0.25">
      <c r="A13" s="4"/>
      <c r="B13" s="4" t="s">
        <v>85</v>
      </c>
      <c r="C13" s="30">
        <v>2536627.6999999997</v>
      </c>
      <c r="D13" s="83">
        <v>43176</v>
      </c>
      <c r="E13" t="s">
        <v>86</v>
      </c>
    </row>
    <row r="14" spans="1:5" x14ac:dyDescent="0.25">
      <c r="A14" s="4"/>
      <c r="B14" s="4" t="s">
        <v>50</v>
      </c>
      <c r="C14" s="30">
        <v>3635214.3</v>
      </c>
      <c r="D14" s="83">
        <v>43179</v>
      </c>
      <c r="E14" t="s">
        <v>86</v>
      </c>
    </row>
    <row r="15" spans="1:5" x14ac:dyDescent="0.25">
      <c r="A15" s="4"/>
      <c r="B15" s="4" t="s">
        <v>40</v>
      </c>
      <c r="C15" s="30">
        <v>2054311.2999999998</v>
      </c>
      <c r="D15" s="83">
        <v>43182</v>
      </c>
      <c r="E15" t="s">
        <v>86</v>
      </c>
    </row>
    <row r="16" spans="1:5" x14ac:dyDescent="0.25">
      <c r="A16" s="4"/>
      <c r="B16" s="4" t="s">
        <v>51</v>
      </c>
      <c r="C16" s="30">
        <v>7405632.8999999994</v>
      </c>
      <c r="D16" s="83">
        <v>43187</v>
      </c>
      <c r="E16" t="s">
        <v>86</v>
      </c>
    </row>
    <row r="17" spans="1:4" x14ac:dyDescent="0.25">
      <c r="A17" s="4"/>
      <c r="B17" s="4"/>
      <c r="C17" s="30">
        <f>SUM(C9:C16)</f>
        <v>39961279.950000003</v>
      </c>
      <c r="D17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G14" sqref="G14"/>
    </sheetView>
  </sheetViews>
  <sheetFormatPr defaultRowHeight="15" x14ac:dyDescent="0.25"/>
  <cols>
    <col min="2" max="2" width="28.140625" customWidth="1"/>
    <col min="3" max="3" width="22.85546875" style="27" customWidth="1"/>
    <col min="4" max="4" width="22.85546875" customWidth="1"/>
  </cols>
  <sheetData>
    <row r="1" spans="1:5" s="57" customFormat="1" ht="15.75" x14ac:dyDescent="0.25">
      <c r="A1" s="3" t="s">
        <v>0</v>
      </c>
      <c r="B1" s="3"/>
      <c r="C1" s="35"/>
      <c r="D1" s="3"/>
    </row>
    <row r="2" spans="1:5" s="57" customFormat="1" ht="15.75" x14ac:dyDescent="0.25">
      <c r="A2" s="3" t="s">
        <v>1</v>
      </c>
      <c r="B2" s="3"/>
      <c r="C2" s="35"/>
      <c r="D2" s="3"/>
    </row>
    <row r="3" spans="1:5" s="57" customFormat="1" ht="15.75" x14ac:dyDescent="0.25">
      <c r="A3" s="3" t="s">
        <v>2</v>
      </c>
      <c r="B3" s="3"/>
      <c r="C3" s="35"/>
      <c r="D3" s="3"/>
    </row>
    <row r="4" spans="1:5" s="57" customFormat="1" ht="15.75" x14ac:dyDescent="0.25">
      <c r="A4" s="3" t="s">
        <v>3</v>
      </c>
      <c r="B4" s="3"/>
      <c r="C4" s="35"/>
      <c r="D4" s="3"/>
    </row>
    <row r="5" spans="1:5" s="57" customFormat="1" ht="15.75" x14ac:dyDescent="0.25">
      <c r="A5" s="3"/>
      <c r="B5" s="3"/>
      <c r="C5" s="35"/>
      <c r="D5" s="3"/>
    </row>
    <row r="6" spans="1:5" s="57" customFormat="1" ht="15.75" x14ac:dyDescent="0.25">
      <c r="A6" s="3"/>
      <c r="B6" s="3"/>
      <c r="C6" s="35"/>
      <c r="D6" s="3"/>
    </row>
    <row r="7" spans="1:5" s="57" customFormat="1" ht="15.75" x14ac:dyDescent="0.25">
      <c r="A7" s="3"/>
      <c r="B7" s="3"/>
      <c r="C7" s="35"/>
      <c r="D7" s="3"/>
    </row>
    <row r="8" spans="1:5" s="57" customFormat="1" ht="15.75" x14ac:dyDescent="0.25">
      <c r="A8" s="86" t="s">
        <v>10</v>
      </c>
      <c r="B8" s="86" t="s">
        <v>58</v>
      </c>
      <c r="C8" s="87" t="s">
        <v>12</v>
      </c>
      <c r="D8" s="86" t="s">
        <v>20</v>
      </c>
    </row>
    <row r="9" spans="1:5" x14ac:dyDescent="0.25">
      <c r="A9" s="82">
        <v>1</v>
      </c>
      <c r="B9" s="4" t="s">
        <v>40</v>
      </c>
      <c r="C9" s="30">
        <v>2030491.9999999998</v>
      </c>
      <c r="D9" s="83">
        <v>43193</v>
      </c>
      <c r="E9" t="s">
        <v>86</v>
      </c>
    </row>
    <row r="10" spans="1:5" x14ac:dyDescent="0.25">
      <c r="A10" s="82">
        <v>2</v>
      </c>
      <c r="B10" s="4" t="s">
        <v>40</v>
      </c>
      <c r="C10" s="30">
        <v>2614844.2999999998</v>
      </c>
      <c r="D10" s="83">
        <v>43200</v>
      </c>
      <c r="E10" t="s">
        <v>86</v>
      </c>
    </row>
    <row r="11" spans="1:5" x14ac:dyDescent="0.25">
      <c r="A11" s="82">
        <v>3</v>
      </c>
      <c r="B11" s="4" t="s">
        <v>50</v>
      </c>
      <c r="C11" s="30">
        <v>3861120.75</v>
      </c>
      <c r="D11" s="83">
        <v>43206</v>
      </c>
      <c r="E11" t="s">
        <v>86</v>
      </c>
    </row>
    <row r="12" spans="1:5" x14ac:dyDescent="0.25">
      <c r="A12" s="82">
        <v>4</v>
      </c>
      <c r="B12" s="4" t="s">
        <v>80</v>
      </c>
      <c r="C12" s="30">
        <v>3566659.3249999997</v>
      </c>
      <c r="D12" s="83">
        <v>43208</v>
      </c>
      <c r="E12" t="s">
        <v>86</v>
      </c>
    </row>
    <row r="13" spans="1:5" x14ac:dyDescent="0.25">
      <c r="A13" s="82">
        <v>5</v>
      </c>
      <c r="B13" s="4" t="s">
        <v>38</v>
      </c>
      <c r="C13" s="30">
        <v>9158818.9499999993</v>
      </c>
      <c r="D13" s="83">
        <v>43208</v>
      </c>
      <c r="E13" t="s">
        <v>86</v>
      </c>
    </row>
    <row r="14" spans="1:5" x14ac:dyDescent="0.25">
      <c r="A14" s="82">
        <v>6</v>
      </c>
      <c r="B14" s="4" t="s">
        <v>40</v>
      </c>
      <c r="C14" s="30">
        <v>2667604.75</v>
      </c>
      <c r="D14" s="83">
        <v>43213</v>
      </c>
      <c r="E14" t="s">
        <v>86</v>
      </c>
    </row>
    <row r="15" spans="1:5" x14ac:dyDescent="0.25">
      <c r="A15" s="82">
        <v>7</v>
      </c>
      <c r="B15" s="4" t="s">
        <v>40</v>
      </c>
      <c r="C15" s="30">
        <v>846153</v>
      </c>
      <c r="D15" s="83">
        <v>43217</v>
      </c>
      <c r="E15" t="s">
        <v>86</v>
      </c>
    </row>
    <row r="16" spans="1:5" x14ac:dyDescent="0.25">
      <c r="A16" s="4"/>
      <c r="B16" s="4"/>
      <c r="C16" s="84">
        <f>SUM(C9:C15)</f>
        <v>24745693.074999999</v>
      </c>
      <c r="D16" s="4"/>
    </row>
    <row r="17" spans="1:4" x14ac:dyDescent="0.25">
      <c r="A17" s="4"/>
      <c r="B17" s="4"/>
      <c r="C17" s="30"/>
      <c r="D17" s="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2" sqref="E12"/>
    </sheetView>
  </sheetViews>
  <sheetFormatPr defaultRowHeight="15" x14ac:dyDescent="0.25"/>
  <cols>
    <col min="2" max="2" width="26.42578125" customWidth="1"/>
    <col min="3" max="3" width="18.85546875" style="27" customWidth="1"/>
    <col min="4" max="5" width="20.28515625" customWidth="1"/>
  </cols>
  <sheetData>
    <row r="1" spans="1:5" s="57" customFormat="1" ht="15.75" x14ac:dyDescent="0.25">
      <c r="A1" s="3" t="s">
        <v>0</v>
      </c>
      <c r="B1" s="3"/>
      <c r="C1" s="35"/>
      <c r="D1" s="3"/>
    </row>
    <row r="2" spans="1:5" s="57" customFormat="1" ht="15.75" x14ac:dyDescent="0.25">
      <c r="A2" s="3" t="s">
        <v>1</v>
      </c>
      <c r="B2" s="3"/>
      <c r="C2" s="35"/>
      <c r="D2" s="3"/>
    </row>
    <row r="3" spans="1:5" s="57" customFormat="1" ht="15.75" x14ac:dyDescent="0.25">
      <c r="A3" s="3" t="s">
        <v>2</v>
      </c>
      <c r="B3" s="3"/>
      <c r="C3" s="35"/>
      <c r="D3" s="3"/>
    </row>
    <row r="4" spans="1:5" s="57" customFormat="1" ht="15.75" x14ac:dyDescent="0.25">
      <c r="A4" s="3" t="s">
        <v>3</v>
      </c>
      <c r="B4" s="3"/>
      <c r="C4" s="35"/>
      <c r="D4" s="3"/>
    </row>
    <row r="5" spans="1:5" s="57" customFormat="1" ht="15.75" x14ac:dyDescent="0.25">
      <c r="A5" s="3"/>
      <c r="B5" s="3"/>
      <c r="C5" s="35"/>
      <c r="D5" s="3"/>
    </row>
    <row r="6" spans="1:5" s="57" customFormat="1" ht="15.75" x14ac:dyDescent="0.25">
      <c r="A6" s="3"/>
      <c r="B6" s="3"/>
      <c r="C6" s="35"/>
      <c r="D6" s="3"/>
    </row>
    <row r="7" spans="1:5" s="57" customFormat="1" ht="15.75" x14ac:dyDescent="0.25">
      <c r="A7" s="3"/>
      <c r="B7" s="3"/>
      <c r="C7" s="35"/>
      <c r="D7" s="3"/>
    </row>
    <row r="8" spans="1:5" s="57" customFormat="1" ht="15.75" x14ac:dyDescent="0.25">
      <c r="A8" s="86" t="s">
        <v>10</v>
      </c>
      <c r="B8" s="86" t="s">
        <v>58</v>
      </c>
      <c r="C8" s="87" t="s">
        <v>12</v>
      </c>
      <c r="D8" s="86" t="s">
        <v>20</v>
      </c>
    </row>
    <row r="9" spans="1:5" x14ac:dyDescent="0.25">
      <c r="A9" s="4"/>
      <c r="B9" s="4" t="s">
        <v>81</v>
      </c>
      <c r="C9" s="30">
        <v>5100473.5999999996</v>
      </c>
      <c r="D9" s="83">
        <v>43237</v>
      </c>
      <c r="E9" t="s">
        <v>87</v>
      </c>
    </row>
    <row r="10" spans="1:5" x14ac:dyDescent="0.25">
      <c r="A10" s="4"/>
      <c r="B10" s="4" t="s">
        <v>85</v>
      </c>
      <c r="C10" s="30">
        <v>6798967.1999999993</v>
      </c>
      <c r="D10" s="83">
        <v>43237</v>
      </c>
      <c r="E10" t="s">
        <v>87</v>
      </c>
    </row>
    <row r="11" spans="1:5" x14ac:dyDescent="0.25">
      <c r="A11" s="4"/>
      <c r="B11" s="4" t="s">
        <v>40</v>
      </c>
      <c r="C11" s="30">
        <v>2684721.8</v>
      </c>
      <c r="D11" s="83">
        <v>43242</v>
      </c>
      <c r="E11" t="s">
        <v>87</v>
      </c>
    </row>
    <row r="12" spans="1:5" x14ac:dyDescent="0.25">
      <c r="A12" s="4"/>
      <c r="B12" s="4" t="s">
        <v>38</v>
      </c>
      <c r="C12" s="30">
        <v>4241880</v>
      </c>
      <c r="D12" s="83">
        <v>43242</v>
      </c>
      <c r="E12" t="s">
        <v>87</v>
      </c>
    </row>
    <row r="13" spans="1:5" x14ac:dyDescent="0.25">
      <c r="A13" s="4"/>
      <c r="B13" s="4"/>
      <c r="C13" s="84">
        <f>SUM(C9:C12)</f>
        <v>18826042.599999998</v>
      </c>
      <c r="D13" s="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sqref="A1:XFD8"/>
    </sheetView>
  </sheetViews>
  <sheetFormatPr defaultRowHeight="15" x14ac:dyDescent="0.25"/>
  <cols>
    <col min="2" max="2" width="26.42578125" customWidth="1"/>
    <col min="3" max="3" width="18.85546875" style="27" customWidth="1"/>
    <col min="4" max="5" width="20.28515625" customWidth="1"/>
  </cols>
  <sheetData>
    <row r="1" spans="1:5" s="57" customFormat="1" ht="15.75" x14ac:dyDescent="0.25">
      <c r="A1" s="3" t="s">
        <v>0</v>
      </c>
      <c r="B1" s="3"/>
      <c r="C1" s="35"/>
      <c r="D1" s="3"/>
    </row>
    <row r="2" spans="1:5" s="57" customFormat="1" ht="15.75" x14ac:dyDescent="0.25">
      <c r="A2" s="3" t="s">
        <v>1</v>
      </c>
      <c r="B2" s="3"/>
      <c r="C2" s="35"/>
      <c r="D2" s="3"/>
    </row>
    <row r="3" spans="1:5" s="57" customFormat="1" ht="15.75" x14ac:dyDescent="0.25">
      <c r="A3" s="3" t="s">
        <v>2</v>
      </c>
      <c r="B3" s="3"/>
      <c r="C3" s="35"/>
      <c r="D3" s="3"/>
    </row>
    <row r="4" spans="1:5" s="57" customFormat="1" ht="15.75" x14ac:dyDescent="0.25">
      <c r="A4" s="3" t="s">
        <v>3</v>
      </c>
      <c r="B4" s="3"/>
      <c r="C4" s="35"/>
      <c r="D4" s="3"/>
    </row>
    <row r="5" spans="1:5" s="57" customFormat="1" ht="15.75" x14ac:dyDescent="0.25">
      <c r="A5" s="3"/>
      <c r="B5" s="3"/>
      <c r="C5" s="35"/>
      <c r="D5" s="3"/>
    </row>
    <row r="6" spans="1:5" s="57" customFormat="1" ht="15.75" x14ac:dyDescent="0.25">
      <c r="A6" s="3"/>
      <c r="B6" s="3"/>
      <c r="C6" s="35"/>
      <c r="D6" s="3"/>
    </row>
    <row r="7" spans="1:5" s="57" customFormat="1" ht="15.75" x14ac:dyDescent="0.25">
      <c r="A7" s="3"/>
      <c r="B7" s="3"/>
      <c r="C7" s="35"/>
      <c r="D7" s="3"/>
    </row>
    <row r="8" spans="1:5" s="57" customFormat="1" ht="15.75" x14ac:dyDescent="0.25">
      <c r="A8" s="86" t="s">
        <v>10</v>
      </c>
      <c r="B8" s="86" t="s">
        <v>58</v>
      </c>
      <c r="C8" s="87" t="s">
        <v>12</v>
      </c>
      <c r="D8" s="86" t="s">
        <v>20</v>
      </c>
    </row>
    <row r="9" spans="1:5" x14ac:dyDescent="0.25">
      <c r="A9" s="4"/>
      <c r="B9" s="4" t="s">
        <v>38</v>
      </c>
      <c r="C9" s="30">
        <v>6678052.1999999993</v>
      </c>
      <c r="D9" s="83">
        <v>43257</v>
      </c>
      <c r="E9" t="s">
        <v>87</v>
      </c>
    </row>
    <row r="10" spans="1:5" x14ac:dyDescent="0.25">
      <c r="A10" s="4"/>
      <c r="B10" s="4" t="s">
        <v>50</v>
      </c>
      <c r="C10" s="30">
        <v>5487072</v>
      </c>
      <c r="D10" s="83">
        <v>43258</v>
      </c>
      <c r="E10" t="s">
        <v>87</v>
      </c>
    </row>
    <row r="11" spans="1:5" x14ac:dyDescent="0.25">
      <c r="A11" s="4"/>
      <c r="B11" s="4" t="s">
        <v>40</v>
      </c>
      <c r="C11" s="30">
        <v>4040653.9999999995</v>
      </c>
      <c r="D11" s="83">
        <v>43266</v>
      </c>
      <c r="E11" t="s">
        <v>87</v>
      </c>
    </row>
    <row r="12" spans="1:5" x14ac:dyDescent="0.25">
      <c r="A12" s="4"/>
      <c r="B12" s="4" t="s">
        <v>38</v>
      </c>
      <c r="C12" s="30">
        <v>7527520.0499999998</v>
      </c>
      <c r="D12" s="83">
        <v>43274</v>
      </c>
      <c r="E12" t="s">
        <v>87</v>
      </c>
    </row>
    <row r="13" spans="1:5" x14ac:dyDescent="0.25">
      <c r="A13" s="4"/>
      <c r="B13" s="4" t="s">
        <v>50</v>
      </c>
      <c r="C13" s="30">
        <v>5081594.5</v>
      </c>
      <c r="D13" s="83">
        <v>43278</v>
      </c>
      <c r="E13" t="s">
        <v>87</v>
      </c>
    </row>
    <row r="14" spans="1:5" x14ac:dyDescent="0.25">
      <c r="A14" s="4"/>
      <c r="B14" s="4"/>
      <c r="C14" s="84">
        <f>SUM(C9:C13)</f>
        <v>28814892.75</v>
      </c>
      <c r="D1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J17" sqref="J17"/>
    </sheetView>
  </sheetViews>
  <sheetFormatPr defaultRowHeight="15" x14ac:dyDescent="0.25"/>
  <cols>
    <col min="2" max="2" width="18.42578125" bestFit="1" customWidth="1"/>
    <col min="3" max="3" width="26.5703125" customWidth="1"/>
    <col min="4" max="4" width="13.140625" customWidth="1"/>
    <col min="5" max="5" width="11.28515625" bestFit="1" customWidth="1"/>
    <col min="8" max="8" width="14.5703125" bestFit="1" customWidth="1"/>
    <col min="10" max="10" width="14" bestFit="1" customWidth="1"/>
    <col min="11" max="11" width="12.5703125" bestFit="1" customWidth="1"/>
    <col min="14" max="14" width="11.28515625" bestFit="1" customWidth="1"/>
  </cols>
  <sheetData>
    <row r="1" spans="1:14" x14ac:dyDescent="0.25">
      <c r="A1" t="s">
        <v>0</v>
      </c>
      <c r="I1" t="s">
        <v>49</v>
      </c>
      <c r="J1" s="25" t="s">
        <v>44</v>
      </c>
      <c r="K1" s="33">
        <f>SUMIF(E:E,J1,C:C)</f>
        <v>110718417.18000001</v>
      </c>
      <c r="L1" t="s">
        <v>48</v>
      </c>
      <c r="M1" s="25" t="s">
        <v>44</v>
      </c>
      <c r="N1" s="33">
        <f>SUMIF(F:F,M1,C:C)</f>
        <v>10051589.099999998</v>
      </c>
    </row>
    <row r="2" spans="1:14" x14ac:dyDescent="0.25">
      <c r="A2" t="s">
        <v>1</v>
      </c>
      <c r="J2" s="25" t="s">
        <v>43</v>
      </c>
      <c r="K2" s="33">
        <f>SUMIF(E:E,J2,C:C)</f>
        <v>26539779</v>
      </c>
      <c r="M2" s="25" t="s">
        <v>43</v>
      </c>
      <c r="N2" s="33">
        <f>SUMIF(H:H,M2,F:F)</f>
        <v>0</v>
      </c>
    </row>
    <row r="3" spans="1:14" x14ac:dyDescent="0.25">
      <c r="A3" t="s">
        <v>2</v>
      </c>
      <c r="K3" s="36">
        <f>SUM(K1:K2)</f>
        <v>137258196.18000001</v>
      </c>
      <c r="N3" s="36">
        <f>SUM(N1:N2)</f>
        <v>10051589.099999998</v>
      </c>
    </row>
    <row r="4" spans="1:14" x14ac:dyDescent="0.25">
      <c r="A4" t="s">
        <v>3</v>
      </c>
    </row>
    <row r="6" spans="1:14" ht="21" x14ac:dyDescent="0.35">
      <c r="A6" s="34" t="s">
        <v>4</v>
      </c>
      <c r="B6" s="34"/>
      <c r="C6" s="34"/>
      <c r="D6" s="34"/>
    </row>
    <row r="8" spans="1:14" x14ac:dyDescent="0.25">
      <c r="A8" s="10" t="s">
        <v>10</v>
      </c>
      <c r="B8" s="10" t="s">
        <v>11</v>
      </c>
      <c r="C8" s="10" t="s">
        <v>12</v>
      </c>
      <c r="D8" s="10" t="s">
        <v>20</v>
      </c>
      <c r="E8" s="32" t="s">
        <v>45</v>
      </c>
      <c r="F8" s="25" t="s">
        <v>48</v>
      </c>
      <c r="G8" s="25"/>
    </row>
    <row r="9" spans="1:14" s="3" customFormat="1" ht="16.5" customHeight="1" x14ac:dyDescent="0.25">
      <c r="A9" s="5">
        <v>1</v>
      </c>
      <c r="B9" s="9" t="s">
        <v>5</v>
      </c>
      <c r="C9" s="6">
        <v>10972499.999999998</v>
      </c>
      <c r="D9" s="12" t="s">
        <v>13</v>
      </c>
      <c r="E9" s="31" t="s">
        <v>44</v>
      </c>
      <c r="F9" s="31"/>
      <c r="G9" s="31"/>
    </row>
    <row r="10" spans="1:14" s="3" customFormat="1" ht="16.5" customHeight="1" x14ac:dyDescent="0.25">
      <c r="A10" s="5">
        <v>2</v>
      </c>
      <c r="B10" s="9" t="s">
        <v>5</v>
      </c>
      <c r="C10" s="6">
        <v>4176757.2</v>
      </c>
      <c r="D10" s="12" t="s">
        <v>13</v>
      </c>
      <c r="E10" s="31" t="s">
        <v>44</v>
      </c>
      <c r="F10" s="31"/>
      <c r="G10" s="31"/>
    </row>
    <row r="11" spans="1:14" s="3" customFormat="1" ht="16.5" customHeight="1" x14ac:dyDescent="0.25">
      <c r="A11" s="5">
        <v>3</v>
      </c>
      <c r="B11" s="9" t="s">
        <v>6</v>
      </c>
      <c r="C11" s="6">
        <v>12710180.175000001</v>
      </c>
      <c r="D11" s="12" t="s">
        <v>14</v>
      </c>
      <c r="E11" s="31" t="s">
        <v>44</v>
      </c>
      <c r="F11" s="31"/>
      <c r="G11" s="31"/>
    </row>
    <row r="12" spans="1:14" s="3" customFormat="1" ht="16.5" customHeight="1" x14ac:dyDescent="0.25">
      <c r="A12" s="5">
        <v>4</v>
      </c>
      <c r="B12" s="9" t="s">
        <v>7</v>
      </c>
      <c r="C12" s="6">
        <v>15007479.899999999</v>
      </c>
      <c r="D12" s="12" t="s">
        <v>15</v>
      </c>
      <c r="E12" s="31" t="s">
        <v>44</v>
      </c>
      <c r="F12" s="31"/>
      <c r="G12" s="31"/>
    </row>
    <row r="13" spans="1:14" s="3" customFormat="1" ht="16.5" customHeight="1" x14ac:dyDescent="0.25">
      <c r="A13" s="5">
        <v>5</v>
      </c>
      <c r="B13" s="9" t="s">
        <v>5</v>
      </c>
      <c r="C13" s="6">
        <v>5669899.7249999996</v>
      </c>
      <c r="D13" s="12" t="s">
        <v>15</v>
      </c>
      <c r="E13" s="31" t="s">
        <v>44</v>
      </c>
      <c r="F13" s="31"/>
      <c r="G13" s="31"/>
    </row>
    <row r="14" spans="1:14" s="3" customFormat="1" ht="16.5" customHeight="1" x14ac:dyDescent="0.25">
      <c r="A14" s="5">
        <v>6</v>
      </c>
      <c r="B14" s="9" t="s">
        <v>8</v>
      </c>
      <c r="C14" s="6">
        <v>6092698.5</v>
      </c>
      <c r="D14" s="12" t="s">
        <v>15</v>
      </c>
      <c r="E14" s="31" t="s">
        <v>43</v>
      </c>
      <c r="F14" s="31"/>
      <c r="G14" s="31"/>
    </row>
    <row r="15" spans="1:14" s="3" customFormat="1" ht="16.5" customHeight="1" x14ac:dyDescent="0.25">
      <c r="A15" s="5">
        <v>7</v>
      </c>
      <c r="B15" s="9" t="s">
        <v>5</v>
      </c>
      <c r="C15" s="6">
        <v>14545839</v>
      </c>
      <c r="D15" s="12" t="s">
        <v>16</v>
      </c>
      <c r="E15" s="31" t="s">
        <v>44</v>
      </c>
      <c r="F15" s="31"/>
      <c r="G15" s="31"/>
    </row>
    <row r="16" spans="1:14" s="3" customFormat="1" ht="16.5" customHeight="1" x14ac:dyDescent="0.25">
      <c r="A16" s="5">
        <v>8</v>
      </c>
      <c r="B16" s="9" t="s">
        <v>9</v>
      </c>
      <c r="C16" s="6">
        <v>13137089.279999999</v>
      </c>
      <c r="D16" s="12" t="s">
        <v>16</v>
      </c>
      <c r="E16" s="31" t="s">
        <v>44</v>
      </c>
      <c r="F16" s="31"/>
      <c r="G16" s="31"/>
    </row>
    <row r="17" spans="1:8" s="3" customFormat="1" ht="16.5" customHeight="1" x14ac:dyDescent="0.25">
      <c r="A17" s="5">
        <v>9</v>
      </c>
      <c r="B17" s="9" t="s">
        <v>5</v>
      </c>
      <c r="C17" s="6">
        <v>15087187.499999998</v>
      </c>
      <c r="D17" s="12" t="s">
        <v>17</v>
      </c>
      <c r="E17" s="31" t="s">
        <v>44</v>
      </c>
      <c r="F17" s="31"/>
      <c r="G17" s="31"/>
    </row>
    <row r="18" spans="1:8" s="3" customFormat="1" ht="16.5" customHeight="1" x14ac:dyDescent="0.25">
      <c r="A18" s="5">
        <v>12</v>
      </c>
      <c r="B18" s="9" t="s">
        <v>8</v>
      </c>
      <c r="C18" s="6">
        <v>20447080.5</v>
      </c>
      <c r="D18" s="12" t="s">
        <v>18</v>
      </c>
      <c r="E18" s="31" t="s">
        <v>43</v>
      </c>
      <c r="F18" s="31"/>
      <c r="G18" s="31"/>
    </row>
    <row r="19" spans="1:8" s="3" customFormat="1" ht="16.5" customHeight="1" x14ac:dyDescent="0.25">
      <c r="A19" s="5">
        <v>13</v>
      </c>
      <c r="B19" s="9" t="s">
        <v>9</v>
      </c>
      <c r="C19" s="6">
        <v>19411484.399999999</v>
      </c>
      <c r="D19" s="12" t="s">
        <v>19</v>
      </c>
      <c r="E19" s="31" t="s">
        <v>44</v>
      </c>
      <c r="F19" s="31"/>
      <c r="G19" s="31"/>
    </row>
    <row r="20" spans="1:8" s="3" customFormat="1" ht="16.5" customHeight="1" x14ac:dyDescent="0.25">
      <c r="A20" s="5">
        <v>14</v>
      </c>
      <c r="B20" s="9" t="s">
        <v>7</v>
      </c>
      <c r="C20" s="6">
        <v>10051589.099999998</v>
      </c>
      <c r="D20" s="12" t="s">
        <v>19</v>
      </c>
      <c r="E20" s="31"/>
      <c r="F20" s="31" t="s">
        <v>44</v>
      </c>
      <c r="G20" s="31"/>
      <c r="H20" s="35">
        <v>5533001</v>
      </c>
    </row>
    <row r="21" spans="1:8" ht="23.25" x14ac:dyDescent="0.35">
      <c r="A21" s="4"/>
      <c r="B21" s="7"/>
      <c r="C21" s="8">
        <f>SUM(C9:C20)</f>
        <v>147309785.28</v>
      </c>
      <c r="D21" s="11"/>
      <c r="E21" s="5"/>
      <c r="F21" s="5"/>
      <c r="G21" s="5"/>
    </row>
    <row r="22" spans="1:8" ht="23.25" x14ac:dyDescent="0.35">
      <c r="B22" s="2"/>
      <c r="C22" s="1"/>
    </row>
    <row r="23" spans="1:8" ht="23.25" x14ac:dyDescent="0.35">
      <c r="B23" s="2"/>
      <c r="C23" s="1"/>
    </row>
    <row r="24" spans="1:8" ht="23.25" x14ac:dyDescent="0.35">
      <c r="B24" s="2"/>
      <c r="C24" s="1"/>
    </row>
    <row r="25" spans="1:8" ht="23.25" x14ac:dyDescent="0.35">
      <c r="B25" s="2"/>
      <c r="C25" s="1"/>
    </row>
    <row r="26" spans="1:8" ht="23.25" x14ac:dyDescent="0.35">
      <c r="B26" s="2"/>
      <c r="C26" s="1"/>
    </row>
    <row r="27" spans="1:8" ht="23.25" x14ac:dyDescent="0.35">
      <c r="B27" s="2"/>
      <c r="C27" s="1"/>
    </row>
    <row r="28" spans="1:8" ht="23.25" x14ac:dyDescent="0.35">
      <c r="B28" s="2"/>
      <c r="C28" s="1"/>
    </row>
  </sheetData>
  <pageMargins left="0.7" right="0.7" top="0.75" bottom="0.75" header="0.3" footer="0.3"/>
  <pageSetup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XFD8"/>
    </sheetView>
  </sheetViews>
  <sheetFormatPr defaultRowHeight="15" x14ac:dyDescent="0.25"/>
  <cols>
    <col min="2" max="2" width="31" customWidth="1"/>
    <col min="3" max="3" width="31" style="27" customWidth="1"/>
    <col min="4" max="4" width="31" customWidth="1"/>
  </cols>
  <sheetData>
    <row r="1" spans="1:5" s="57" customFormat="1" ht="15.75" x14ac:dyDescent="0.25">
      <c r="A1" s="3" t="s">
        <v>0</v>
      </c>
      <c r="B1" s="3"/>
      <c r="C1" s="35"/>
      <c r="D1" s="3"/>
    </row>
    <row r="2" spans="1:5" s="57" customFormat="1" ht="15.75" x14ac:dyDescent="0.25">
      <c r="A2" s="3" t="s">
        <v>1</v>
      </c>
      <c r="B2" s="3"/>
      <c r="C2" s="35"/>
      <c r="D2" s="3"/>
    </row>
    <row r="3" spans="1:5" s="57" customFormat="1" ht="15.75" x14ac:dyDescent="0.25">
      <c r="A3" s="3" t="s">
        <v>2</v>
      </c>
      <c r="B3" s="3"/>
      <c r="C3" s="35"/>
      <c r="D3" s="3"/>
    </row>
    <row r="4" spans="1:5" s="57" customFormat="1" ht="15.75" x14ac:dyDescent="0.25">
      <c r="A4" s="3" t="s">
        <v>3</v>
      </c>
      <c r="B4" s="3"/>
      <c r="C4" s="35"/>
      <c r="D4" s="3"/>
    </row>
    <row r="5" spans="1:5" s="57" customFormat="1" ht="15.75" x14ac:dyDescent="0.25">
      <c r="A5" s="3"/>
      <c r="B5" s="3"/>
      <c r="C5" s="35"/>
      <c r="D5" s="3"/>
    </row>
    <row r="6" spans="1:5" s="57" customFormat="1" ht="15.75" x14ac:dyDescent="0.25">
      <c r="A6" s="3"/>
      <c r="B6" s="3"/>
      <c r="C6" s="35"/>
      <c r="D6" s="3"/>
    </row>
    <row r="7" spans="1:5" s="57" customFormat="1" ht="15.75" x14ac:dyDescent="0.25">
      <c r="A7" s="3"/>
      <c r="B7" s="3"/>
      <c r="C7" s="35"/>
      <c r="D7" s="3"/>
    </row>
    <row r="8" spans="1:5" s="57" customFormat="1" ht="15.75" x14ac:dyDescent="0.25">
      <c r="A8" s="86" t="s">
        <v>10</v>
      </c>
      <c r="B8" s="86" t="s">
        <v>58</v>
      </c>
      <c r="C8" s="87" t="s">
        <v>12</v>
      </c>
      <c r="D8" s="86" t="s">
        <v>20</v>
      </c>
    </row>
    <row r="9" spans="1:5" x14ac:dyDescent="0.25">
      <c r="A9" s="4"/>
      <c r="B9" s="4" t="s">
        <v>38</v>
      </c>
      <c r="C9" s="30">
        <v>6330258.5999999996</v>
      </c>
      <c r="D9" s="83">
        <v>43285</v>
      </c>
      <c r="E9" t="s">
        <v>88</v>
      </c>
    </row>
    <row r="10" spans="1:5" x14ac:dyDescent="0.25">
      <c r="A10" s="4"/>
      <c r="B10" s="4" t="s">
        <v>38</v>
      </c>
      <c r="C10" s="30">
        <v>5613442.4999999991</v>
      </c>
      <c r="D10" s="83">
        <v>43295</v>
      </c>
      <c r="E10" t="s">
        <v>88</v>
      </c>
    </row>
    <row r="11" spans="1:5" x14ac:dyDescent="0.25">
      <c r="A11" s="4"/>
      <c r="B11" s="4" t="s">
        <v>50</v>
      </c>
      <c r="C11" s="30">
        <v>2788741.0999999996</v>
      </c>
      <c r="D11" s="83">
        <v>43301</v>
      </c>
      <c r="E11" t="s">
        <v>88</v>
      </c>
    </row>
    <row r="12" spans="1:5" x14ac:dyDescent="0.25">
      <c r="A12" s="4"/>
      <c r="B12" s="4" t="s">
        <v>40</v>
      </c>
      <c r="C12" s="30">
        <v>3687223.9499999997</v>
      </c>
      <c r="D12" s="83">
        <v>43302</v>
      </c>
      <c r="E12" t="s">
        <v>88</v>
      </c>
    </row>
    <row r="13" spans="1:5" x14ac:dyDescent="0.25">
      <c r="A13" s="4"/>
      <c r="B13" s="4" t="s">
        <v>38</v>
      </c>
      <c r="C13" s="30">
        <v>4911664.4999999991</v>
      </c>
      <c r="D13" s="83">
        <v>43307</v>
      </c>
      <c r="E13" t="s">
        <v>88</v>
      </c>
    </row>
    <row r="14" spans="1:5" x14ac:dyDescent="0.25">
      <c r="A14" s="4"/>
      <c r="B14" s="4"/>
      <c r="C14" s="84">
        <f>SUM(C9:C13)</f>
        <v>23331330.649999999</v>
      </c>
      <c r="D14" s="4"/>
    </row>
    <row r="15" spans="1:5" x14ac:dyDescent="0.25">
      <c r="A15" s="4"/>
      <c r="B15" s="4"/>
      <c r="C15" s="30"/>
      <c r="D15" s="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9" sqref="A9:XFD13"/>
    </sheetView>
  </sheetViews>
  <sheetFormatPr defaultRowHeight="15" x14ac:dyDescent="0.25"/>
  <cols>
    <col min="2" max="2" width="15.7109375" customWidth="1"/>
    <col min="3" max="3" width="13.28515625" style="27" bestFit="1" customWidth="1"/>
    <col min="4" max="4" width="10.7109375" bestFit="1" customWidth="1"/>
  </cols>
  <sheetData>
    <row r="1" spans="1:5" s="57" customFormat="1" ht="15.75" x14ac:dyDescent="0.25">
      <c r="A1" s="3" t="s">
        <v>0</v>
      </c>
      <c r="B1" s="3"/>
      <c r="C1" s="35"/>
      <c r="D1" s="3"/>
    </row>
    <row r="2" spans="1:5" s="57" customFormat="1" ht="15.75" x14ac:dyDescent="0.25">
      <c r="A2" s="3" t="s">
        <v>1</v>
      </c>
      <c r="B2" s="3"/>
      <c r="C2" s="35"/>
      <c r="D2" s="3"/>
    </row>
    <row r="3" spans="1:5" s="57" customFormat="1" ht="15.75" x14ac:dyDescent="0.25">
      <c r="A3" s="3" t="s">
        <v>2</v>
      </c>
      <c r="B3" s="3"/>
      <c r="C3" s="35"/>
      <c r="D3" s="3"/>
    </row>
    <row r="4" spans="1:5" s="57" customFormat="1" ht="15.75" x14ac:dyDescent="0.25">
      <c r="A4" s="3" t="s">
        <v>3</v>
      </c>
      <c r="B4" s="3"/>
      <c r="C4" s="35"/>
      <c r="D4" s="3"/>
    </row>
    <row r="5" spans="1:5" s="57" customFormat="1" ht="15.75" x14ac:dyDescent="0.25">
      <c r="A5" s="3"/>
      <c r="B5" s="3"/>
      <c r="C5" s="35"/>
      <c r="D5" s="3"/>
    </row>
    <row r="6" spans="1:5" s="57" customFormat="1" ht="15.75" x14ac:dyDescent="0.25">
      <c r="A6" s="3"/>
      <c r="B6" s="3"/>
      <c r="C6" s="35"/>
      <c r="D6" s="3"/>
    </row>
    <row r="7" spans="1:5" s="57" customFormat="1" ht="15.75" x14ac:dyDescent="0.25">
      <c r="A7" s="3"/>
      <c r="B7" s="3"/>
      <c r="C7" s="35"/>
      <c r="D7" s="3"/>
    </row>
    <row r="8" spans="1:5" s="57" customFormat="1" ht="15.75" x14ac:dyDescent="0.25">
      <c r="A8" s="86" t="s">
        <v>10</v>
      </c>
      <c r="B8" s="86" t="s">
        <v>58</v>
      </c>
      <c r="C8" s="87" t="s">
        <v>12</v>
      </c>
      <c r="D8" s="86" t="s">
        <v>20</v>
      </c>
    </row>
    <row r="9" spans="1:5" x14ac:dyDescent="0.25">
      <c r="A9" s="82">
        <v>1</v>
      </c>
      <c r="B9" s="4" t="s">
        <v>69</v>
      </c>
      <c r="C9" s="30">
        <v>6705270.3999999994</v>
      </c>
      <c r="D9" s="83">
        <v>43316</v>
      </c>
      <c r="E9" t="s">
        <v>89</v>
      </c>
    </row>
    <row r="10" spans="1:5" x14ac:dyDescent="0.25">
      <c r="A10" s="82">
        <v>2</v>
      </c>
      <c r="B10" s="4" t="s">
        <v>69</v>
      </c>
      <c r="C10" s="30">
        <v>7134640.3999999994</v>
      </c>
      <c r="D10" s="83">
        <v>43334</v>
      </c>
      <c r="E10" t="s">
        <v>89</v>
      </c>
    </row>
    <row r="11" spans="1:5" x14ac:dyDescent="0.25">
      <c r="A11" s="82">
        <v>3</v>
      </c>
      <c r="B11" s="4" t="s">
        <v>40</v>
      </c>
      <c r="C11" s="30">
        <v>4289518.5999999996</v>
      </c>
      <c r="D11" s="83">
        <v>43334</v>
      </c>
      <c r="E11" t="s">
        <v>89</v>
      </c>
    </row>
    <row r="12" spans="1:5" x14ac:dyDescent="0.25">
      <c r="A12" s="82">
        <v>4</v>
      </c>
      <c r="B12" s="4" t="s">
        <v>51</v>
      </c>
      <c r="C12" s="30">
        <v>6643910.3999999994</v>
      </c>
      <c r="D12" s="83">
        <v>43341</v>
      </c>
      <c r="E12" t="s">
        <v>89</v>
      </c>
    </row>
    <row r="13" spans="1:5" x14ac:dyDescent="0.25">
      <c r="A13" s="82">
        <v>5</v>
      </c>
      <c r="B13" s="4" t="s">
        <v>80</v>
      </c>
      <c r="C13" s="30">
        <v>4129118.5999999996</v>
      </c>
      <c r="D13" s="83">
        <v>43342</v>
      </c>
      <c r="E13" t="s">
        <v>89</v>
      </c>
    </row>
    <row r="14" spans="1:5" x14ac:dyDescent="0.25">
      <c r="A14" s="4"/>
      <c r="B14" s="4"/>
      <c r="C14" s="30">
        <f>SUM(C9:C13)</f>
        <v>28902458.399999999</v>
      </c>
      <c r="D14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9" sqref="A9:XFD10"/>
    </sheetView>
  </sheetViews>
  <sheetFormatPr defaultRowHeight="15" x14ac:dyDescent="0.25"/>
  <cols>
    <col min="2" max="2" width="27.42578125" customWidth="1"/>
    <col min="3" max="3" width="13.28515625" style="27" bestFit="1" customWidth="1"/>
    <col min="4" max="4" width="10.7109375" bestFit="1" customWidth="1"/>
  </cols>
  <sheetData>
    <row r="1" spans="1:5" s="57" customFormat="1" ht="15.75" x14ac:dyDescent="0.25">
      <c r="A1" s="3" t="s">
        <v>0</v>
      </c>
      <c r="B1" s="3"/>
      <c r="C1" s="35"/>
      <c r="D1" s="3"/>
    </row>
    <row r="2" spans="1:5" s="57" customFormat="1" ht="15.75" x14ac:dyDescent="0.25">
      <c r="A2" s="3" t="s">
        <v>1</v>
      </c>
      <c r="B2" s="3"/>
      <c r="C2" s="35"/>
      <c r="D2" s="3"/>
    </row>
    <row r="3" spans="1:5" s="57" customFormat="1" ht="15.75" x14ac:dyDescent="0.25">
      <c r="A3" s="3" t="s">
        <v>2</v>
      </c>
      <c r="B3" s="3"/>
      <c r="C3" s="35"/>
      <c r="D3" s="3"/>
    </row>
    <row r="4" spans="1:5" s="57" customFormat="1" ht="15.75" x14ac:dyDescent="0.25">
      <c r="A4" s="3" t="s">
        <v>3</v>
      </c>
      <c r="B4" s="3"/>
      <c r="C4" s="35"/>
      <c r="D4" s="3"/>
    </row>
    <row r="5" spans="1:5" s="57" customFormat="1" ht="15.75" x14ac:dyDescent="0.25">
      <c r="A5" s="3"/>
      <c r="B5" s="3"/>
      <c r="C5" s="35"/>
      <c r="D5" s="3"/>
    </row>
    <row r="6" spans="1:5" s="57" customFormat="1" ht="15.75" x14ac:dyDescent="0.25">
      <c r="A6" s="3"/>
      <c r="B6" s="3"/>
      <c r="C6" s="35"/>
      <c r="D6" s="3"/>
    </row>
    <row r="7" spans="1:5" s="57" customFormat="1" ht="15.75" x14ac:dyDescent="0.25">
      <c r="A7" s="3"/>
      <c r="B7" s="3"/>
      <c r="C7" s="35"/>
      <c r="D7" s="3"/>
    </row>
    <row r="8" spans="1:5" s="57" customFormat="1" ht="15.75" x14ac:dyDescent="0.25">
      <c r="A8" s="86" t="s">
        <v>10</v>
      </c>
      <c r="B8" s="86" t="s">
        <v>58</v>
      </c>
      <c r="C8" s="87" t="s">
        <v>12</v>
      </c>
      <c r="D8" s="86" t="s">
        <v>20</v>
      </c>
    </row>
    <row r="9" spans="1:5" x14ac:dyDescent="0.25">
      <c r="A9" s="4"/>
      <c r="B9" s="4" t="s">
        <v>50</v>
      </c>
      <c r="C9" s="30">
        <v>8359299.6999999993</v>
      </c>
      <c r="D9" s="83">
        <v>43344</v>
      </c>
      <c r="E9" t="s">
        <v>89</v>
      </c>
    </row>
    <row r="10" spans="1:5" x14ac:dyDescent="0.25">
      <c r="A10" s="4"/>
      <c r="B10" s="4" t="s">
        <v>40</v>
      </c>
      <c r="C10" s="30">
        <v>2510825</v>
      </c>
      <c r="D10" s="83">
        <v>43344</v>
      </c>
      <c r="E10" t="s">
        <v>89</v>
      </c>
    </row>
    <row r="11" spans="1:5" x14ac:dyDescent="0.25">
      <c r="A11" s="4"/>
      <c r="B11" s="4"/>
      <c r="C11" s="30">
        <f>SUM(C9:C10)</f>
        <v>10870124.699999999</v>
      </c>
      <c r="D1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10" sqref="G10"/>
    </sheetView>
  </sheetViews>
  <sheetFormatPr defaultRowHeight="15" x14ac:dyDescent="0.25"/>
  <cols>
    <col min="2" max="2" width="19.140625" bestFit="1" customWidth="1"/>
    <col min="3" max="3" width="17.5703125" bestFit="1" customWidth="1"/>
    <col min="4" max="4" width="16.85546875" bestFit="1" customWidth="1"/>
    <col min="5" max="5" width="13.42578125" bestFit="1" customWidth="1"/>
    <col min="10" max="10" width="15" style="27" customWidth="1"/>
  </cols>
  <sheetData>
    <row r="1" spans="1:10" ht="15.75" x14ac:dyDescent="0.25">
      <c r="A1" s="19" t="s">
        <v>0</v>
      </c>
      <c r="B1" s="19"/>
      <c r="C1" s="19"/>
      <c r="D1" s="19"/>
      <c r="E1" s="19"/>
      <c r="F1" s="19"/>
      <c r="I1" s="4" t="s">
        <v>44</v>
      </c>
      <c r="J1" s="30">
        <f>SUMIF(E:E,I1,C:C)</f>
        <v>22365555.134999998</v>
      </c>
    </row>
    <row r="2" spans="1:10" ht="15.75" x14ac:dyDescent="0.25">
      <c r="A2" s="19" t="s">
        <v>1</v>
      </c>
      <c r="B2" s="19"/>
      <c r="C2" s="19"/>
      <c r="D2" s="19"/>
      <c r="E2" s="19"/>
      <c r="F2" s="19"/>
      <c r="I2" s="4" t="s">
        <v>43</v>
      </c>
      <c r="J2" s="30">
        <f>SUMIF(E:E,I2,C:C)</f>
        <v>8445856.6500000004</v>
      </c>
    </row>
    <row r="3" spans="1:10" ht="15.75" x14ac:dyDescent="0.25">
      <c r="A3" s="19" t="s">
        <v>2</v>
      </c>
      <c r="B3" s="19"/>
      <c r="C3" s="19"/>
      <c r="D3" s="19"/>
      <c r="E3" s="19"/>
      <c r="F3" s="19"/>
      <c r="J3" s="27">
        <f>SUM(J1:J2)</f>
        <v>30811411.784999996</v>
      </c>
    </row>
    <row r="4" spans="1:10" ht="15.75" x14ac:dyDescent="0.25">
      <c r="A4" s="19" t="s">
        <v>3</v>
      </c>
      <c r="B4" s="19"/>
      <c r="C4" s="19"/>
      <c r="D4" s="19"/>
      <c r="E4" s="19"/>
      <c r="F4" s="19"/>
    </row>
    <row r="5" spans="1:10" ht="15.75" x14ac:dyDescent="0.25">
      <c r="A5" s="19"/>
      <c r="B5" s="19"/>
      <c r="C5" s="19"/>
      <c r="D5" s="19"/>
      <c r="E5" s="19"/>
      <c r="F5" s="19"/>
    </row>
    <row r="6" spans="1:10" ht="15.75" x14ac:dyDescent="0.25">
      <c r="A6" s="19"/>
      <c r="B6" s="19"/>
      <c r="C6" s="19"/>
      <c r="D6" s="19"/>
      <c r="E6" s="19"/>
      <c r="F6" s="19"/>
    </row>
    <row r="7" spans="1:10" ht="15.75" x14ac:dyDescent="0.25">
      <c r="A7" s="19"/>
      <c r="B7" s="19"/>
      <c r="C7" s="19"/>
      <c r="D7" s="19"/>
      <c r="E7" s="19"/>
      <c r="F7" s="19"/>
    </row>
    <row r="8" spans="1:10" ht="15.75" x14ac:dyDescent="0.25">
      <c r="A8" s="23" t="s">
        <v>10</v>
      </c>
      <c r="B8" s="17" t="s">
        <v>11</v>
      </c>
      <c r="C8" s="24" t="s">
        <v>12</v>
      </c>
      <c r="D8" s="17" t="s">
        <v>20</v>
      </c>
      <c r="E8" s="23" t="s">
        <v>48</v>
      </c>
      <c r="F8" s="23"/>
    </row>
    <row r="9" spans="1:10" ht="15.75" x14ac:dyDescent="0.25">
      <c r="A9" s="20">
        <v>1</v>
      </c>
      <c r="B9" s="22" t="s">
        <v>6</v>
      </c>
      <c r="C9" s="15">
        <v>9533716.5</v>
      </c>
      <c r="D9" s="21" t="s">
        <v>34</v>
      </c>
      <c r="E9" s="20" t="s">
        <v>44</v>
      </c>
      <c r="F9" s="20"/>
    </row>
    <row r="10" spans="1:10" ht="15.75" x14ac:dyDescent="0.25">
      <c r="A10" s="20">
        <v>2</v>
      </c>
      <c r="B10" s="22" t="s">
        <v>7</v>
      </c>
      <c r="C10" s="15">
        <v>2088378.6</v>
      </c>
      <c r="D10" s="21" t="s">
        <v>35</v>
      </c>
      <c r="E10" s="20" t="s">
        <v>44</v>
      </c>
      <c r="F10" s="20"/>
    </row>
    <row r="11" spans="1:10" ht="15.75" x14ac:dyDescent="0.25">
      <c r="A11" s="20">
        <v>3</v>
      </c>
      <c r="B11" s="22" t="s">
        <v>5</v>
      </c>
      <c r="C11" s="15">
        <v>2276412.6</v>
      </c>
      <c r="D11" s="21" t="s">
        <v>36</v>
      </c>
      <c r="E11" s="20" t="s">
        <v>59</v>
      </c>
      <c r="F11" s="20"/>
    </row>
    <row r="12" spans="1:10" ht="15.75" x14ac:dyDescent="0.25">
      <c r="A12" s="20">
        <v>4</v>
      </c>
      <c r="B12" s="22" t="s">
        <v>8</v>
      </c>
      <c r="C12" s="15">
        <v>8445856.6500000004</v>
      </c>
      <c r="D12" s="21" t="s">
        <v>37</v>
      </c>
      <c r="E12" s="20" t="s">
        <v>43</v>
      </c>
      <c r="F12" s="20"/>
    </row>
    <row r="13" spans="1:10" ht="15.75" x14ac:dyDescent="0.25">
      <c r="A13" s="20">
        <v>5</v>
      </c>
      <c r="B13" s="22" t="s">
        <v>38</v>
      </c>
      <c r="C13" s="15">
        <v>6707534.294999999</v>
      </c>
      <c r="D13" s="21" t="s">
        <v>39</v>
      </c>
      <c r="E13" s="20" t="s">
        <v>44</v>
      </c>
      <c r="F13" s="20"/>
    </row>
    <row r="14" spans="1:10" ht="15.75" x14ac:dyDescent="0.25">
      <c r="A14" s="20">
        <v>6</v>
      </c>
      <c r="B14" s="22" t="s">
        <v>40</v>
      </c>
      <c r="C14" s="15">
        <v>4035925.7399999998</v>
      </c>
      <c r="D14" s="21" t="s">
        <v>39</v>
      </c>
      <c r="E14" s="20" t="s">
        <v>44</v>
      </c>
      <c r="F14" s="20"/>
    </row>
    <row r="15" spans="1:10" ht="18.75" x14ac:dyDescent="0.3">
      <c r="A15" s="20"/>
      <c r="B15" s="16"/>
      <c r="C15" s="18">
        <f>SUM(C9:C14)</f>
        <v>33087824.384999998</v>
      </c>
      <c r="D15" s="16"/>
      <c r="E15" s="20"/>
      <c r="F15" s="20"/>
    </row>
    <row r="16" spans="1:10" ht="15.75" x14ac:dyDescent="0.25">
      <c r="A16" s="20"/>
      <c r="B16" s="20"/>
      <c r="C16" s="20"/>
      <c r="D16" s="20"/>
      <c r="E16" s="20"/>
      <c r="F16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I11" sqref="I11"/>
    </sheetView>
  </sheetViews>
  <sheetFormatPr defaultRowHeight="15" x14ac:dyDescent="0.25"/>
  <cols>
    <col min="2" max="2" width="18.42578125" customWidth="1"/>
    <col min="3" max="3" width="18.42578125" style="27" customWidth="1"/>
    <col min="4" max="4" width="19" bestFit="1" customWidth="1"/>
    <col min="5" max="5" width="13.42578125" bestFit="1" customWidth="1"/>
    <col min="10" max="10" width="14.28515625" bestFit="1" customWidth="1"/>
  </cols>
  <sheetData>
    <row r="1" spans="1:10" x14ac:dyDescent="0.25">
      <c r="I1" s="4" t="s">
        <v>44</v>
      </c>
      <c r="J1" s="30">
        <f>SUMIF(E:E,I1,C:C)</f>
        <v>59542420.749999993</v>
      </c>
    </row>
    <row r="2" spans="1:10" x14ac:dyDescent="0.25">
      <c r="I2" s="4" t="s">
        <v>59</v>
      </c>
      <c r="J2" s="30">
        <f t="shared" ref="J2:J3" si="0">SUMIF(E:E,I2,C:C)</f>
        <v>13609611.434999999</v>
      </c>
    </row>
    <row r="3" spans="1:10" x14ac:dyDescent="0.25">
      <c r="I3" s="4" t="s">
        <v>43</v>
      </c>
      <c r="J3" s="30">
        <f t="shared" si="0"/>
        <v>6431717.9849999994</v>
      </c>
    </row>
    <row r="4" spans="1:10" x14ac:dyDescent="0.25">
      <c r="J4" s="36">
        <f>SUM(J1:J3)</f>
        <v>79583750.169999987</v>
      </c>
    </row>
    <row r="5" spans="1:10" ht="15.75" x14ac:dyDescent="0.25">
      <c r="A5" s="17" t="s">
        <v>10</v>
      </c>
      <c r="B5" s="17" t="s">
        <v>11</v>
      </c>
      <c r="C5" s="24" t="s">
        <v>12</v>
      </c>
      <c r="D5" s="17" t="s">
        <v>20</v>
      </c>
      <c r="E5" s="17">
        <v>3.05</v>
      </c>
      <c r="F5" s="17"/>
    </row>
    <row r="6" spans="1:10" ht="15.75" x14ac:dyDescent="0.25">
      <c r="A6" s="16">
        <v>1</v>
      </c>
      <c r="B6" s="9" t="s">
        <v>50</v>
      </c>
      <c r="C6" s="15">
        <v>4946503.7999999989</v>
      </c>
      <c r="D6" s="37">
        <v>42795</v>
      </c>
      <c r="E6" s="16" t="s">
        <v>59</v>
      </c>
      <c r="F6" s="16"/>
    </row>
    <row r="7" spans="1:10" ht="15.75" x14ac:dyDescent="0.25">
      <c r="A7" s="16">
        <v>2</v>
      </c>
      <c r="B7" s="9" t="s">
        <v>40</v>
      </c>
      <c r="C7" s="15">
        <v>5760345.9899999993</v>
      </c>
      <c r="D7" s="37">
        <v>42797</v>
      </c>
      <c r="E7" s="16" t="s">
        <v>44</v>
      </c>
      <c r="F7" s="16"/>
    </row>
    <row r="8" spans="1:10" ht="15.75" x14ac:dyDescent="0.25">
      <c r="A8" s="16">
        <v>3</v>
      </c>
      <c r="B8" s="9" t="s">
        <v>51</v>
      </c>
      <c r="C8" s="15">
        <v>4566359.4899999993</v>
      </c>
      <c r="D8" s="37">
        <v>42797</v>
      </c>
      <c r="E8" s="16" t="s">
        <v>44</v>
      </c>
      <c r="F8" s="16"/>
    </row>
    <row r="9" spans="1:10" ht="15.75" x14ac:dyDescent="0.25">
      <c r="A9" s="16">
        <v>4</v>
      </c>
      <c r="B9" s="9" t="s">
        <v>40</v>
      </c>
      <c r="C9" s="15">
        <v>4347668.6399999997</v>
      </c>
      <c r="D9" s="37">
        <v>42801</v>
      </c>
      <c r="E9" s="16" t="s">
        <v>44</v>
      </c>
      <c r="F9" s="16"/>
    </row>
    <row r="10" spans="1:10" ht="15.75" x14ac:dyDescent="0.25">
      <c r="A10" s="16">
        <v>5</v>
      </c>
      <c r="B10" s="9" t="s">
        <v>30</v>
      </c>
      <c r="C10" s="15">
        <v>6431717.9849999994</v>
      </c>
      <c r="D10" s="37">
        <v>42802</v>
      </c>
      <c r="E10" s="16" t="s">
        <v>43</v>
      </c>
      <c r="F10" s="16"/>
    </row>
    <row r="11" spans="1:10" ht="15.75" x14ac:dyDescent="0.25">
      <c r="A11" s="16">
        <v>6</v>
      </c>
      <c r="B11" s="9" t="s">
        <v>50</v>
      </c>
      <c r="C11" s="15">
        <v>4320089.2349999994</v>
      </c>
      <c r="D11" s="37">
        <v>42805</v>
      </c>
      <c r="E11" s="16" t="s">
        <v>59</v>
      </c>
      <c r="F11" s="16"/>
    </row>
    <row r="12" spans="1:10" ht="15.75" x14ac:dyDescent="0.25">
      <c r="A12" s="16">
        <v>7</v>
      </c>
      <c r="B12" s="9" t="s">
        <v>51</v>
      </c>
      <c r="C12" s="15">
        <v>12361766.339999998</v>
      </c>
      <c r="D12" s="37">
        <v>42805</v>
      </c>
      <c r="E12" s="16" t="s">
        <v>44</v>
      </c>
      <c r="F12" s="16"/>
    </row>
    <row r="13" spans="1:10" ht="15.75" x14ac:dyDescent="0.25">
      <c r="A13" s="16">
        <v>8</v>
      </c>
      <c r="B13" s="9" t="s">
        <v>40</v>
      </c>
      <c r="C13" s="15">
        <v>4602057.3899999997</v>
      </c>
      <c r="D13" s="37">
        <v>42805</v>
      </c>
      <c r="E13" s="16" t="s">
        <v>44</v>
      </c>
      <c r="F13" s="16"/>
    </row>
    <row r="14" spans="1:10" ht="15.75" x14ac:dyDescent="0.25">
      <c r="A14" s="16">
        <v>9</v>
      </c>
      <c r="B14" s="9" t="s">
        <v>40</v>
      </c>
      <c r="C14" s="15">
        <v>2189809</v>
      </c>
      <c r="D14" s="37">
        <v>42810</v>
      </c>
      <c r="E14" s="16" t="s">
        <v>44</v>
      </c>
      <c r="F14" s="16"/>
    </row>
    <row r="15" spans="1:10" ht="15.75" x14ac:dyDescent="0.25">
      <c r="A15" s="16">
        <v>10</v>
      </c>
      <c r="B15" s="9" t="s">
        <v>40</v>
      </c>
      <c r="C15" s="15">
        <v>5646500.4749999996</v>
      </c>
      <c r="D15" s="37">
        <v>42812</v>
      </c>
      <c r="E15" s="16" t="s">
        <v>44</v>
      </c>
      <c r="F15" s="16"/>
    </row>
    <row r="16" spans="1:10" ht="15.75" x14ac:dyDescent="0.25">
      <c r="A16" s="16">
        <v>11</v>
      </c>
      <c r="B16" s="9" t="s">
        <v>40</v>
      </c>
      <c r="C16" s="15">
        <v>5462496.8999999994</v>
      </c>
      <c r="D16" s="37">
        <v>42817</v>
      </c>
      <c r="E16" s="16" t="s">
        <v>44</v>
      </c>
      <c r="F16" s="16"/>
    </row>
    <row r="17" spans="1:6" ht="15.75" x14ac:dyDescent="0.25">
      <c r="A17" s="16">
        <v>12</v>
      </c>
      <c r="B17" s="9" t="s">
        <v>51</v>
      </c>
      <c r="C17" s="15">
        <v>11900403.899999999</v>
      </c>
      <c r="D17" s="37">
        <v>42819</v>
      </c>
      <c r="E17" s="16" t="s">
        <v>44</v>
      </c>
      <c r="F17" s="16"/>
    </row>
    <row r="18" spans="1:6" ht="15.75" x14ac:dyDescent="0.25">
      <c r="A18" s="16">
        <v>13</v>
      </c>
      <c r="B18" s="9" t="s">
        <v>50</v>
      </c>
      <c r="C18" s="15">
        <v>4343018.4000000004</v>
      </c>
      <c r="D18" s="37">
        <v>42821</v>
      </c>
      <c r="E18" s="16" t="s">
        <v>59</v>
      </c>
      <c r="F18" s="16"/>
    </row>
    <row r="19" spans="1:6" ht="15.75" x14ac:dyDescent="0.25">
      <c r="A19" s="16">
        <v>14</v>
      </c>
      <c r="B19" s="9" t="s">
        <v>40</v>
      </c>
      <c r="C19" s="15">
        <v>2705012.625</v>
      </c>
      <c r="D19" s="37">
        <v>42825</v>
      </c>
      <c r="E19" s="16" t="s">
        <v>44</v>
      </c>
      <c r="F19" s="16"/>
    </row>
    <row r="20" spans="1:6" ht="15.75" x14ac:dyDescent="0.25">
      <c r="A20" s="16"/>
      <c r="B20" s="16"/>
      <c r="C20" s="38">
        <f>SUM(C6:C19)</f>
        <v>79583750.170000002</v>
      </c>
      <c r="D20" s="16"/>
      <c r="E20" s="16"/>
      <c r="F20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F8"/>
    </sheetView>
  </sheetViews>
  <sheetFormatPr defaultRowHeight="15" x14ac:dyDescent="0.25"/>
  <cols>
    <col min="2" max="2" width="18.42578125" bestFit="1" customWidth="1"/>
    <col min="3" max="3" width="21.140625" style="27" bestFit="1" customWidth="1"/>
    <col min="4" max="4" width="15.42578125" bestFit="1" customWidth="1"/>
  </cols>
  <sheetData>
    <row r="1" spans="1:6" x14ac:dyDescent="0.25">
      <c r="A1" t="s">
        <v>0</v>
      </c>
      <c r="C1"/>
      <c r="F1" s="41"/>
    </row>
    <row r="2" spans="1:6" x14ac:dyDescent="0.25">
      <c r="A2" t="s">
        <v>1</v>
      </c>
      <c r="C2"/>
      <c r="F2" s="41"/>
    </row>
    <row r="3" spans="1:6" x14ac:dyDescent="0.25">
      <c r="A3" t="s">
        <v>2</v>
      </c>
      <c r="C3"/>
      <c r="F3" s="41"/>
    </row>
    <row r="4" spans="1:6" x14ac:dyDescent="0.25">
      <c r="A4" t="s">
        <v>3</v>
      </c>
      <c r="C4"/>
      <c r="F4" s="41"/>
    </row>
    <row r="5" spans="1:6" x14ac:dyDescent="0.25">
      <c r="A5" s="41"/>
      <c r="B5" s="41"/>
      <c r="C5" s="42"/>
      <c r="D5" s="41"/>
      <c r="E5" s="41"/>
      <c r="F5" s="41"/>
    </row>
    <row r="6" spans="1:6" x14ac:dyDescent="0.25">
      <c r="A6" s="41"/>
      <c r="B6" s="41"/>
      <c r="C6" s="42"/>
      <c r="D6" s="41"/>
      <c r="E6" s="41"/>
      <c r="F6" s="41"/>
    </row>
    <row r="7" spans="1:6" ht="18.75" x14ac:dyDescent="0.3">
      <c r="A7" s="41"/>
      <c r="B7" s="39"/>
      <c r="C7" s="40"/>
      <c r="D7" s="39"/>
      <c r="E7" s="41"/>
      <c r="F7" s="41"/>
    </row>
    <row r="8" spans="1:6" ht="15.75" x14ac:dyDescent="0.25">
      <c r="A8" s="17" t="s">
        <v>10</v>
      </c>
      <c r="B8" s="17" t="s">
        <v>58</v>
      </c>
      <c r="C8" s="24" t="s">
        <v>12</v>
      </c>
      <c r="D8" s="17" t="s">
        <v>20</v>
      </c>
      <c r="E8" s="17">
        <v>31.05</v>
      </c>
      <c r="F8" s="17"/>
    </row>
    <row r="9" spans="1:6" ht="15.75" x14ac:dyDescent="0.25">
      <c r="A9" s="16">
        <v>1</v>
      </c>
      <c r="B9" s="9" t="s">
        <v>40</v>
      </c>
      <c r="C9" s="15">
        <v>2842166.25</v>
      </c>
      <c r="D9" s="16" t="s">
        <v>52</v>
      </c>
      <c r="E9" s="16" t="s">
        <v>43</v>
      </c>
      <c r="F9" s="16"/>
    </row>
    <row r="10" spans="1:6" ht="15.75" x14ac:dyDescent="0.25">
      <c r="A10" s="16">
        <v>2</v>
      </c>
      <c r="B10" s="9" t="s">
        <v>51</v>
      </c>
      <c r="C10" s="15">
        <v>9288466.1099999994</v>
      </c>
      <c r="D10" s="16" t="s">
        <v>53</v>
      </c>
      <c r="E10" s="16" t="s">
        <v>43</v>
      </c>
      <c r="F10" s="16"/>
    </row>
    <row r="11" spans="1:6" ht="15.75" x14ac:dyDescent="0.25">
      <c r="A11" s="16">
        <v>3</v>
      </c>
      <c r="B11" s="9" t="s">
        <v>50</v>
      </c>
      <c r="C11" s="15">
        <v>8102425.4849999994</v>
      </c>
      <c r="D11" s="16" t="s">
        <v>54</v>
      </c>
      <c r="E11" s="16" t="s">
        <v>43</v>
      </c>
      <c r="F11" s="16"/>
    </row>
    <row r="12" spans="1:6" ht="15.75" x14ac:dyDescent="0.25">
      <c r="A12" s="16">
        <v>4</v>
      </c>
      <c r="B12" s="9" t="s">
        <v>38</v>
      </c>
      <c r="C12" s="15">
        <v>26442108</v>
      </c>
      <c r="D12" s="16" t="s">
        <v>55</v>
      </c>
      <c r="E12" s="16" t="s">
        <v>43</v>
      </c>
      <c r="F12" s="16"/>
    </row>
    <row r="13" spans="1:6" ht="15.75" x14ac:dyDescent="0.25">
      <c r="A13" s="16">
        <v>5</v>
      </c>
      <c r="B13" s="9" t="s">
        <v>40</v>
      </c>
      <c r="C13" s="15">
        <v>2158897.125</v>
      </c>
      <c r="D13" s="16" t="s">
        <v>56</v>
      </c>
      <c r="E13" s="16" t="s">
        <v>43</v>
      </c>
      <c r="F13" s="16"/>
    </row>
    <row r="14" spans="1:6" ht="15.75" x14ac:dyDescent="0.25">
      <c r="A14" s="16">
        <v>6</v>
      </c>
      <c r="B14" s="9" t="s">
        <v>50</v>
      </c>
      <c r="C14" s="15">
        <v>8157654.75</v>
      </c>
      <c r="D14" s="16" t="s">
        <v>57</v>
      </c>
      <c r="E14" s="16" t="s">
        <v>43</v>
      </c>
      <c r="F14" s="16"/>
    </row>
    <row r="15" spans="1:6" ht="15.75" x14ac:dyDescent="0.25">
      <c r="A15" s="16"/>
      <c r="B15" s="16"/>
      <c r="C15" s="38">
        <f>SUM(C9:C14)</f>
        <v>56991717.719999999</v>
      </c>
      <c r="D15" s="16"/>
      <c r="E15" s="16"/>
      <c r="F15" s="16"/>
    </row>
    <row r="16" spans="1:6" ht="15.75" x14ac:dyDescent="0.25">
      <c r="A16" s="16"/>
      <c r="B16" s="16"/>
      <c r="C16" s="15"/>
      <c r="D16" s="16"/>
      <c r="E16" s="16"/>
      <c r="F16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F22" sqref="F22"/>
    </sheetView>
  </sheetViews>
  <sheetFormatPr defaultRowHeight="15" x14ac:dyDescent="0.25"/>
  <cols>
    <col min="1" max="1" width="6.42578125" customWidth="1"/>
    <col min="2" max="2" width="18.7109375" customWidth="1"/>
    <col min="3" max="3" width="17.85546875" customWidth="1"/>
    <col min="4" max="4" width="20.7109375" customWidth="1"/>
    <col min="12" max="12" width="17" customWidth="1"/>
    <col min="13" max="13" width="19.42578125" customWidth="1"/>
  </cols>
  <sheetData>
    <row r="1" spans="1:13" x14ac:dyDescent="0.25">
      <c r="B1" t="s">
        <v>0</v>
      </c>
    </row>
    <row r="2" spans="1:13" x14ac:dyDescent="0.25">
      <c r="B2" t="s">
        <v>1</v>
      </c>
    </row>
    <row r="3" spans="1:13" ht="23.25" x14ac:dyDescent="0.35">
      <c r="B3" t="s">
        <v>2</v>
      </c>
      <c r="K3" s="2"/>
      <c r="L3" s="2"/>
      <c r="M3" s="2"/>
    </row>
    <row r="4" spans="1:13" ht="23.25" x14ac:dyDescent="0.35">
      <c r="B4" t="s">
        <v>3</v>
      </c>
      <c r="K4" s="2"/>
      <c r="L4" s="2"/>
      <c r="M4" s="2"/>
    </row>
    <row r="5" spans="1:13" x14ac:dyDescent="0.25">
      <c r="B5" s="41"/>
      <c r="C5" s="41"/>
      <c r="D5" s="42"/>
      <c r="E5" s="41"/>
      <c r="F5" s="41"/>
    </row>
    <row r="7" spans="1:13" ht="18.75" x14ac:dyDescent="0.3">
      <c r="A7" s="47" t="s">
        <v>10</v>
      </c>
      <c r="B7" s="47" t="s">
        <v>60</v>
      </c>
      <c r="C7" s="47" t="s">
        <v>61</v>
      </c>
      <c r="D7" s="47" t="s">
        <v>20</v>
      </c>
      <c r="E7" s="47" t="s">
        <v>62</v>
      </c>
    </row>
    <row r="8" spans="1:13" ht="18.75" x14ac:dyDescent="0.3">
      <c r="A8" s="44">
        <v>1</v>
      </c>
      <c r="B8" s="43" t="s">
        <v>40</v>
      </c>
      <c r="C8" s="45">
        <v>2414741.1749999998</v>
      </c>
      <c r="D8" s="46">
        <v>42868</v>
      </c>
      <c r="E8" s="44" t="s">
        <v>43</v>
      </c>
    </row>
    <row r="9" spans="1:13" ht="18.75" x14ac:dyDescent="0.3">
      <c r="A9" s="44">
        <v>2</v>
      </c>
      <c r="B9" s="43" t="s">
        <v>40</v>
      </c>
      <c r="C9" s="45">
        <v>2514793.0499999998</v>
      </c>
      <c r="D9" s="46">
        <v>42872</v>
      </c>
      <c r="E9" s="44" t="s">
        <v>43</v>
      </c>
    </row>
    <row r="10" spans="1:13" ht="18.75" x14ac:dyDescent="0.3">
      <c r="A10" s="44">
        <v>3</v>
      </c>
      <c r="B10" s="43" t="s">
        <v>51</v>
      </c>
      <c r="C10" s="45">
        <v>8470192.5</v>
      </c>
      <c r="D10" s="46">
        <v>42873</v>
      </c>
      <c r="E10" s="44" t="s">
        <v>63</v>
      </c>
    </row>
    <row r="11" spans="1:13" ht="23.25" x14ac:dyDescent="0.35">
      <c r="A11" s="44">
        <v>4</v>
      </c>
      <c r="B11" s="43" t="s">
        <v>40</v>
      </c>
      <c r="C11" s="45">
        <v>2044708.05</v>
      </c>
      <c r="D11" s="46">
        <v>42882</v>
      </c>
      <c r="E11" s="44" t="s">
        <v>43</v>
      </c>
      <c r="K11" s="2"/>
      <c r="L11" s="2"/>
      <c r="M11" s="2"/>
    </row>
    <row r="12" spans="1:13" ht="18.75" x14ac:dyDescent="0.3">
      <c r="A12" s="44">
        <v>5</v>
      </c>
      <c r="B12" s="43" t="s">
        <v>40</v>
      </c>
      <c r="C12" s="45">
        <v>3131996.1749999998</v>
      </c>
      <c r="D12" s="46">
        <v>42886</v>
      </c>
      <c r="E12" s="44" t="s">
        <v>43</v>
      </c>
    </row>
    <row r="13" spans="1:13" ht="18.75" x14ac:dyDescent="0.3">
      <c r="A13" s="4"/>
      <c r="B13" s="4"/>
      <c r="C13" s="48">
        <f>SUM(C8:C12)</f>
        <v>18576430.949999999</v>
      </c>
      <c r="D13" s="4"/>
      <c r="E13" s="4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D13" sqref="D13"/>
    </sheetView>
  </sheetViews>
  <sheetFormatPr defaultRowHeight="23.25" x14ac:dyDescent="0.35"/>
  <cols>
    <col min="2" max="2" width="24.5703125" customWidth="1"/>
    <col min="3" max="3" width="20.42578125" bestFit="1" customWidth="1"/>
    <col min="4" max="4" width="19" bestFit="1" customWidth="1"/>
    <col min="13" max="13" width="23.85546875" style="2" customWidth="1"/>
    <col min="14" max="14" width="20.42578125" style="2" bestFit="1" customWidth="1"/>
    <col min="15" max="15" width="18.7109375" style="2" bestFit="1" customWidth="1"/>
  </cols>
  <sheetData>
    <row r="1" spans="1:15" ht="15" x14ac:dyDescent="0.25">
      <c r="B1" t="s">
        <v>0</v>
      </c>
      <c r="M1" s="49"/>
      <c r="N1" s="49"/>
      <c r="O1" s="49"/>
    </row>
    <row r="2" spans="1:15" x14ac:dyDescent="0.35">
      <c r="B2" t="s">
        <v>1</v>
      </c>
    </row>
    <row r="3" spans="1:15" x14ac:dyDescent="0.35">
      <c r="B3" t="s">
        <v>2</v>
      </c>
    </row>
    <row r="4" spans="1:15" x14ac:dyDescent="0.35">
      <c r="B4" t="s">
        <v>3</v>
      </c>
    </row>
    <row r="5" spans="1:15" x14ac:dyDescent="0.35">
      <c r="B5" s="41"/>
      <c r="C5" s="41"/>
      <c r="D5" s="42"/>
      <c r="E5" s="41"/>
      <c r="F5" s="41"/>
    </row>
    <row r="6" spans="1:15" x14ac:dyDescent="0.35">
      <c r="M6" s="50"/>
      <c r="O6" s="51"/>
    </row>
    <row r="7" spans="1:15" x14ac:dyDescent="0.35">
      <c r="A7" s="52" t="s">
        <v>10</v>
      </c>
      <c r="B7" s="52" t="s">
        <v>60</v>
      </c>
      <c r="C7" s="52" t="s">
        <v>61</v>
      </c>
      <c r="D7" s="52" t="s">
        <v>20</v>
      </c>
      <c r="M7" s="50"/>
      <c r="O7" s="51"/>
    </row>
    <row r="8" spans="1:15" x14ac:dyDescent="0.35">
      <c r="A8" s="11">
        <v>1</v>
      </c>
      <c r="B8" s="55" t="s">
        <v>51</v>
      </c>
      <c r="C8" s="54">
        <v>5176132.4999999991</v>
      </c>
      <c r="D8" s="53">
        <v>42887</v>
      </c>
      <c r="E8" t="s">
        <v>65</v>
      </c>
      <c r="M8" s="50"/>
      <c r="O8" s="51"/>
    </row>
    <row r="9" spans="1:15" x14ac:dyDescent="0.35">
      <c r="A9" s="11">
        <v>2</v>
      </c>
      <c r="B9" s="55" t="s">
        <v>50</v>
      </c>
      <c r="C9" s="54">
        <v>4896238.1999999993</v>
      </c>
      <c r="D9" s="53">
        <v>42891</v>
      </c>
      <c r="E9" t="s">
        <v>65</v>
      </c>
    </row>
    <row r="10" spans="1:15" x14ac:dyDescent="0.35">
      <c r="A10" s="11">
        <v>3</v>
      </c>
      <c r="B10" s="55" t="s">
        <v>50</v>
      </c>
      <c r="C10" s="54">
        <v>12828047.399999999</v>
      </c>
      <c r="D10" s="53">
        <v>42908</v>
      </c>
      <c r="E10" t="s">
        <v>65</v>
      </c>
    </row>
    <row r="11" spans="1:15" x14ac:dyDescent="0.35">
      <c r="C11" s="56">
        <f>SUM(C8:C10)</f>
        <v>22900418.099999998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11" sqref="H11"/>
    </sheetView>
  </sheetViews>
  <sheetFormatPr defaultRowHeight="15" x14ac:dyDescent="0.25"/>
  <cols>
    <col min="1" max="1" width="7.7109375" style="57" customWidth="1"/>
    <col min="2" max="2" width="30" style="57" customWidth="1"/>
    <col min="3" max="3" width="18.140625" style="58" customWidth="1"/>
    <col min="4" max="4" width="18.140625" style="57" customWidth="1"/>
    <col min="5" max="16384" width="9.140625" style="57"/>
  </cols>
  <sheetData>
    <row r="1" spans="1:5" x14ac:dyDescent="0.25">
      <c r="A1" s="57" t="s">
        <v>0</v>
      </c>
    </row>
    <row r="2" spans="1:5" x14ac:dyDescent="0.25">
      <c r="A2" s="57" t="s">
        <v>1</v>
      </c>
    </row>
    <row r="3" spans="1:5" x14ac:dyDescent="0.25">
      <c r="A3" s="57" t="s">
        <v>2</v>
      </c>
    </row>
    <row r="4" spans="1:5" x14ac:dyDescent="0.25">
      <c r="A4" s="57" t="s">
        <v>3</v>
      </c>
    </row>
    <row r="5" spans="1:5" x14ac:dyDescent="0.25">
      <c r="A5" s="41"/>
      <c r="B5" s="41"/>
      <c r="C5" s="42"/>
      <c r="D5" s="41"/>
    </row>
    <row r="6" spans="1:5" x14ac:dyDescent="0.25">
      <c r="A6" s="41"/>
      <c r="B6" s="41"/>
      <c r="C6" s="42"/>
      <c r="D6" s="41"/>
    </row>
    <row r="7" spans="1:5" ht="18.75" x14ac:dyDescent="0.3">
      <c r="A7" s="41"/>
      <c r="B7" s="39"/>
      <c r="C7" s="40"/>
      <c r="D7" s="39"/>
    </row>
    <row r="8" spans="1:5" ht="15.75" x14ac:dyDescent="0.25">
      <c r="A8" s="17" t="s">
        <v>10</v>
      </c>
      <c r="B8" s="17" t="s">
        <v>58</v>
      </c>
      <c r="C8" s="24" t="s">
        <v>12</v>
      </c>
      <c r="D8" s="17" t="s">
        <v>20</v>
      </c>
    </row>
    <row r="9" spans="1:5" ht="16.5" x14ac:dyDescent="0.25">
      <c r="A9" s="59">
        <v>1</v>
      </c>
      <c r="B9" s="60" t="s">
        <v>51</v>
      </c>
      <c r="C9" s="61">
        <v>9096306.4499999993</v>
      </c>
      <c r="D9" s="62">
        <v>42927</v>
      </c>
      <c r="E9" s="57" t="s">
        <v>68</v>
      </c>
    </row>
    <row r="10" spans="1:5" ht="16.5" x14ac:dyDescent="0.25">
      <c r="A10" s="59">
        <v>2</v>
      </c>
      <c r="B10" s="60" t="s">
        <v>40</v>
      </c>
      <c r="C10" s="61">
        <v>5109817.3499999996</v>
      </c>
      <c r="D10" s="62">
        <v>42928</v>
      </c>
      <c r="E10" s="57" t="s">
        <v>68</v>
      </c>
    </row>
    <row r="11" spans="1:5" ht="16.5" x14ac:dyDescent="0.25">
      <c r="A11" s="59">
        <v>3</v>
      </c>
      <c r="B11" s="60" t="s">
        <v>40</v>
      </c>
      <c r="C11" s="61">
        <v>4416789.3</v>
      </c>
      <c r="D11" s="62">
        <v>42928</v>
      </c>
      <c r="E11" s="57" t="s">
        <v>68</v>
      </c>
    </row>
    <row r="12" spans="1:5" ht="16.5" x14ac:dyDescent="0.25">
      <c r="A12" s="59">
        <v>4</v>
      </c>
      <c r="B12" s="60" t="s">
        <v>51</v>
      </c>
      <c r="C12" s="63">
        <v>7074294.1500000004</v>
      </c>
      <c r="D12" s="62">
        <v>42935</v>
      </c>
      <c r="E12" s="57" t="s">
        <v>68</v>
      </c>
    </row>
    <row r="13" spans="1:5" ht="16.5" x14ac:dyDescent="0.25">
      <c r="A13" s="59">
        <v>5</v>
      </c>
      <c r="B13" s="60" t="s">
        <v>40</v>
      </c>
      <c r="C13" s="61">
        <v>1492439.0249999999</v>
      </c>
      <c r="D13" s="62">
        <v>42941</v>
      </c>
      <c r="E13" s="57" t="s">
        <v>68</v>
      </c>
    </row>
    <row r="14" spans="1:5" s="66" customFormat="1" ht="20.25" x14ac:dyDescent="0.3">
      <c r="A14" s="64"/>
      <c r="B14" s="64" t="s">
        <v>64</v>
      </c>
      <c r="C14" s="65">
        <f>SUM(C9:C13)</f>
        <v>27189646.274999999</v>
      </c>
      <c r="D14" s="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7" workbookViewId="0">
      <selection activeCell="C21" sqref="C21"/>
    </sheetView>
  </sheetViews>
  <sheetFormatPr defaultRowHeight="15.75" x14ac:dyDescent="0.25"/>
  <cols>
    <col min="1" max="1" width="6.7109375" style="3" customWidth="1"/>
    <col min="2" max="2" width="21.5703125" style="3" customWidth="1"/>
    <col min="3" max="3" width="21.5703125" style="35" customWidth="1"/>
    <col min="4" max="4" width="21.5703125" style="3" customWidth="1"/>
    <col min="5" max="16384" width="9.140625" style="3"/>
  </cols>
  <sheetData>
    <row r="1" spans="1:5" x14ac:dyDescent="0.25">
      <c r="A1" s="3" t="s">
        <v>0</v>
      </c>
    </row>
    <row r="2" spans="1:5" x14ac:dyDescent="0.25">
      <c r="A2" s="3" t="s">
        <v>1</v>
      </c>
    </row>
    <row r="3" spans="1:5" x14ac:dyDescent="0.25">
      <c r="A3" s="3" t="s">
        <v>2</v>
      </c>
    </row>
    <row r="4" spans="1:5" x14ac:dyDescent="0.25">
      <c r="A4" s="3" t="s">
        <v>3</v>
      </c>
    </row>
    <row r="8" spans="1:5" x14ac:dyDescent="0.25">
      <c r="A8" s="67" t="s">
        <v>10</v>
      </c>
      <c r="B8" s="67" t="s">
        <v>58</v>
      </c>
      <c r="C8" s="68" t="s">
        <v>12</v>
      </c>
      <c r="D8" s="67" t="s">
        <v>20</v>
      </c>
    </row>
    <row r="9" spans="1:5" x14ac:dyDescent="0.25">
      <c r="A9" s="67">
        <v>1</v>
      </c>
      <c r="B9" s="5" t="s">
        <v>50</v>
      </c>
      <c r="C9" s="29">
        <v>5879053.9500000002</v>
      </c>
      <c r="D9" s="69">
        <v>42948</v>
      </c>
      <c r="E9" s="3" t="s">
        <v>70</v>
      </c>
    </row>
    <row r="10" spans="1:5" x14ac:dyDescent="0.25">
      <c r="A10" s="67">
        <v>2</v>
      </c>
      <c r="B10" s="5" t="s">
        <v>40</v>
      </c>
      <c r="C10" s="29">
        <v>4408451.4499999993</v>
      </c>
      <c r="D10" s="69">
        <v>42956</v>
      </c>
      <c r="E10" s="3" t="s">
        <v>70</v>
      </c>
    </row>
    <row r="11" spans="1:5" x14ac:dyDescent="0.25">
      <c r="A11" s="67">
        <v>3</v>
      </c>
      <c r="B11" s="5" t="s">
        <v>51</v>
      </c>
      <c r="C11" s="29">
        <v>7445340.3999999994</v>
      </c>
      <c r="D11" s="69">
        <v>42956</v>
      </c>
      <c r="E11" s="3" t="s">
        <v>70</v>
      </c>
    </row>
    <row r="12" spans="1:5" x14ac:dyDescent="0.25">
      <c r="A12" s="67">
        <v>4</v>
      </c>
      <c r="B12" s="5" t="s">
        <v>40</v>
      </c>
      <c r="C12" s="29">
        <v>2894177.1499999994</v>
      </c>
      <c r="D12" s="69">
        <v>42962</v>
      </c>
      <c r="E12" s="3" t="s">
        <v>70</v>
      </c>
    </row>
    <row r="13" spans="1:5" s="78" customFormat="1" x14ac:dyDescent="0.25">
      <c r="A13" s="74">
        <v>5</v>
      </c>
      <c r="B13" s="75" t="s">
        <v>40</v>
      </c>
      <c r="C13" s="76">
        <v>2208395.9</v>
      </c>
      <c r="D13" s="77">
        <v>42964</v>
      </c>
      <c r="E13" s="78" t="s">
        <v>71</v>
      </c>
    </row>
    <row r="14" spans="1:5" x14ac:dyDescent="0.25">
      <c r="A14" s="67">
        <v>6</v>
      </c>
      <c r="B14" s="5" t="s">
        <v>50</v>
      </c>
      <c r="C14" s="29">
        <v>4672519.2</v>
      </c>
      <c r="D14" s="70">
        <v>42964</v>
      </c>
      <c r="E14" s="3" t="s">
        <v>70</v>
      </c>
    </row>
    <row r="15" spans="1:5" x14ac:dyDescent="0.25">
      <c r="A15" s="67">
        <v>7</v>
      </c>
      <c r="B15" s="5" t="s">
        <v>40</v>
      </c>
      <c r="C15" s="29">
        <v>1044189.3</v>
      </c>
      <c r="D15" s="70">
        <v>42965</v>
      </c>
      <c r="E15" s="3" t="s">
        <v>70</v>
      </c>
    </row>
    <row r="16" spans="1:5" x14ac:dyDescent="0.25">
      <c r="A16" s="67">
        <v>8</v>
      </c>
      <c r="B16" s="5" t="s">
        <v>40</v>
      </c>
      <c r="C16" s="29">
        <v>2534644.2999999998</v>
      </c>
      <c r="D16" s="70">
        <v>42969</v>
      </c>
      <c r="E16" s="3" t="s">
        <v>70</v>
      </c>
    </row>
    <row r="17" spans="1:5" x14ac:dyDescent="0.25">
      <c r="A17" s="67">
        <v>9</v>
      </c>
      <c r="B17" s="5" t="s">
        <v>66</v>
      </c>
      <c r="C17" s="29">
        <v>7754084.9000000013</v>
      </c>
      <c r="D17" s="70">
        <v>42975</v>
      </c>
      <c r="E17" s="3" t="s">
        <v>70</v>
      </c>
    </row>
    <row r="18" spans="1:5" x14ac:dyDescent="0.25">
      <c r="A18" s="67">
        <v>10</v>
      </c>
      <c r="B18" s="5" t="s">
        <v>67</v>
      </c>
      <c r="C18" s="29">
        <v>5661081.0999999996</v>
      </c>
      <c r="D18" s="70">
        <v>42976</v>
      </c>
      <c r="E18" s="3" t="s">
        <v>70</v>
      </c>
    </row>
    <row r="19" spans="1:5" x14ac:dyDescent="0.25">
      <c r="A19" s="67">
        <v>11</v>
      </c>
      <c r="B19" s="5" t="s">
        <v>51</v>
      </c>
      <c r="C19" s="29">
        <v>14623872.200000001</v>
      </c>
      <c r="D19" s="70">
        <v>42976</v>
      </c>
      <c r="E19" s="3" t="s">
        <v>70</v>
      </c>
    </row>
    <row r="20" spans="1:5" ht="18.75" x14ac:dyDescent="0.3">
      <c r="A20" s="5"/>
      <c r="B20" s="5"/>
      <c r="C20" s="71">
        <f>SUM(C9:C19)</f>
        <v>59125809.850000001</v>
      </c>
      <c r="D20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T12.2016</vt:lpstr>
      <vt:lpstr>T1.2017</vt:lpstr>
      <vt:lpstr>T2.2017</vt:lpstr>
      <vt:lpstr>T3.2017</vt:lpstr>
      <vt:lpstr>TH4.2017</vt:lpstr>
      <vt:lpstr>T5.2017</vt:lpstr>
      <vt:lpstr>T6.2017</vt:lpstr>
      <vt:lpstr>T7-2017</vt:lpstr>
      <vt:lpstr>T8-2017</vt:lpstr>
      <vt:lpstr>t9.2017</vt:lpstr>
      <vt:lpstr>T10.2017</vt:lpstr>
      <vt:lpstr>T11.2017</vt:lpstr>
      <vt:lpstr>T12</vt:lpstr>
      <vt:lpstr>T1-2018</vt:lpstr>
      <vt:lpstr>T2-2018</vt:lpstr>
      <vt:lpstr>T3-2018</vt:lpstr>
      <vt:lpstr>T4.2018</vt:lpstr>
      <vt:lpstr>T5.2018</vt:lpstr>
      <vt:lpstr>T6-2018</vt:lpstr>
      <vt:lpstr>T7-2018</vt:lpstr>
      <vt:lpstr>T8</vt:lpstr>
      <vt:lpstr>T9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</dc:creator>
  <cp:lastModifiedBy>may1</cp:lastModifiedBy>
  <cp:lastPrinted>2017-02-11T03:18:07Z</cp:lastPrinted>
  <dcterms:created xsi:type="dcterms:W3CDTF">2016-10-27T07:43:36Z</dcterms:created>
  <dcterms:modified xsi:type="dcterms:W3CDTF">2018-11-12T07:22:31Z</dcterms:modified>
</cp:coreProperties>
</file>