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Ngoc Thom 1\TAI LIEU THUC PHAM\CONG NO SIEU THI\BIÊN BẢN GIAO HD ST (ĐÚNG)\"/>
    </mc:Choice>
  </mc:AlternateContent>
  <bookViews>
    <workbookView xWindow="0" yWindow="0" windowWidth="24000" windowHeight="9795" activeTab="1"/>
  </bookViews>
  <sheets>
    <sheet name="Ban_hang" sheetId="1" r:id="rId1"/>
    <sheet name="2022" sheetId="2" r:id="rId2"/>
  </sheets>
  <definedNames>
    <definedName name="_xlnm._FilterDatabase" localSheetId="1" hidden="1">'2022'!$A$5:$XEX$5</definedName>
    <definedName name="_xlnm._FilterDatabase" localSheetId="0" hidden="1">Ban_hang!$A$5:$J$82</definedName>
  </definedNames>
  <calcPr calcId="162913"/>
</workbook>
</file>

<file path=xl/calcChain.xml><?xml version="1.0" encoding="utf-8"?>
<calcChain xmlns="http://schemas.openxmlformats.org/spreadsheetml/2006/main">
  <c r="E4" i="2" l="1"/>
  <c r="G4" i="2"/>
  <c r="H4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G11" i="2" l="1"/>
  <c r="G10" i="2"/>
  <c r="G9" i="2"/>
  <c r="H82" i="1"/>
  <c r="G82" i="1"/>
  <c r="H81" i="1"/>
  <c r="G81" i="1"/>
  <c r="G80" i="1"/>
  <c r="H80" i="1" s="1"/>
  <c r="H79" i="1"/>
  <c r="G79" i="1"/>
  <c r="H78" i="1"/>
  <c r="G78" i="1"/>
  <c r="G77" i="1"/>
  <c r="H77" i="1" s="1"/>
  <c r="G76" i="1"/>
  <c r="H76" i="1" s="1"/>
  <c r="H75" i="1"/>
  <c r="G75" i="1"/>
  <c r="H74" i="1"/>
  <c r="G74" i="1"/>
  <c r="G73" i="1"/>
  <c r="H73" i="1" s="1"/>
  <c r="G72" i="1"/>
  <c r="H72" i="1" s="1"/>
  <c r="H71" i="1"/>
  <c r="G71" i="1"/>
  <c r="H70" i="1"/>
  <c r="G70" i="1"/>
  <c r="H69" i="1"/>
  <c r="G69" i="1"/>
  <c r="G68" i="1"/>
  <c r="H68" i="1" s="1"/>
  <c r="H67" i="1"/>
  <c r="G67" i="1"/>
  <c r="H66" i="1"/>
  <c r="G66" i="1"/>
  <c r="G65" i="1"/>
  <c r="H65" i="1" s="1"/>
  <c r="G64" i="1"/>
  <c r="H64" i="1" s="1"/>
  <c r="G63" i="1"/>
  <c r="H63" i="1" s="1"/>
  <c r="J63" i="1" s="1"/>
  <c r="H62" i="1"/>
  <c r="H61" i="1"/>
  <c r="H60" i="1"/>
  <c r="H59" i="1"/>
  <c r="G58" i="1"/>
  <c r="H58" i="1" s="1"/>
  <c r="G57" i="1"/>
  <c r="H57" i="1" s="1"/>
  <c r="G56" i="1"/>
  <c r="H56" i="1" s="1"/>
  <c r="J56" i="1" s="1"/>
  <c r="H55" i="1"/>
  <c r="H54" i="1"/>
  <c r="G53" i="1"/>
  <c r="H53" i="1" s="1"/>
  <c r="G52" i="1"/>
  <c r="H52" i="1" s="1"/>
  <c r="G51" i="1"/>
  <c r="H51" i="1" s="1"/>
  <c r="G50" i="1"/>
  <c r="H50" i="1" s="1"/>
  <c r="I49" i="1"/>
  <c r="H49" i="1"/>
  <c r="G49" i="1"/>
  <c r="G48" i="1"/>
  <c r="H48" i="1" s="1"/>
  <c r="G47" i="1"/>
  <c r="H47" i="1" s="1"/>
  <c r="H46" i="1"/>
  <c r="G46" i="1"/>
  <c r="H45" i="1"/>
  <c r="G45" i="1"/>
  <c r="H44" i="1"/>
  <c r="G43" i="1"/>
  <c r="H43" i="1" s="1"/>
  <c r="G42" i="1"/>
  <c r="H42" i="1" s="1"/>
  <c r="G41" i="1"/>
  <c r="H41" i="1" s="1"/>
  <c r="G40" i="1"/>
  <c r="H40" i="1" s="1"/>
  <c r="G39" i="1"/>
  <c r="H39" i="1" s="1"/>
  <c r="G38" i="1"/>
  <c r="H38" i="1" s="1"/>
  <c r="G37" i="1"/>
  <c r="H37" i="1" s="1"/>
  <c r="G36" i="1"/>
  <c r="H36" i="1" s="1"/>
  <c r="G35" i="1"/>
  <c r="H35" i="1" s="1"/>
  <c r="G34" i="1"/>
  <c r="H34" i="1" s="1"/>
  <c r="G33" i="1"/>
  <c r="H33" i="1" s="1"/>
  <c r="G32" i="1"/>
  <c r="H32" i="1" s="1"/>
  <c r="G31" i="1"/>
  <c r="H31" i="1" s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H23" i="1"/>
  <c r="G23" i="1"/>
  <c r="G22" i="1"/>
  <c r="H22" i="1" s="1"/>
  <c r="G21" i="1"/>
  <c r="H21" i="1" s="1"/>
  <c r="H20" i="1"/>
  <c r="G20" i="1"/>
  <c r="H19" i="1"/>
  <c r="G19" i="1"/>
  <c r="G18" i="1"/>
  <c r="H18" i="1" s="1"/>
  <c r="G17" i="1"/>
  <c r="H17" i="1" s="1"/>
  <c r="G16" i="1"/>
  <c r="H16" i="1" s="1"/>
  <c r="H15" i="1"/>
  <c r="G15" i="1"/>
  <c r="G14" i="1"/>
  <c r="H14" i="1" s="1"/>
  <c r="G13" i="1"/>
  <c r="H13" i="1" s="1"/>
  <c r="G12" i="1"/>
  <c r="H12" i="1" s="1"/>
  <c r="G11" i="1"/>
  <c r="H11" i="1" s="1"/>
  <c r="G10" i="1"/>
  <c r="H10" i="1" s="1"/>
  <c r="G9" i="1"/>
  <c r="H9" i="1" s="1"/>
  <c r="H8" i="1"/>
  <c r="G8" i="1"/>
  <c r="H7" i="1"/>
  <c r="G7" i="1"/>
  <c r="G6" i="1"/>
  <c r="H6" i="1" s="1"/>
  <c r="E4" i="1"/>
  <c r="K56" i="1" l="1"/>
  <c r="H4" i="1"/>
  <c r="G4" i="1"/>
</calcChain>
</file>

<file path=xl/sharedStrings.xml><?xml version="1.0" encoding="utf-8"?>
<sst xmlns="http://schemas.openxmlformats.org/spreadsheetml/2006/main" count="369" uniqueCount="189">
  <si>
    <t xml:space="preserve">CÔNG NỢ HNT - KHẢI SAN </t>
  </si>
  <si>
    <t>NĂM 2020-2021</t>
  </si>
  <si>
    <t>Số TT</t>
  </si>
  <si>
    <t>Ngày chứng từ</t>
  </si>
  <si>
    <t>Số hóa đơn</t>
  </si>
  <si>
    <t>CÔNG TY TNHH THƯƠNG MẠI GIAO NHẬN VẬN TẢI HNT</t>
  </si>
  <si>
    <t>Tổng tiền thanh toán</t>
  </si>
  <si>
    <t xml:space="preserve">Thanh toán </t>
  </si>
  <si>
    <t>Số tiền</t>
  </si>
  <si>
    <t>Còn lại</t>
  </si>
  <si>
    <t>Ghi chú</t>
  </si>
  <si>
    <t>0019755</t>
  </si>
  <si>
    <t>TT THÁNG 2</t>
  </si>
  <si>
    <t>0006441</t>
  </si>
  <si>
    <t>TT THÁNG 4</t>
  </si>
  <si>
    <t>0008338</t>
  </si>
  <si>
    <t>GIAO HÀNG THU TIỀN LUÔN - ANH THỰC</t>
  </si>
  <si>
    <t>0013209</t>
  </si>
  <si>
    <t>TT 18/8/2020</t>
  </si>
  <si>
    <t>0014420</t>
  </si>
  <si>
    <t>TT THÁNG 6</t>
  </si>
  <si>
    <t>0016832</t>
  </si>
  <si>
    <t>0020030</t>
  </si>
  <si>
    <t>0021203</t>
  </si>
  <si>
    <t>0021774</t>
  </si>
  <si>
    <t>21/8/2020</t>
  </si>
  <si>
    <t>TT 24/8/2020</t>
  </si>
  <si>
    <t xml:space="preserve">0023384
</t>
  </si>
  <si>
    <t>TT 03/09/2020</t>
  </si>
  <si>
    <t xml:space="preserve">0026354
</t>
  </si>
  <si>
    <t>TT 30/09/2020</t>
  </si>
  <si>
    <t>0027839</t>
  </si>
  <si>
    <t>TT 13/10/2020</t>
  </si>
  <si>
    <t>0029524</t>
  </si>
  <si>
    <t>TT 02/11/2020</t>
  </si>
  <si>
    <t>0030412</t>
  </si>
  <si>
    <t>TT 11/11/2020</t>
  </si>
  <si>
    <t>0031166</t>
  </si>
  <si>
    <t>TT 18/11/2020</t>
  </si>
  <si>
    <t>0035043</t>
  </si>
  <si>
    <t>TT 17/12/2020</t>
  </si>
  <si>
    <t>0036290</t>
  </si>
  <si>
    <t>TT 24/12/2020</t>
  </si>
  <si>
    <t>0037182</t>
  </si>
  <si>
    <t>TT 31/12/2020</t>
  </si>
  <si>
    <t>0039847</t>
  </si>
  <si>
    <t>20/1/2021</t>
  </si>
  <si>
    <t>TT 22/01/2021</t>
  </si>
  <si>
    <t>0041700</t>
  </si>
  <si>
    <t>28/1/2021</t>
  </si>
  <si>
    <t>TT 01/02/2021</t>
  </si>
  <si>
    <t>0043005</t>
  </si>
  <si>
    <t>5/2/2021</t>
  </si>
  <si>
    <t>TT 06/02/2021</t>
  </si>
  <si>
    <t>0043605</t>
  </si>
  <si>
    <t>8/2/2021</t>
  </si>
  <si>
    <t>TT 09/02/2021</t>
  </si>
  <si>
    <t>0046096</t>
  </si>
  <si>
    <t>06/03/2021</t>
  </si>
  <si>
    <t>TT 08/03/2021</t>
  </si>
  <si>
    <t>0046158</t>
  </si>
  <si>
    <t>08/03/2021</t>
  </si>
  <si>
    <t>TT 10/03/2021</t>
  </si>
  <si>
    <t>0046661</t>
  </si>
  <si>
    <t>12/03/2021</t>
  </si>
  <si>
    <t>TT 15/03/2021</t>
  </si>
  <si>
    <t>0046878</t>
  </si>
  <si>
    <t>15/03/2021</t>
  </si>
  <si>
    <t>TT 17/03/2021</t>
  </si>
  <si>
    <t>0048194</t>
  </si>
  <si>
    <t>27/03/2021</t>
  </si>
  <si>
    <t>TT 30/03/2021</t>
  </si>
  <si>
    <t>0000104</t>
  </si>
  <si>
    <t>TT 29/04/2021</t>
  </si>
  <si>
    <t>0000441</t>
  </si>
  <si>
    <t>03/05/2021</t>
  </si>
  <si>
    <t>TT 04/05/2021</t>
  </si>
  <si>
    <t>0002164</t>
  </si>
  <si>
    <t>29/05/2021</t>
  </si>
  <si>
    <t>TT 01/06/2021</t>
  </si>
  <si>
    <t>0002286</t>
  </si>
  <si>
    <t>01/06/2021</t>
  </si>
  <si>
    <t>TT 03/06/2021</t>
  </si>
  <si>
    <t>0002634</t>
  </si>
  <si>
    <t>07/06/2021</t>
  </si>
  <si>
    <t>TT 10/06/2021</t>
  </si>
  <si>
    <t>0003774</t>
  </si>
  <si>
    <t>24/06/2021</t>
  </si>
  <si>
    <t>TT 26/06/2021</t>
  </si>
  <si>
    <t>0005407</t>
  </si>
  <si>
    <t>13/07/2021</t>
  </si>
  <si>
    <t>TT 14/07/2021</t>
  </si>
  <si>
    <t>0005410</t>
  </si>
  <si>
    <t>TT 16/07/2021</t>
  </si>
  <si>
    <t>0005899</t>
  </si>
  <si>
    <t>24/07/2021</t>
  </si>
  <si>
    <t>TT 26/07/2021</t>
  </si>
  <si>
    <t>0005902</t>
  </si>
  <si>
    <t>0006683</t>
  </si>
  <si>
    <t>TT 16/08/2021</t>
  </si>
  <si>
    <t>0006898</t>
  </si>
  <si>
    <t>18/08/2021</t>
  </si>
  <si>
    <t>0007428</t>
  </si>
  <si>
    <t>22/09/2021</t>
  </si>
  <si>
    <t>TT 25/09/2021</t>
  </si>
  <si>
    <t>0007432</t>
  </si>
  <si>
    <t>TT 23/09/2021</t>
  </si>
  <si>
    <t>0007446</t>
  </si>
  <si>
    <t>24/09/2021</t>
  </si>
  <si>
    <t>0007930</t>
  </si>
  <si>
    <t>29/09/2021</t>
  </si>
  <si>
    <t>TT 30/09/2021</t>
  </si>
  <si>
    <t>0008262</t>
  </si>
  <si>
    <t>07/10/2021</t>
  </si>
  <si>
    <t>TT 08/10/2021</t>
  </si>
  <si>
    <t>0008347</t>
  </si>
  <si>
    <t>09/10/2021</t>
  </si>
  <si>
    <t>TT 11/10/2021</t>
  </si>
  <si>
    <t>0000157</t>
  </si>
  <si>
    <t>27/10/2021</t>
  </si>
  <si>
    <t>TT 30/10/2021</t>
  </si>
  <si>
    <t>0002093</t>
  </si>
  <si>
    <t>TT 25/11/2021</t>
  </si>
  <si>
    <t>0002165</t>
  </si>
  <si>
    <t>0001066</t>
  </si>
  <si>
    <t>06/11/2021</t>
  </si>
  <si>
    <t>0001129</t>
  </si>
  <si>
    <t>08/11/2021</t>
  </si>
  <si>
    <t>0003070</t>
  </si>
  <si>
    <t>03/12/2021</t>
  </si>
  <si>
    <t>TT 04/12/2021</t>
  </si>
  <si>
    <t>TT thừa tháng 12/2021</t>
  </si>
  <si>
    <t>0003575</t>
  </si>
  <si>
    <t>07/12/2021</t>
  </si>
  <si>
    <t>0004365</t>
  </si>
  <si>
    <t>15/12/2021</t>
  </si>
  <si>
    <t>TT 16/12/2021</t>
  </si>
  <si>
    <t>0004600</t>
  </si>
  <si>
    <t>17/12/2021</t>
  </si>
  <si>
    <t>TT 18/12/2021</t>
  </si>
  <si>
    <t>0004663</t>
  </si>
  <si>
    <t>0004728</t>
  </si>
  <si>
    <t>20/12/2021</t>
  </si>
  <si>
    <t>TT 22/12/2021</t>
  </si>
  <si>
    <t>0005505</t>
  </si>
  <si>
    <t>27/12/2021</t>
  </si>
  <si>
    <t>TT 27/12/2021</t>
  </si>
  <si>
    <t>0005661</t>
  </si>
  <si>
    <t>28/12/2021</t>
  </si>
  <si>
    <t xml:space="preserve"> TT 04/01/2022</t>
  </si>
  <si>
    <t>NĂM 2022</t>
  </si>
  <si>
    <t>Khách hàng</t>
  </si>
  <si>
    <t>0006887</t>
  </si>
  <si>
    <t>07/01/2022</t>
  </si>
  <si>
    <t>0007687</t>
  </si>
  <si>
    <t>14/01/2022</t>
  </si>
  <si>
    <t>0009296</t>
  </si>
  <si>
    <t>22/01/2022</t>
  </si>
  <si>
    <t>0013243</t>
  </si>
  <si>
    <t>TT 22/02/2022</t>
  </si>
  <si>
    <t>0012833</t>
  </si>
  <si>
    <t>TT 18/02/2022</t>
  </si>
  <si>
    <t>0012819</t>
  </si>
  <si>
    <t>TT 17/02/2022</t>
  </si>
  <si>
    <t>17/02/2022</t>
  </si>
  <si>
    <t>21/02/2022</t>
  </si>
  <si>
    <t>0014251</t>
  </si>
  <si>
    <t>25/02/2022</t>
  </si>
  <si>
    <t>0014333</t>
  </si>
  <si>
    <t>26/02/2022</t>
  </si>
  <si>
    <t>00000248</t>
  </si>
  <si>
    <t>05/03/2022</t>
  </si>
  <si>
    <t>00000660</t>
  </si>
  <si>
    <t>08/03/2022</t>
  </si>
  <si>
    <t>00000662</t>
  </si>
  <si>
    <t>00003251</t>
  </si>
  <si>
    <t>22/03/2022</t>
  </si>
  <si>
    <t>00004119</t>
  </si>
  <si>
    <t>26/03/2022</t>
  </si>
  <si>
    <t>00005283</t>
  </si>
  <si>
    <t>04/04/2022</t>
  </si>
  <si>
    <t>00005374</t>
  </si>
  <si>
    <t>00006713</t>
  </si>
  <si>
    <t>12/04/2022</t>
  </si>
  <si>
    <t>00006731</t>
  </si>
  <si>
    <t>00008138</t>
  </si>
  <si>
    <t>18/04/2022</t>
  </si>
  <si>
    <t>00009498</t>
  </si>
  <si>
    <t>25/04/2022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</si>
</sst>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 * #,##0.00_ ;_ * \-#,##0.00_ ;_ * &quot;-&quot;??_ ;_ @_ "/>
    <numFmt numFmtId="166" formatCode="_ * #,##0_ ;_ * \-#,##0_ ;_ * &quot;-&quot;??_ ;_ @_ "/>
    <numFmt numFmtId="167" formatCode="dd/mm/yyyy\ hh:mm\ AM/PM"/>
    <numFmt numFmtId="168" formatCode="#,##0_);\(#,##0\)"/>
  </numFmts>
  <fonts count="13">
    <font>
      <sz val="11"/>
      <color theme="1"/>
      <name val="Calibri"/>
      <charset val="134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2" fillId="0" borderId="0" applyFont="0" applyFill="0" applyBorder="0" applyAlignment="0" applyProtection="0">
      <alignment vertical="center"/>
    </xf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6" fontId="2" fillId="0" borderId="0" xfId="1" applyNumberFormat="1" applyFont="1" applyAlignment="1">
      <alignment horizontal="right"/>
    </xf>
    <xf numFmtId="166" fontId="2" fillId="0" borderId="0" xfId="1" applyNumberFormat="1" applyFont="1" applyAlignment="1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166" fontId="1" fillId="0" borderId="0" xfId="1" applyNumberFormat="1" applyFont="1" applyAlignment="1">
      <alignment horizontal="center"/>
    </xf>
    <xf numFmtId="0" fontId="1" fillId="0" borderId="0" xfId="0" applyFont="1" applyAlignment="1">
      <alignment horizontal="center"/>
    </xf>
    <xf numFmtId="166" fontId="1" fillId="0" borderId="0" xfId="1" applyNumberFormat="1" applyFont="1" applyAlignment="1">
      <alignment horizontal="right"/>
    </xf>
    <xf numFmtId="0" fontId="1" fillId="0" borderId="0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166" fontId="1" fillId="0" borderId="0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 wrapText="1"/>
    </xf>
    <xf numFmtId="166" fontId="1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7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right" vertical="center" wrapText="1"/>
    </xf>
    <xf numFmtId="166" fontId="2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6" fontId="6" fillId="0" borderId="1" xfId="1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right" vertical="center"/>
    </xf>
    <xf numFmtId="37" fontId="5" fillId="0" borderId="1" xfId="0" applyNumberFormat="1" applyFont="1" applyBorder="1" applyAlignment="1">
      <alignment horizontal="right" vertical="center" wrapText="1"/>
    </xf>
    <xf numFmtId="3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6" fontId="2" fillId="0" borderId="1" xfId="1" applyNumberFormat="1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66" fontId="8" fillId="0" borderId="0" xfId="1" applyNumberFormat="1" applyFont="1" applyAlignment="1">
      <alignment horizontal="right"/>
    </xf>
    <xf numFmtId="166" fontId="8" fillId="0" borderId="0" xfId="1" applyNumberFormat="1" applyFont="1" applyAlignment="1"/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166" fontId="7" fillId="0" borderId="0" xfId="1" applyNumberFormat="1" applyFont="1" applyAlignment="1">
      <alignment horizontal="center"/>
    </xf>
    <xf numFmtId="0" fontId="7" fillId="0" borderId="0" xfId="0" applyFont="1" applyAlignment="1">
      <alignment horizontal="center"/>
    </xf>
    <xf numFmtId="166" fontId="7" fillId="0" borderId="0" xfId="1" applyNumberFormat="1" applyFont="1" applyAlignment="1">
      <alignment horizontal="right"/>
    </xf>
    <xf numFmtId="0" fontId="7" fillId="0" borderId="0" xfId="0" applyNumberFormat="1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166" fontId="7" fillId="0" borderId="0" xfId="1" applyNumberFormat="1" applyFont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6" fontId="9" fillId="0" borderId="1" xfId="1" applyNumberFormat="1" applyFont="1" applyFill="1" applyBorder="1" applyAlignment="1">
      <alignment horizontal="center" vertical="center" wrapText="1"/>
    </xf>
    <xf numFmtId="166" fontId="7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166" fontId="10" fillId="0" borderId="1" xfId="1" applyNumberFormat="1" applyFont="1" applyBorder="1" applyAlignment="1">
      <alignment horizontal="right" vertical="center"/>
    </xf>
    <xf numFmtId="166" fontId="8" fillId="0" borderId="1" xfId="0" applyNumberFormat="1" applyFont="1" applyBorder="1" applyAlignment="1">
      <alignment horizontal="center" vertical="center"/>
    </xf>
    <xf numFmtId="166" fontId="8" fillId="0" borderId="1" xfId="1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66" fontId="8" fillId="0" borderId="1" xfId="1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14" fontId="11" fillId="3" borderId="1" xfId="0" applyNumberFormat="1" applyFont="1" applyFill="1" applyBorder="1" applyAlignment="1">
      <alignment horizontal="center" vertical="center" wrapText="1"/>
    </xf>
    <xf numFmtId="166" fontId="11" fillId="3" borderId="1" xfId="1" applyNumberFormat="1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center" vertical="center"/>
    </xf>
    <xf numFmtId="0" fontId="11" fillId="4" borderId="1" xfId="0" applyNumberFormat="1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166" fontId="11" fillId="4" borderId="1" xfId="1" applyNumberFormat="1" applyFont="1" applyFill="1" applyBorder="1" applyAlignment="1">
      <alignment horizontal="right" vertical="center" wrapText="1"/>
    </xf>
    <xf numFmtId="38" fontId="8" fillId="4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6" fontId="11" fillId="5" borderId="1" xfId="1" applyNumberFormat="1" applyFont="1" applyFill="1" applyBorder="1" applyAlignment="1">
      <alignment horizontal="right" vertical="center" wrapText="1"/>
    </xf>
    <xf numFmtId="0" fontId="8" fillId="5" borderId="1" xfId="0" applyFont="1" applyFill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6" fontId="11" fillId="0" borderId="1" xfId="1" applyNumberFormat="1" applyFont="1" applyBorder="1" applyAlignment="1">
      <alignment horizontal="right" vertical="center" wrapText="1"/>
    </xf>
    <xf numFmtId="166" fontId="8" fillId="5" borderId="1" xfId="1" applyNumberFormat="1" applyFont="1" applyFill="1" applyBorder="1" applyAlignment="1">
      <alignment horizontal="center" vertical="center"/>
    </xf>
    <xf numFmtId="166" fontId="8" fillId="5" borderId="0" xfId="0" applyNumberFormat="1" applyFont="1" applyFill="1" applyAlignment="1">
      <alignment horizontal="center" vertical="center"/>
    </xf>
    <xf numFmtId="164" fontId="8" fillId="5" borderId="0" xfId="0" applyNumberFormat="1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166" fontId="11" fillId="0" borderId="1" xfId="1" applyNumberFormat="1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center" vertical="center"/>
    </xf>
    <xf numFmtId="39" fontId="8" fillId="0" borderId="1" xfId="0" applyNumberFormat="1" applyFont="1" applyBorder="1" applyAlignment="1">
      <alignment horizontal="center" vertical="center"/>
    </xf>
    <xf numFmtId="166" fontId="8" fillId="0" borderId="1" xfId="1" applyNumberFormat="1" applyFont="1" applyFill="1" applyBorder="1" applyAlignment="1">
      <alignment horizontal="center" vertical="center"/>
    </xf>
    <xf numFmtId="0" fontId="10" fillId="0" borderId="1" xfId="0" quotePrefix="1" applyNumberFormat="1" applyFont="1" applyBorder="1" applyAlignment="1">
      <alignment horizontal="center" vertical="center"/>
    </xf>
    <xf numFmtId="0" fontId="10" fillId="0" borderId="1" xfId="0" quotePrefix="1" applyNumberFormat="1" applyFont="1" applyFill="1" applyBorder="1" applyAlignment="1">
      <alignment horizontal="center" vertical="center"/>
    </xf>
    <xf numFmtId="0" fontId="8" fillId="0" borderId="1" xfId="0" quotePrefix="1" applyNumberFormat="1" applyFont="1" applyBorder="1" applyAlignment="1">
      <alignment horizontal="center" vertical="center"/>
    </xf>
    <xf numFmtId="0" fontId="8" fillId="0" borderId="1" xfId="0" quotePrefix="1" applyNumberFormat="1" applyFont="1" applyFill="1" applyBorder="1" applyAlignment="1">
      <alignment horizontal="center" vertical="center"/>
    </xf>
    <xf numFmtId="0" fontId="8" fillId="4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167" fontId="5" fillId="2" borderId="1" xfId="0" applyNumberFormat="1" applyFont="1" applyFill="1" applyBorder="1" applyAlignment="1">
      <alignment horizontal="center" vertical="center" wrapText="1"/>
    </xf>
    <xf numFmtId="37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68" fontId="5" fillId="0" borderId="1" xfId="0" applyNumberFormat="1" applyFont="1" applyBorder="1" applyAlignment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M82"/>
  <sheetViews>
    <sheetView topLeftCell="A48" zoomScale="85" zoomScaleNormal="85" workbookViewId="0">
      <selection activeCell="D82" sqref="D82"/>
    </sheetView>
  </sheetViews>
  <sheetFormatPr defaultColWidth="9.140625" defaultRowHeight="15"/>
  <cols>
    <col min="1" max="1" width="5.42578125" style="45" customWidth="1"/>
    <col min="2" max="2" width="11.5703125" style="46" customWidth="1"/>
    <col min="3" max="3" width="11.5703125" style="47" customWidth="1"/>
    <col min="4" max="4" width="37" style="48" customWidth="1"/>
    <col min="5" max="5" width="13.7109375" style="49" customWidth="1"/>
    <col min="6" max="6" width="17" style="45" customWidth="1"/>
    <col min="7" max="7" width="16.5703125" style="45" customWidth="1"/>
    <col min="8" max="8" width="16.5703125" style="49" customWidth="1"/>
    <col min="9" max="9" width="11.28515625" style="50" customWidth="1"/>
    <col min="10" max="10" width="13.7109375" style="51" customWidth="1"/>
    <col min="11" max="11" width="12.28515625" style="51" customWidth="1"/>
    <col min="12" max="16384" width="9.140625" style="51"/>
  </cols>
  <sheetData>
    <row r="1" spans="1:9" ht="16.5">
      <c r="A1" s="109" t="s">
        <v>0</v>
      </c>
      <c r="B1" s="109"/>
      <c r="C1" s="109"/>
      <c r="D1" s="109"/>
      <c r="E1" s="109"/>
      <c r="F1" s="109"/>
      <c r="G1" s="109"/>
      <c r="H1" s="109"/>
    </row>
    <row r="2" spans="1:9" ht="16.5">
      <c r="A2" s="109" t="s">
        <v>1</v>
      </c>
      <c r="B2" s="109"/>
      <c r="C2" s="109"/>
      <c r="D2" s="109"/>
      <c r="E2" s="109"/>
      <c r="F2" s="109"/>
      <c r="G2" s="109"/>
      <c r="H2" s="109"/>
    </row>
    <row r="3" spans="1:9">
      <c r="A3" s="52"/>
      <c r="B3" s="53"/>
      <c r="C3" s="54"/>
      <c r="D3" s="52"/>
      <c r="E3" s="55"/>
      <c r="F3" s="56"/>
      <c r="G3" s="56"/>
      <c r="H3" s="57"/>
    </row>
    <row r="4" spans="1:9">
      <c r="B4" s="58"/>
      <c r="C4" s="59"/>
      <c r="D4" s="60"/>
      <c r="E4" s="61">
        <f t="shared" ref="E4:H4" si="0">SUBTOTAL(9,E6:E82)</f>
        <v>64734824</v>
      </c>
      <c r="G4" s="61">
        <f t="shared" si="0"/>
        <v>60563194</v>
      </c>
      <c r="H4" s="61">
        <f t="shared" si="0"/>
        <v>4171630</v>
      </c>
    </row>
    <row r="5" spans="1:9" s="41" customFormat="1" ht="28.5">
      <c r="A5" s="62" t="s">
        <v>2</v>
      </c>
      <c r="B5" s="63" t="s">
        <v>3</v>
      </c>
      <c r="C5" s="64" t="s">
        <v>4</v>
      </c>
      <c r="D5" s="65" t="s">
        <v>5</v>
      </c>
      <c r="E5" s="66" t="s">
        <v>6</v>
      </c>
      <c r="F5" s="62" t="s">
        <v>7</v>
      </c>
      <c r="G5" s="62" t="s">
        <v>8</v>
      </c>
      <c r="H5" s="67" t="s">
        <v>9</v>
      </c>
      <c r="I5" s="67" t="s">
        <v>10</v>
      </c>
    </row>
    <row r="6" spans="1:9" s="42" customFormat="1">
      <c r="A6" s="68">
        <v>1</v>
      </c>
      <c r="B6" s="69" t="s">
        <v>11</v>
      </c>
      <c r="C6" s="70">
        <v>43873</v>
      </c>
      <c r="D6" s="65" t="s">
        <v>5</v>
      </c>
      <c r="E6" s="71">
        <v>654530</v>
      </c>
      <c r="F6" s="68" t="s">
        <v>12</v>
      </c>
      <c r="G6" s="72">
        <f>E6</f>
        <v>654530</v>
      </c>
      <c r="H6" s="73">
        <f>E6-G6</f>
        <v>0</v>
      </c>
      <c r="I6" s="73"/>
    </row>
    <row r="7" spans="1:9" s="42" customFormat="1">
      <c r="A7" s="68">
        <v>2</v>
      </c>
      <c r="B7" s="69" t="s">
        <v>13</v>
      </c>
      <c r="C7" s="70">
        <v>43925</v>
      </c>
      <c r="D7" s="65" t="s">
        <v>5</v>
      </c>
      <c r="E7" s="71">
        <v>911620</v>
      </c>
      <c r="F7" s="68" t="s">
        <v>14</v>
      </c>
      <c r="G7" s="72">
        <f t="shared" ref="G7:G43" si="1">E7</f>
        <v>911620</v>
      </c>
      <c r="H7" s="73">
        <f t="shared" ref="H7:H70" si="2">E7-G7</f>
        <v>0</v>
      </c>
      <c r="I7" s="73"/>
    </row>
    <row r="8" spans="1:9" s="42" customFormat="1">
      <c r="A8" s="68">
        <v>3</v>
      </c>
      <c r="B8" s="69" t="s">
        <v>15</v>
      </c>
      <c r="C8" s="70">
        <v>43941</v>
      </c>
      <c r="D8" s="65" t="s">
        <v>5</v>
      </c>
      <c r="E8" s="71">
        <v>814325</v>
      </c>
      <c r="F8" s="68" t="s">
        <v>16</v>
      </c>
      <c r="G8" s="72">
        <f t="shared" si="1"/>
        <v>814325</v>
      </c>
      <c r="H8" s="73">
        <f t="shared" si="2"/>
        <v>0</v>
      </c>
      <c r="I8" s="73"/>
    </row>
    <row r="9" spans="1:9" s="42" customFormat="1">
      <c r="A9" s="68">
        <v>4</v>
      </c>
      <c r="B9" s="69" t="s">
        <v>17</v>
      </c>
      <c r="C9" s="70">
        <v>43985</v>
      </c>
      <c r="D9" s="65" t="s">
        <v>5</v>
      </c>
      <c r="E9" s="71">
        <v>1551189</v>
      </c>
      <c r="F9" s="68" t="s">
        <v>18</v>
      </c>
      <c r="G9" s="72">
        <f t="shared" si="1"/>
        <v>1551189</v>
      </c>
      <c r="H9" s="73">
        <f t="shared" si="2"/>
        <v>0</v>
      </c>
      <c r="I9" s="73"/>
    </row>
    <row r="10" spans="1:9" s="42" customFormat="1">
      <c r="A10" s="68">
        <v>5</v>
      </c>
      <c r="B10" s="69" t="s">
        <v>19</v>
      </c>
      <c r="C10" s="70">
        <v>43999</v>
      </c>
      <c r="D10" s="65" t="s">
        <v>5</v>
      </c>
      <c r="E10" s="71">
        <v>859727</v>
      </c>
      <c r="F10" s="68" t="s">
        <v>20</v>
      </c>
      <c r="G10" s="72">
        <f t="shared" si="1"/>
        <v>859727</v>
      </c>
      <c r="H10" s="73">
        <f t="shared" si="2"/>
        <v>0</v>
      </c>
      <c r="I10" s="73"/>
    </row>
    <row r="11" spans="1:9" s="42" customFormat="1">
      <c r="A11" s="68">
        <v>6</v>
      </c>
      <c r="B11" s="69" t="s">
        <v>21</v>
      </c>
      <c r="C11" s="70">
        <v>44022</v>
      </c>
      <c r="D11" s="65" t="s">
        <v>5</v>
      </c>
      <c r="E11" s="71">
        <v>1461299</v>
      </c>
      <c r="F11" s="68" t="s">
        <v>18</v>
      </c>
      <c r="G11" s="72">
        <f t="shared" si="1"/>
        <v>1461299</v>
      </c>
      <c r="H11" s="73">
        <f t="shared" si="2"/>
        <v>0</v>
      </c>
      <c r="I11" s="73"/>
    </row>
    <row r="12" spans="1:9" s="42" customFormat="1">
      <c r="A12" s="68">
        <v>7</v>
      </c>
      <c r="B12" s="104" t="s">
        <v>22</v>
      </c>
      <c r="C12" s="70">
        <v>44049</v>
      </c>
      <c r="D12" s="65" t="s">
        <v>5</v>
      </c>
      <c r="E12" s="71">
        <v>1573416</v>
      </c>
      <c r="F12" s="68" t="s">
        <v>18</v>
      </c>
      <c r="G12" s="72">
        <f t="shared" si="1"/>
        <v>1573416</v>
      </c>
      <c r="H12" s="73">
        <f t="shared" si="2"/>
        <v>0</v>
      </c>
      <c r="I12" s="73"/>
    </row>
    <row r="13" spans="1:9" s="42" customFormat="1">
      <c r="A13" s="68">
        <v>8</v>
      </c>
      <c r="B13" s="105" t="s">
        <v>23</v>
      </c>
      <c r="C13" s="70">
        <v>44060</v>
      </c>
      <c r="D13" s="65" t="s">
        <v>5</v>
      </c>
      <c r="E13" s="71">
        <v>2053690</v>
      </c>
      <c r="F13" s="68" t="s">
        <v>18</v>
      </c>
      <c r="G13" s="72">
        <f t="shared" si="1"/>
        <v>2053690</v>
      </c>
      <c r="H13" s="73">
        <f t="shared" si="2"/>
        <v>0</v>
      </c>
      <c r="I13" s="73"/>
    </row>
    <row r="14" spans="1:9" s="42" customFormat="1">
      <c r="A14" s="68">
        <v>9</v>
      </c>
      <c r="B14" s="74" t="s">
        <v>24</v>
      </c>
      <c r="C14" s="75" t="s">
        <v>25</v>
      </c>
      <c r="D14" s="65" t="s">
        <v>5</v>
      </c>
      <c r="E14" s="76">
        <v>753867</v>
      </c>
      <c r="F14" s="68" t="s">
        <v>26</v>
      </c>
      <c r="G14" s="72">
        <f t="shared" si="1"/>
        <v>753867</v>
      </c>
      <c r="H14" s="73">
        <f t="shared" si="2"/>
        <v>0</v>
      </c>
      <c r="I14" s="73"/>
    </row>
    <row r="15" spans="1:9" s="42" customFormat="1">
      <c r="A15" s="68">
        <v>10</v>
      </c>
      <c r="B15" s="106" t="s">
        <v>27</v>
      </c>
      <c r="C15" s="75">
        <v>44077</v>
      </c>
      <c r="D15" s="65" t="s">
        <v>5</v>
      </c>
      <c r="E15" s="76">
        <v>1760468</v>
      </c>
      <c r="F15" s="68" t="s">
        <v>28</v>
      </c>
      <c r="G15" s="72">
        <f t="shared" si="1"/>
        <v>1760468</v>
      </c>
      <c r="H15" s="73">
        <f t="shared" si="2"/>
        <v>0</v>
      </c>
      <c r="I15" s="73"/>
    </row>
    <row r="16" spans="1:9" s="42" customFormat="1">
      <c r="A16" s="68">
        <v>11</v>
      </c>
      <c r="B16" s="106" t="s">
        <v>29</v>
      </c>
      <c r="C16" s="75">
        <v>44103</v>
      </c>
      <c r="D16" s="65" t="s">
        <v>5</v>
      </c>
      <c r="E16" s="76">
        <v>773364</v>
      </c>
      <c r="F16" s="68" t="s">
        <v>30</v>
      </c>
      <c r="G16" s="72">
        <f t="shared" si="1"/>
        <v>773364</v>
      </c>
      <c r="H16" s="73">
        <f t="shared" si="2"/>
        <v>0</v>
      </c>
      <c r="I16" s="73"/>
    </row>
    <row r="17" spans="1:9" s="42" customFormat="1">
      <c r="A17" s="68">
        <v>12</v>
      </c>
      <c r="B17" s="106" t="s">
        <v>31</v>
      </c>
      <c r="C17" s="75">
        <v>44117</v>
      </c>
      <c r="D17" s="65" t="s">
        <v>5</v>
      </c>
      <c r="E17" s="76">
        <v>355586</v>
      </c>
      <c r="F17" s="68" t="s">
        <v>32</v>
      </c>
      <c r="G17" s="72">
        <f t="shared" si="1"/>
        <v>355586</v>
      </c>
      <c r="H17" s="73">
        <f t="shared" si="2"/>
        <v>0</v>
      </c>
      <c r="I17" s="73"/>
    </row>
    <row r="18" spans="1:9" s="42" customFormat="1">
      <c r="A18" s="68">
        <v>13</v>
      </c>
      <c r="B18" s="107" t="s">
        <v>33</v>
      </c>
      <c r="C18" s="75">
        <v>44134</v>
      </c>
      <c r="D18" s="65" t="s">
        <v>5</v>
      </c>
      <c r="E18" s="76">
        <v>329897</v>
      </c>
      <c r="F18" s="68" t="s">
        <v>34</v>
      </c>
      <c r="G18" s="72">
        <f t="shared" si="1"/>
        <v>329897</v>
      </c>
      <c r="H18" s="73">
        <f t="shared" si="2"/>
        <v>0</v>
      </c>
      <c r="I18" s="73"/>
    </row>
    <row r="19" spans="1:9" s="42" customFormat="1">
      <c r="A19" s="68">
        <v>14</v>
      </c>
      <c r="B19" s="107" t="s">
        <v>35</v>
      </c>
      <c r="C19" s="75">
        <v>44144</v>
      </c>
      <c r="D19" s="65" t="s">
        <v>5</v>
      </c>
      <c r="E19" s="76">
        <v>814325</v>
      </c>
      <c r="F19" s="68" t="s">
        <v>36</v>
      </c>
      <c r="G19" s="72">
        <f t="shared" si="1"/>
        <v>814325</v>
      </c>
      <c r="H19" s="73">
        <f t="shared" si="2"/>
        <v>0</v>
      </c>
      <c r="I19" s="73"/>
    </row>
    <row r="20" spans="1:9" s="42" customFormat="1">
      <c r="A20" s="68">
        <v>15</v>
      </c>
      <c r="B20" s="106" t="s">
        <v>37</v>
      </c>
      <c r="C20" s="75">
        <v>44152</v>
      </c>
      <c r="D20" s="65" t="s">
        <v>5</v>
      </c>
      <c r="E20" s="76">
        <v>535899</v>
      </c>
      <c r="F20" s="68" t="s">
        <v>38</v>
      </c>
      <c r="G20" s="72">
        <f t="shared" si="1"/>
        <v>535899</v>
      </c>
      <c r="H20" s="73">
        <f t="shared" si="2"/>
        <v>0</v>
      </c>
      <c r="I20" s="73"/>
    </row>
    <row r="21" spans="1:9" s="42" customFormat="1">
      <c r="A21" s="68">
        <v>16</v>
      </c>
      <c r="B21" s="107" t="s">
        <v>39</v>
      </c>
      <c r="C21" s="75">
        <v>44177</v>
      </c>
      <c r="D21" s="65" t="s">
        <v>5</v>
      </c>
      <c r="E21" s="76">
        <v>955558</v>
      </c>
      <c r="F21" s="68" t="s">
        <v>40</v>
      </c>
      <c r="G21" s="72">
        <f t="shared" si="1"/>
        <v>955558</v>
      </c>
      <c r="H21" s="73">
        <f t="shared" si="2"/>
        <v>0</v>
      </c>
      <c r="I21" s="73"/>
    </row>
    <row r="22" spans="1:9" s="42" customFormat="1">
      <c r="A22" s="68">
        <v>17</v>
      </c>
      <c r="B22" s="107" t="s">
        <v>41</v>
      </c>
      <c r="C22" s="75">
        <v>44186</v>
      </c>
      <c r="D22" s="65" t="s">
        <v>5</v>
      </c>
      <c r="E22" s="76">
        <v>720343</v>
      </c>
      <c r="F22" s="68" t="s">
        <v>42</v>
      </c>
      <c r="G22" s="72">
        <f t="shared" si="1"/>
        <v>720343</v>
      </c>
      <c r="H22" s="73">
        <f t="shared" si="2"/>
        <v>0</v>
      </c>
      <c r="I22" s="73"/>
    </row>
    <row r="23" spans="1:9" s="42" customFormat="1">
      <c r="A23" s="68">
        <v>18</v>
      </c>
      <c r="B23" s="107" t="s">
        <v>43</v>
      </c>
      <c r="C23" s="75">
        <v>44193</v>
      </c>
      <c r="D23" s="65" t="s">
        <v>5</v>
      </c>
      <c r="E23" s="76">
        <v>447372</v>
      </c>
      <c r="F23" s="68" t="s">
        <v>44</v>
      </c>
      <c r="G23" s="72">
        <f t="shared" si="1"/>
        <v>447372</v>
      </c>
      <c r="H23" s="73">
        <f t="shared" si="2"/>
        <v>0</v>
      </c>
      <c r="I23" s="73"/>
    </row>
    <row r="24" spans="1:9" s="42" customFormat="1">
      <c r="A24" s="68">
        <v>19</v>
      </c>
      <c r="B24" s="74" t="s">
        <v>45</v>
      </c>
      <c r="C24" s="75" t="s">
        <v>46</v>
      </c>
      <c r="D24" s="65" t="s">
        <v>5</v>
      </c>
      <c r="E24" s="76">
        <v>263344</v>
      </c>
      <c r="F24" s="68" t="s">
        <v>47</v>
      </c>
      <c r="G24" s="72">
        <f t="shared" si="1"/>
        <v>263344</v>
      </c>
      <c r="H24" s="73">
        <f t="shared" si="2"/>
        <v>0</v>
      </c>
      <c r="I24" s="73"/>
    </row>
    <row r="25" spans="1:9" s="42" customFormat="1">
      <c r="A25" s="68">
        <v>20</v>
      </c>
      <c r="B25" s="74" t="s">
        <v>48</v>
      </c>
      <c r="C25" s="75" t="s">
        <v>49</v>
      </c>
      <c r="D25" s="65" t="s">
        <v>5</v>
      </c>
      <c r="E25" s="76">
        <v>728178</v>
      </c>
      <c r="F25" s="68" t="s">
        <v>50</v>
      </c>
      <c r="G25" s="72">
        <f t="shared" si="1"/>
        <v>728178</v>
      </c>
      <c r="H25" s="73">
        <f t="shared" si="2"/>
        <v>0</v>
      </c>
      <c r="I25" s="73"/>
    </row>
    <row r="26" spans="1:9" s="42" customFormat="1">
      <c r="A26" s="68">
        <v>21</v>
      </c>
      <c r="B26" s="74" t="s">
        <v>51</v>
      </c>
      <c r="C26" s="75" t="s">
        <v>52</v>
      </c>
      <c r="D26" s="65" t="s">
        <v>5</v>
      </c>
      <c r="E26" s="76">
        <v>531612</v>
      </c>
      <c r="F26" s="68" t="s">
        <v>53</v>
      </c>
      <c r="G26" s="72">
        <f t="shared" si="1"/>
        <v>531612</v>
      </c>
      <c r="H26" s="73">
        <f t="shared" si="2"/>
        <v>0</v>
      </c>
      <c r="I26" s="73"/>
    </row>
    <row r="27" spans="1:9" s="42" customFormat="1">
      <c r="A27" s="68">
        <v>22</v>
      </c>
      <c r="B27" s="74" t="s">
        <v>54</v>
      </c>
      <c r="C27" s="75" t="s">
        <v>55</v>
      </c>
      <c r="D27" s="65" t="s">
        <v>5</v>
      </c>
      <c r="E27" s="76">
        <v>824632</v>
      </c>
      <c r="F27" s="68" t="s">
        <v>56</v>
      </c>
      <c r="G27" s="72">
        <f t="shared" si="1"/>
        <v>824632</v>
      </c>
      <c r="H27" s="73">
        <f t="shared" si="2"/>
        <v>0</v>
      </c>
      <c r="I27" s="73"/>
    </row>
    <row r="28" spans="1:9" s="42" customFormat="1">
      <c r="A28" s="68">
        <v>23</v>
      </c>
      <c r="B28" s="74" t="s">
        <v>57</v>
      </c>
      <c r="C28" s="75" t="s">
        <v>58</v>
      </c>
      <c r="D28" s="65" t="s">
        <v>5</v>
      </c>
      <c r="E28" s="76">
        <v>896050</v>
      </c>
      <c r="F28" s="68" t="s">
        <v>59</v>
      </c>
      <c r="G28" s="72">
        <f t="shared" si="1"/>
        <v>896050</v>
      </c>
      <c r="H28" s="73">
        <f t="shared" si="2"/>
        <v>0</v>
      </c>
      <c r="I28" s="73"/>
    </row>
    <row r="29" spans="1:9" s="42" customFormat="1">
      <c r="A29" s="68">
        <v>24</v>
      </c>
      <c r="B29" s="74" t="s">
        <v>60</v>
      </c>
      <c r="C29" s="75" t="s">
        <v>61</v>
      </c>
      <c r="D29" s="65" t="s">
        <v>5</v>
      </c>
      <c r="E29" s="76">
        <v>413585</v>
      </c>
      <c r="F29" s="68" t="s">
        <v>62</v>
      </c>
      <c r="G29" s="72">
        <f t="shared" si="1"/>
        <v>413585</v>
      </c>
      <c r="H29" s="73">
        <f t="shared" si="2"/>
        <v>0</v>
      </c>
      <c r="I29" s="73"/>
    </row>
    <row r="30" spans="1:9" s="42" customFormat="1">
      <c r="A30" s="68">
        <v>25</v>
      </c>
      <c r="B30" s="74" t="s">
        <v>63</v>
      </c>
      <c r="C30" s="75" t="s">
        <v>64</v>
      </c>
      <c r="D30" s="65" t="s">
        <v>5</v>
      </c>
      <c r="E30" s="76">
        <v>1140754</v>
      </c>
      <c r="F30" s="68" t="s">
        <v>65</v>
      </c>
      <c r="G30" s="72">
        <f t="shared" si="1"/>
        <v>1140754</v>
      </c>
      <c r="H30" s="73">
        <f t="shared" si="2"/>
        <v>0</v>
      </c>
      <c r="I30" s="73"/>
    </row>
    <row r="31" spans="1:9" s="42" customFormat="1">
      <c r="A31" s="68">
        <v>26</v>
      </c>
      <c r="B31" s="74" t="s">
        <v>66</v>
      </c>
      <c r="C31" s="75" t="s">
        <v>67</v>
      </c>
      <c r="D31" s="65" t="s">
        <v>5</v>
      </c>
      <c r="E31" s="76">
        <v>670870</v>
      </c>
      <c r="F31" s="68" t="s">
        <v>68</v>
      </c>
      <c r="G31" s="72">
        <f t="shared" si="1"/>
        <v>670870</v>
      </c>
      <c r="H31" s="73">
        <f t="shared" si="2"/>
        <v>0</v>
      </c>
      <c r="I31" s="73"/>
    </row>
    <row r="32" spans="1:9" s="42" customFormat="1">
      <c r="A32" s="68">
        <v>27</v>
      </c>
      <c r="B32" s="74" t="s">
        <v>69</v>
      </c>
      <c r="C32" s="75" t="s">
        <v>70</v>
      </c>
      <c r="D32" s="65" t="s">
        <v>5</v>
      </c>
      <c r="E32" s="76">
        <v>566198</v>
      </c>
      <c r="F32" s="68" t="s">
        <v>71</v>
      </c>
      <c r="G32" s="72">
        <f t="shared" si="1"/>
        <v>566198</v>
      </c>
      <c r="H32" s="73">
        <f t="shared" si="2"/>
        <v>0</v>
      </c>
      <c r="I32" s="73"/>
    </row>
    <row r="33" spans="1:9" s="42" customFormat="1">
      <c r="A33" s="68">
        <v>28</v>
      </c>
      <c r="B33" s="106" t="s">
        <v>72</v>
      </c>
      <c r="C33" s="75">
        <v>44314</v>
      </c>
      <c r="D33" s="65" t="s">
        <v>5</v>
      </c>
      <c r="E33" s="76">
        <v>728178</v>
      </c>
      <c r="F33" s="68" t="s">
        <v>73</v>
      </c>
      <c r="G33" s="72">
        <f t="shared" si="1"/>
        <v>728178</v>
      </c>
      <c r="H33" s="73">
        <f t="shared" si="2"/>
        <v>0</v>
      </c>
      <c r="I33" s="73"/>
    </row>
    <row r="34" spans="1:9" s="42" customFormat="1">
      <c r="A34" s="68">
        <v>29</v>
      </c>
      <c r="B34" s="74" t="s">
        <v>74</v>
      </c>
      <c r="C34" s="75" t="s">
        <v>75</v>
      </c>
      <c r="D34" s="65" t="s">
        <v>5</v>
      </c>
      <c r="E34" s="76">
        <v>946218</v>
      </c>
      <c r="F34" s="68" t="s">
        <v>76</v>
      </c>
      <c r="G34" s="72">
        <f t="shared" si="1"/>
        <v>946218</v>
      </c>
      <c r="H34" s="73">
        <f t="shared" si="2"/>
        <v>0</v>
      </c>
      <c r="I34" s="73"/>
    </row>
    <row r="35" spans="1:9" s="42" customFormat="1">
      <c r="A35" s="68">
        <v>30</v>
      </c>
      <c r="B35" s="74" t="s">
        <v>77</v>
      </c>
      <c r="C35" s="75" t="s">
        <v>78</v>
      </c>
      <c r="D35" s="65" t="s">
        <v>5</v>
      </c>
      <c r="E35" s="76">
        <v>1092072</v>
      </c>
      <c r="F35" s="68" t="s">
        <v>79</v>
      </c>
      <c r="G35" s="72">
        <f t="shared" si="1"/>
        <v>1092072</v>
      </c>
      <c r="H35" s="73">
        <f t="shared" si="2"/>
        <v>0</v>
      </c>
      <c r="I35" s="73"/>
    </row>
    <row r="36" spans="1:9" s="42" customFormat="1">
      <c r="A36" s="68">
        <v>31</v>
      </c>
      <c r="B36" s="74" t="s">
        <v>80</v>
      </c>
      <c r="C36" s="75" t="s">
        <v>81</v>
      </c>
      <c r="D36" s="65" t="s">
        <v>5</v>
      </c>
      <c r="E36" s="76">
        <v>1272072</v>
      </c>
      <c r="F36" s="68" t="s">
        <v>82</v>
      </c>
      <c r="G36" s="72">
        <f t="shared" si="1"/>
        <v>1272072</v>
      </c>
      <c r="H36" s="73">
        <f t="shared" si="2"/>
        <v>0</v>
      </c>
      <c r="I36" s="73"/>
    </row>
    <row r="37" spans="1:9" s="42" customFormat="1">
      <c r="A37" s="68">
        <v>32</v>
      </c>
      <c r="B37" s="74" t="s">
        <v>83</v>
      </c>
      <c r="C37" s="75" t="s">
        <v>84</v>
      </c>
      <c r="D37" s="65" t="s">
        <v>5</v>
      </c>
      <c r="E37" s="76">
        <v>1048155</v>
      </c>
      <c r="F37" s="68" t="s">
        <v>85</v>
      </c>
      <c r="G37" s="72">
        <f t="shared" si="1"/>
        <v>1048155</v>
      </c>
      <c r="H37" s="73">
        <f t="shared" si="2"/>
        <v>0</v>
      </c>
      <c r="I37" s="73"/>
    </row>
    <row r="38" spans="1:9" s="42" customFormat="1">
      <c r="A38" s="68">
        <v>33</v>
      </c>
      <c r="B38" s="74" t="s">
        <v>86</v>
      </c>
      <c r="C38" s="75" t="s">
        <v>87</v>
      </c>
      <c r="D38" s="65" t="s">
        <v>5</v>
      </c>
      <c r="E38" s="76">
        <v>1521863</v>
      </c>
      <c r="F38" s="68" t="s">
        <v>88</v>
      </c>
      <c r="G38" s="72">
        <f t="shared" si="1"/>
        <v>1521863</v>
      </c>
      <c r="H38" s="73">
        <f t="shared" si="2"/>
        <v>0</v>
      </c>
      <c r="I38" s="73"/>
    </row>
    <row r="39" spans="1:9" s="42" customFormat="1">
      <c r="A39" s="68">
        <v>34</v>
      </c>
      <c r="B39" s="74" t="s">
        <v>89</v>
      </c>
      <c r="C39" s="75" t="s">
        <v>90</v>
      </c>
      <c r="D39" s="65" t="s">
        <v>5</v>
      </c>
      <c r="E39" s="76">
        <v>1508496</v>
      </c>
      <c r="F39" s="68" t="s">
        <v>91</v>
      </c>
      <c r="G39" s="72">
        <f t="shared" si="1"/>
        <v>1508496</v>
      </c>
      <c r="H39" s="73">
        <f t="shared" si="2"/>
        <v>0</v>
      </c>
      <c r="I39" s="73"/>
    </row>
    <row r="40" spans="1:9" s="42" customFormat="1">
      <c r="A40" s="68">
        <v>35</v>
      </c>
      <c r="B40" s="74" t="s">
        <v>92</v>
      </c>
      <c r="C40" s="75" t="s">
        <v>90</v>
      </c>
      <c r="D40" s="65" t="s">
        <v>5</v>
      </c>
      <c r="E40" s="76">
        <v>477281</v>
      </c>
      <c r="F40" s="68" t="s">
        <v>93</v>
      </c>
      <c r="G40" s="72">
        <f t="shared" si="1"/>
        <v>477281</v>
      </c>
      <c r="H40" s="73">
        <f t="shared" si="2"/>
        <v>0</v>
      </c>
      <c r="I40" s="73"/>
    </row>
    <row r="41" spans="1:9" s="42" customFormat="1">
      <c r="A41" s="68">
        <v>36</v>
      </c>
      <c r="B41" s="74" t="s">
        <v>94</v>
      </c>
      <c r="C41" s="75" t="s">
        <v>95</v>
      </c>
      <c r="D41" s="65" t="s">
        <v>5</v>
      </c>
      <c r="E41" s="76">
        <v>1415033</v>
      </c>
      <c r="F41" s="68" t="s">
        <v>96</v>
      </c>
      <c r="G41" s="72">
        <f t="shared" si="1"/>
        <v>1415033</v>
      </c>
      <c r="H41" s="73">
        <f t="shared" si="2"/>
        <v>0</v>
      </c>
      <c r="I41" s="73"/>
    </row>
    <row r="42" spans="1:9" s="42" customFormat="1">
      <c r="A42" s="68">
        <v>37</v>
      </c>
      <c r="B42" s="74" t="s">
        <v>97</v>
      </c>
      <c r="C42" s="75" t="s">
        <v>95</v>
      </c>
      <c r="D42" s="65" t="s">
        <v>5</v>
      </c>
      <c r="E42" s="76">
        <v>4449412</v>
      </c>
      <c r="F42" s="68" t="s">
        <v>96</v>
      </c>
      <c r="G42" s="72">
        <f t="shared" si="1"/>
        <v>4449412</v>
      </c>
      <c r="H42" s="73">
        <f t="shared" si="2"/>
        <v>0</v>
      </c>
      <c r="I42" s="73"/>
    </row>
    <row r="43" spans="1:9" s="42" customFormat="1">
      <c r="A43" s="68">
        <v>38</v>
      </c>
      <c r="B43" s="74" t="s">
        <v>98</v>
      </c>
      <c r="C43" s="75">
        <v>44420</v>
      </c>
      <c r="D43" s="65" t="s">
        <v>5</v>
      </c>
      <c r="E43" s="76">
        <v>2321355</v>
      </c>
      <c r="F43" s="68" t="s">
        <v>99</v>
      </c>
      <c r="G43" s="72">
        <f t="shared" si="1"/>
        <v>2321355</v>
      </c>
      <c r="H43" s="73">
        <f t="shared" si="2"/>
        <v>0</v>
      </c>
      <c r="I43" s="73"/>
    </row>
    <row r="44" spans="1:9" s="42" customFormat="1">
      <c r="A44" s="68">
        <v>39</v>
      </c>
      <c r="B44" s="74" t="s">
        <v>100</v>
      </c>
      <c r="C44" s="75" t="s">
        <v>101</v>
      </c>
      <c r="D44" s="65" t="s">
        <v>5</v>
      </c>
      <c r="E44" s="76">
        <v>1884669</v>
      </c>
      <c r="F44" s="77"/>
      <c r="G44" s="77"/>
      <c r="H44" s="73">
        <f t="shared" si="2"/>
        <v>1884669</v>
      </c>
      <c r="I44" s="73"/>
    </row>
    <row r="45" spans="1:9" s="42" customFormat="1">
      <c r="A45" s="68">
        <v>40</v>
      </c>
      <c r="B45" s="74" t="s">
        <v>102</v>
      </c>
      <c r="C45" s="75" t="s">
        <v>103</v>
      </c>
      <c r="D45" s="65" t="s">
        <v>5</v>
      </c>
      <c r="E45" s="76">
        <v>1649379</v>
      </c>
      <c r="F45" s="68" t="s">
        <v>104</v>
      </c>
      <c r="G45" s="72">
        <f t="shared" ref="G45:G53" si="3">E45</f>
        <v>1649379</v>
      </c>
      <c r="H45" s="73">
        <f t="shared" si="2"/>
        <v>0</v>
      </c>
      <c r="I45" s="73"/>
    </row>
    <row r="46" spans="1:9" s="42" customFormat="1">
      <c r="A46" s="68">
        <v>41</v>
      </c>
      <c r="B46" s="74" t="s">
        <v>105</v>
      </c>
      <c r="C46" s="75" t="s">
        <v>103</v>
      </c>
      <c r="D46" s="65" t="s">
        <v>5</v>
      </c>
      <c r="E46" s="76">
        <v>1097674</v>
      </c>
      <c r="F46" s="68" t="s">
        <v>106</v>
      </c>
      <c r="G46" s="72">
        <f t="shared" si="3"/>
        <v>1097674</v>
      </c>
      <c r="H46" s="73">
        <f t="shared" si="2"/>
        <v>0</v>
      </c>
      <c r="I46" s="73"/>
    </row>
    <row r="47" spans="1:9" s="42" customFormat="1">
      <c r="A47" s="68">
        <v>42</v>
      </c>
      <c r="B47" s="74" t="s">
        <v>107</v>
      </c>
      <c r="C47" s="75" t="s">
        <v>108</v>
      </c>
      <c r="D47" s="65" t="s">
        <v>5</v>
      </c>
      <c r="E47" s="76">
        <v>3856059</v>
      </c>
      <c r="F47" s="68" t="s">
        <v>104</v>
      </c>
      <c r="G47" s="72">
        <f t="shared" si="3"/>
        <v>3856059</v>
      </c>
      <c r="H47" s="73">
        <f t="shared" si="2"/>
        <v>0</v>
      </c>
      <c r="I47" s="73"/>
    </row>
    <row r="48" spans="1:9" s="42" customFormat="1">
      <c r="A48" s="68">
        <v>43</v>
      </c>
      <c r="B48" s="74" t="s">
        <v>109</v>
      </c>
      <c r="C48" s="75" t="s">
        <v>110</v>
      </c>
      <c r="D48" s="65" t="s">
        <v>5</v>
      </c>
      <c r="E48" s="76">
        <v>1052037</v>
      </c>
      <c r="F48" s="68" t="s">
        <v>111</v>
      </c>
      <c r="G48" s="72">
        <f t="shared" si="3"/>
        <v>1052037</v>
      </c>
      <c r="H48" s="73">
        <f t="shared" si="2"/>
        <v>0</v>
      </c>
      <c r="I48" s="73"/>
    </row>
    <row r="49" spans="1:13" s="43" customFormat="1">
      <c r="A49" s="68">
        <v>44</v>
      </c>
      <c r="B49" s="78" t="s">
        <v>112</v>
      </c>
      <c r="C49" s="79" t="s">
        <v>113</v>
      </c>
      <c r="D49" s="65" t="s">
        <v>5</v>
      </c>
      <c r="E49" s="80">
        <v>2106501</v>
      </c>
      <c r="F49" s="81" t="s">
        <v>114</v>
      </c>
      <c r="G49" s="72">
        <f t="shared" si="3"/>
        <v>2106501</v>
      </c>
      <c r="H49" s="73">
        <f t="shared" si="2"/>
        <v>0</v>
      </c>
      <c r="I49" s="73">
        <f>E49+E50</f>
        <v>2976950</v>
      </c>
    </row>
    <row r="50" spans="1:13" s="43" customFormat="1">
      <c r="A50" s="68">
        <v>45</v>
      </c>
      <c r="B50" s="78" t="s">
        <v>115</v>
      </c>
      <c r="C50" s="79" t="s">
        <v>116</v>
      </c>
      <c r="D50" s="65" t="s">
        <v>5</v>
      </c>
      <c r="E50" s="80">
        <v>870449</v>
      </c>
      <c r="F50" s="81" t="s">
        <v>117</v>
      </c>
      <c r="G50" s="72">
        <f t="shared" si="3"/>
        <v>870449</v>
      </c>
      <c r="H50" s="73">
        <f t="shared" si="2"/>
        <v>0</v>
      </c>
      <c r="I50" s="73"/>
    </row>
    <row r="51" spans="1:13" s="43" customFormat="1">
      <c r="A51" s="68">
        <v>46</v>
      </c>
      <c r="B51" s="78" t="s">
        <v>118</v>
      </c>
      <c r="C51" s="79" t="s">
        <v>119</v>
      </c>
      <c r="D51" s="65" t="s">
        <v>5</v>
      </c>
      <c r="E51" s="80">
        <v>1677176</v>
      </c>
      <c r="F51" s="81" t="s">
        <v>120</v>
      </c>
      <c r="G51" s="72">
        <f t="shared" si="3"/>
        <v>1677176</v>
      </c>
      <c r="H51" s="73">
        <f t="shared" si="2"/>
        <v>0</v>
      </c>
      <c r="I51" s="73"/>
    </row>
    <row r="52" spans="1:13" s="42" customFormat="1">
      <c r="A52" s="68">
        <v>47</v>
      </c>
      <c r="B52" s="108" t="s">
        <v>121</v>
      </c>
      <c r="C52" s="82">
        <v>44522</v>
      </c>
      <c r="D52" s="65" t="s">
        <v>5</v>
      </c>
      <c r="E52" s="83">
        <v>848618</v>
      </c>
      <c r="F52" s="84" t="s">
        <v>122</v>
      </c>
      <c r="G52" s="72">
        <f t="shared" si="3"/>
        <v>848618</v>
      </c>
      <c r="H52" s="73">
        <f t="shared" si="2"/>
        <v>0</v>
      </c>
      <c r="I52" s="73"/>
    </row>
    <row r="53" spans="1:13" s="42" customFormat="1">
      <c r="A53" s="68">
        <v>48</v>
      </c>
      <c r="B53" s="108" t="s">
        <v>123</v>
      </c>
      <c r="C53" s="82">
        <v>44523</v>
      </c>
      <c r="D53" s="65" t="s">
        <v>5</v>
      </c>
      <c r="E53" s="83">
        <v>1277298</v>
      </c>
      <c r="F53" s="84" t="s">
        <v>122</v>
      </c>
      <c r="G53" s="72">
        <f t="shared" si="3"/>
        <v>1277298</v>
      </c>
      <c r="H53" s="73">
        <f t="shared" si="2"/>
        <v>0</v>
      </c>
      <c r="I53" s="73"/>
    </row>
    <row r="54" spans="1:13" s="42" customFormat="1">
      <c r="A54" s="68">
        <v>49</v>
      </c>
      <c r="B54" s="85" t="s">
        <v>124</v>
      </c>
      <c r="C54" s="86" t="s">
        <v>125</v>
      </c>
      <c r="D54" s="65" t="s">
        <v>5</v>
      </c>
      <c r="E54" s="87">
        <v>722207</v>
      </c>
      <c r="F54" s="88"/>
      <c r="G54" s="88"/>
      <c r="H54" s="73">
        <f t="shared" si="2"/>
        <v>722207</v>
      </c>
      <c r="I54" s="73"/>
    </row>
    <row r="55" spans="1:13" s="42" customFormat="1">
      <c r="A55" s="68">
        <v>50</v>
      </c>
      <c r="B55" s="85" t="s">
        <v>126</v>
      </c>
      <c r="C55" s="86" t="s">
        <v>127</v>
      </c>
      <c r="D55" s="65" t="s">
        <v>5</v>
      </c>
      <c r="E55" s="87">
        <v>802217</v>
      </c>
      <c r="F55" s="84"/>
      <c r="G55" s="84"/>
      <c r="H55" s="73">
        <f t="shared" si="2"/>
        <v>802217</v>
      </c>
      <c r="I55" s="73"/>
    </row>
    <row r="56" spans="1:13" s="44" customFormat="1">
      <c r="A56" s="68">
        <v>51</v>
      </c>
      <c r="B56" s="89" t="s">
        <v>128</v>
      </c>
      <c r="C56" s="90" t="s">
        <v>129</v>
      </c>
      <c r="D56" s="65" t="s">
        <v>5</v>
      </c>
      <c r="E56" s="91">
        <v>568062</v>
      </c>
      <c r="F56" s="92" t="s">
        <v>130</v>
      </c>
      <c r="G56" s="72">
        <f t="shared" ref="G56:G58" si="4">E56</f>
        <v>568062</v>
      </c>
      <c r="H56" s="73">
        <f t="shared" si="2"/>
        <v>0</v>
      </c>
      <c r="I56" s="96">
        <v>941790</v>
      </c>
      <c r="J56" s="97">
        <f>H56-I56</f>
        <v>-941790</v>
      </c>
      <c r="K56" s="98">
        <f>J56+J63</f>
        <v>-1415805</v>
      </c>
      <c r="L56" s="99" t="s">
        <v>131</v>
      </c>
      <c r="M56" s="99"/>
    </row>
    <row r="57" spans="1:13" s="44" customFormat="1">
      <c r="A57" s="68">
        <v>52</v>
      </c>
      <c r="B57" s="89" t="s">
        <v>128</v>
      </c>
      <c r="C57" s="90" t="s">
        <v>129</v>
      </c>
      <c r="D57" s="65" t="s">
        <v>5</v>
      </c>
      <c r="E57" s="91">
        <v>94116</v>
      </c>
      <c r="F57" s="92" t="s">
        <v>130</v>
      </c>
      <c r="G57" s="72">
        <f t="shared" si="4"/>
        <v>94116</v>
      </c>
      <c r="H57" s="73">
        <f t="shared" si="2"/>
        <v>0</v>
      </c>
      <c r="I57" s="96"/>
      <c r="J57" s="99"/>
      <c r="K57" s="99"/>
      <c r="L57" s="99"/>
      <c r="M57" s="99"/>
    </row>
    <row r="58" spans="1:13" s="44" customFormat="1">
      <c r="A58" s="68">
        <v>53</v>
      </c>
      <c r="B58" s="89" t="s">
        <v>128</v>
      </c>
      <c r="C58" s="90" t="s">
        <v>129</v>
      </c>
      <c r="D58" s="65" t="s">
        <v>5</v>
      </c>
      <c r="E58" s="91">
        <v>179612</v>
      </c>
      <c r="F58" s="92" t="s">
        <v>130</v>
      </c>
      <c r="G58" s="72">
        <f t="shared" si="4"/>
        <v>179612</v>
      </c>
      <c r="H58" s="73">
        <f t="shared" si="2"/>
        <v>0</v>
      </c>
      <c r="I58" s="96"/>
      <c r="J58" s="99"/>
      <c r="K58" s="99"/>
      <c r="L58" s="99"/>
      <c r="M58" s="99"/>
    </row>
    <row r="59" spans="1:13" s="42" customFormat="1">
      <c r="A59" s="68">
        <v>54</v>
      </c>
      <c r="B59" s="93" t="s">
        <v>132</v>
      </c>
      <c r="C59" s="94" t="s">
        <v>133</v>
      </c>
      <c r="D59" s="65" t="s">
        <v>5</v>
      </c>
      <c r="E59" s="95">
        <v>225360</v>
      </c>
      <c r="F59" s="68"/>
      <c r="G59" s="68"/>
      <c r="H59" s="73">
        <f t="shared" si="2"/>
        <v>225360</v>
      </c>
      <c r="I59" s="73"/>
    </row>
    <row r="60" spans="1:13" s="42" customFormat="1">
      <c r="A60" s="68">
        <v>55</v>
      </c>
      <c r="B60" s="93" t="s">
        <v>132</v>
      </c>
      <c r="C60" s="94" t="s">
        <v>133</v>
      </c>
      <c r="D60" s="65" t="s">
        <v>5</v>
      </c>
      <c r="E60" s="95">
        <v>154011</v>
      </c>
      <c r="F60" s="68"/>
      <c r="G60" s="68"/>
      <c r="H60" s="73">
        <f t="shared" si="2"/>
        <v>154011</v>
      </c>
      <c r="I60" s="73"/>
    </row>
    <row r="61" spans="1:13" s="42" customFormat="1">
      <c r="A61" s="68">
        <v>56</v>
      </c>
      <c r="B61" s="93" t="s">
        <v>132</v>
      </c>
      <c r="C61" s="94" t="s">
        <v>133</v>
      </c>
      <c r="D61" s="65" t="s">
        <v>5</v>
      </c>
      <c r="E61" s="95">
        <v>113747</v>
      </c>
      <c r="F61" s="68"/>
      <c r="G61" s="68"/>
      <c r="H61" s="73">
        <f t="shared" si="2"/>
        <v>113747</v>
      </c>
      <c r="I61" s="73"/>
    </row>
    <row r="62" spans="1:13" s="42" customFormat="1">
      <c r="A62" s="68">
        <v>57</v>
      </c>
      <c r="B62" s="93" t="s">
        <v>132</v>
      </c>
      <c r="C62" s="94" t="s">
        <v>133</v>
      </c>
      <c r="D62" s="65" t="s">
        <v>5</v>
      </c>
      <c r="E62" s="95">
        <v>269419</v>
      </c>
      <c r="F62" s="68"/>
      <c r="G62" s="68"/>
      <c r="H62" s="73">
        <f t="shared" si="2"/>
        <v>269419</v>
      </c>
      <c r="I62" s="73"/>
    </row>
    <row r="63" spans="1:13" s="44" customFormat="1">
      <c r="A63" s="68">
        <v>58</v>
      </c>
      <c r="B63" s="89" t="s">
        <v>134</v>
      </c>
      <c r="C63" s="90" t="s">
        <v>135</v>
      </c>
      <c r="D63" s="65" t="s">
        <v>5</v>
      </c>
      <c r="E63" s="91">
        <v>227225</v>
      </c>
      <c r="F63" s="92" t="s">
        <v>136</v>
      </c>
      <c r="G63" s="72">
        <f t="shared" ref="G63:G82" si="5">E63</f>
        <v>227225</v>
      </c>
      <c r="H63" s="73">
        <f t="shared" si="2"/>
        <v>0</v>
      </c>
      <c r="I63" s="96">
        <v>474015</v>
      </c>
      <c r="J63" s="98">
        <f>H63-I63</f>
        <v>-474015</v>
      </c>
      <c r="K63" s="99"/>
      <c r="L63" s="99"/>
      <c r="M63" s="99"/>
    </row>
    <row r="64" spans="1:13" s="44" customFormat="1">
      <c r="A64" s="68">
        <v>59</v>
      </c>
      <c r="B64" s="89" t="s">
        <v>134</v>
      </c>
      <c r="C64" s="90" t="s">
        <v>135</v>
      </c>
      <c r="D64" s="65" t="s">
        <v>5</v>
      </c>
      <c r="E64" s="91">
        <v>102674</v>
      </c>
      <c r="F64" s="92" t="s">
        <v>136</v>
      </c>
      <c r="G64" s="72">
        <f t="shared" si="5"/>
        <v>102674</v>
      </c>
      <c r="H64" s="73">
        <f t="shared" si="2"/>
        <v>0</v>
      </c>
      <c r="I64" s="96"/>
      <c r="J64" s="99"/>
      <c r="K64" s="99"/>
      <c r="L64" s="99"/>
      <c r="M64" s="99"/>
    </row>
    <row r="65" spans="1:13" s="44" customFormat="1">
      <c r="A65" s="68">
        <v>60</v>
      </c>
      <c r="B65" s="89" t="s">
        <v>134</v>
      </c>
      <c r="C65" s="90" t="s">
        <v>135</v>
      </c>
      <c r="D65" s="65" t="s">
        <v>5</v>
      </c>
      <c r="E65" s="91">
        <v>94116</v>
      </c>
      <c r="F65" s="92" t="s">
        <v>136</v>
      </c>
      <c r="G65" s="72">
        <f t="shared" si="5"/>
        <v>94116</v>
      </c>
      <c r="H65" s="73">
        <f t="shared" si="2"/>
        <v>0</v>
      </c>
      <c r="I65" s="96"/>
      <c r="J65" s="99"/>
      <c r="K65" s="99"/>
      <c r="L65" s="99"/>
      <c r="M65" s="99"/>
    </row>
    <row r="66" spans="1:13" s="44" customFormat="1">
      <c r="A66" s="68">
        <v>61</v>
      </c>
      <c r="B66" s="89" t="s">
        <v>137</v>
      </c>
      <c r="C66" s="90" t="s">
        <v>138</v>
      </c>
      <c r="D66" s="65" t="s">
        <v>5</v>
      </c>
      <c r="E66" s="100">
        <v>1136124</v>
      </c>
      <c r="F66" s="101" t="s">
        <v>139</v>
      </c>
      <c r="G66" s="72">
        <f t="shared" si="5"/>
        <v>1136124</v>
      </c>
      <c r="H66" s="73">
        <f t="shared" si="2"/>
        <v>0</v>
      </c>
      <c r="I66" s="103"/>
    </row>
    <row r="67" spans="1:13" s="44" customFormat="1">
      <c r="A67" s="68">
        <v>62</v>
      </c>
      <c r="B67" s="89" t="s">
        <v>140</v>
      </c>
      <c r="C67" s="90" t="s">
        <v>138</v>
      </c>
      <c r="D67" s="65" t="s">
        <v>5</v>
      </c>
      <c r="E67" s="100">
        <v>113747</v>
      </c>
      <c r="F67" s="101" t="s">
        <v>139</v>
      </c>
      <c r="G67" s="72">
        <f t="shared" si="5"/>
        <v>113747</v>
      </c>
      <c r="H67" s="73">
        <f t="shared" si="2"/>
        <v>0</v>
      </c>
      <c r="I67" s="103"/>
    </row>
    <row r="68" spans="1:13" s="44" customFormat="1">
      <c r="A68" s="68">
        <v>63</v>
      </c>
      <c r="B68" s="89" t="s">
        <v>140</v>
      </c>
      <c r="C68" s="90" t="s">
        <v>138</v>
      </c>
      <c r="D68" s="65" t="s">
        <v>5</v>
      </c>
      <c r="E68" s="100">
        <v>150240</v>
      </c>
      <c r="F68" s="101" t="s">
        <v>139</v>
      </c>
      <c r="G68" s="72">
        <f t="shared" si="5"/>
        <v>150240</v>
      </c>
      <c r="H68" s="73">
        <f t="shared" si="2"/>
        <v>0</v>
      </c>
      <c r="I68" s="103"/>
    </row>
    <row r="69" spans="1:13" s="44" customFormat="1">
      <c r="A69" s="68">
        <v>64</v>
      </c>
      <c r="B69" s="89" t="s">
        <v>140</v>
      </c>
      <c r="C69" s="90" t="s">
        <v>138</v>
      </c>
      <c r="D69" s="65" t="s">
        <v>5</v>
      </c>
      <c r="E69" s="100">
        <v>179612</v>
      </c>
      <c r="F69" s="101" t="s">
        <v>139</v>
      </c>
      <c r="G69" s="72">
        <f t="shared" si="5"/>
        <v>179612</v>
      </c>
      <c r="H69" s="73">
        <f t="shared" si="2"/>
        <v>0</v>
      </c>
      <c r="I69" s="103"/>
    </row>
    <row r="70" spans="1:13" s="44" customFormat="1">
      <c r="A70" s="68">
        <v>65</v>
      </c>
      <c r="B70" s="89" t="s">
        <v>140</v>
      </c>
      <c r="C70" s="90" t="s">
        <v>138</v>
      </c>
      <c r="D70" s="65" t="s">
        <v>5</v>
      </c>
      <c r="E70" s="100">
        <v>102674</v>
      </c>
      <c r="F70" s="101" t="s">
        <v>139</v>
      </c>
      <c r="G70" s="72">
        <f t="shared" si="5"/>
        <v>102674</v>
      </c>
      <c r="H70" s="73">
        <f t="shared" si="2"/>
        <v>0</v>
      </c>
      <c r="I70" s="103"/>
    </row>
    <row r="71" spans="1:13" s="42" customFormat="1">
      <c r="A71" s="68">
        <v>66</v>
      </c>
      <c r="B71" s="89" t="s">
        <v>141</v>
      </c>
      <c r="C71" s="94" t="s">
        <v>142</v>
      </c>
      <c r="D71" s="65" t="s">
        <v>5</v>
      </c>
      <c r="E71" s="95">
        <v>300480</v>
      </c>
      <c r="F71" s="102" t="s">
        <v>143</v>
      </c>
      <c r="G71" s="72">
        <f t="shared" si="5"/>
        <v>300480</v>
      </c>
      <c r="H71" s="73">
        <f t="shared" ref="H71:H82" si="6">E71-G71</f>
        <v>0</v>
      </c>
      <c r="I71" s="73"/>
    </row>
    <row r="72" spans="1:13" s="42" customFormat="1">
      <c r="A72" s="68">
        <v>67</v>
      </c>
      <c r="B72" s="89" t="s">
        <v>141</v>
      </c>
      <c r="C72" s="94" t="s">
        <v>142</v>
      </c>
      <c r="D72" s="65" t="s">
        <v>5</v>
      </c>
      <c r="E72" s="95">
        <v>102674</v>
      </c>
      <c r="F72" s="102" t="s">
        <v>143</v>
      </c>
      <c r="G72" s="72">
        <f t="shared" si="5"/>
        <v>102674</v>
      </c>
      <c r="H72" s="73">
        <f t="shared" si="6"/>
        <v>0</v>
      </c>
      <c r="I72" s="73"/>
    </row>
    <row r="73" spans="1:13" s="42" customFormat="1">
      <c r="A73" s="68">
        <v>68</v>
      </c>
      <c r="B73" s="89" t="s">
        <v>141</v>
      </c>
      <c r="C73" s="94" t="s">
        <v>142</v>
      </c>
      <c r="D73" s="65" t="s">
        <v>5</v>
      </c>
      <c r="E73" s="95">
        <v>113747</v>
      </c>
      <c r="F73" s="102" t="s">
        <v>143</v>
      </c>
      <c r="G73" s="72">
        <f t="shared" si="5"/>
        <v>113747</v>
      </c>
      <c r="H73" s="73">
        <f t="shared" si="6"/>
        <v>0</v>
      </c>
      <c r="I73" s="73"/>
    </row>
    <row r="74" spans="1:13" s="42" customFormat="1">
      <c r="A74" s="68">
        <v>69</v>
      </c>
      <c r="B74" s="89" t="s">
        <v>141</v>
      </c>
      <c r="C74" s="94" t="s">
        <v>142</v>
      </c>
      <c r="D74" s="65" t="s">
        <v>5</v>
      </c>
      <c r="E74" s="95">
        <v>340837</v>
      </c>
      <c r="F74" s="102" t="s">
        <v>143</v>
      </c>
      <c r="G74" s="72">
        <f t="shared" si="5"/>
        <v>340837</v>
      </c>
      <c r="H74" s="73">
        <f t="shared" si="6"/>
        <v>0</v>
      </c>
      <c r="I74" s="73"/>
    </row>
    <row r="75" spans="1:13" s="42" customFormat="1">
      <c r="A75" s="68">
        <v>70</v>
      </c>
      <c r="B75" s="89" t="s">
        <v>141</v>
      </c>
      <c r="C75" s="94" t="s">
        <v>142</v>
      </c>
      <c r="D75" s="65" t="s">
        <v>5</v>
      </c>
      <c r="E75" s="95">
        <v>94116</v>
      </c>
      <c r="F75" s="102" t="s">
        <v>143</v>
      </c>
      <c r="G75" s="72">
        <f t="shared" si="5"/>
        <v>94116</v>
      </c>
      <c r="H75" s="73">
        <f t="shared" si="6"/>
        <v>0</v>
      </c>
      <c r="I75" s="73"/>
    </row>
    <row r="76" spans="1:13" s="42" customFormat="1">
      <c r="A76" s="68">
        <v>71</v>
      </c>
      <c r="B76" s="89" t="s">
        <v>144</v>
      </c>
      <c r="C76" s="94" t="s">
        <v>145</v>
      </c>
      <c r="D76" s="65" t="s">
        <v>5</v>
      </c>
      <c r="E76" s="95">
        <v>300480</v>
      </c>
      <c r="F76" s="68" t="s">
        <v>146</v>
      </c>
      <c r="G76" s="72">
        <f t="shared" si="5"/>
        <v>300480</v>
      </c>
      <c r="H76" s="73">
        <f t="shared" si="6"/>
        <v>0</v>
      </c>
      <c r="I76" s="73"/>
    </row>
    <row r="77" spans="1:13" s="42" customFormat="1">
      <c r="A77" s="68">
        <v>72</v>
      </c>
      <c r="B77" s="93" t="s">
        <v>144</v>
      </c>
      <c r="C77" s="94" t="s">
        <v>145</v>
      </c>
      <c r="D77" s="65" t="s">
        <v>5</v>
      </c>
      <c r="E77" s="95">
        <v>454450</v>
      </c>
      <c r="F77" s="68" t="s">
        <v>146</v>
      </c>
      <c r="G77" s="72">
        <f t="shared" si="5"/>
        <v>454450</v>
      </c>
      <c r="H77" s="73">
        <f t="shared" si="6"/>
        <v>0</v>
      </c>
      <c r="I77" s="73"/>
    </row>
    <row r="78" spans="1:13" s="42" customFormat="1">
      <c r="A78" s="68">
        <v>73</v>
      </c>
      <c r="B78" s="93" t="s">
        <v>147</v>
      </c>
      <c r="C78" s="94" t="s">
        <v>148</v>
      </c>
      <c r="D78" s="65" t="s">
        <v>5</v>
      </c>
      <c r="E78" s="95">
        <v>225360</v>
      </c>
      <c r="F78" s="68" t="s">
        <v>149</v>
      </c>
      <c r="G78" s="72">
        <f t="shared" si="5"/>
        <v>225360</v>
      </c>
      <c r="H78" s="73">
        <f t="shared" si="6"/>
        <v>0</v>
      </c>
      <c r="I78" s="73"/>
    </row>
    <row r="79" spans="1:13" s="42" customFormat="1">
      <c r="A79" s="68">
        <v>74</v>
      </c>
      <c r="B79" s="93" t="s">
        <v>147</v>
      </c>
      <c r="C79" s="94" t="s">
        <v>148</v>
      </c>
      <c r="D79" s="65" t="s">
        <v>5</v>
      </c>
      <c r="E79" s="95">
        <v>795287</v>
      </c>
      <c r="F79" s="68" t="s">
        <v>149</v>
      </c>
      <c r="G79" s="72">
        <f t="shared" si="5"/>
        <v>795287</v>
      </c>
      <c r="H79" s="73">
        <f t="shared" si="6"/>
        <v>0</v>
      </c>
      <c r="I79" s="73"/>
    </row>
    <row r="80" spans="1:13" s="42" customFormat="1">
      <c r="A80" s="68">
        <v>75</v>
      </c>
      <c r="B80" s="93" t="s">
        <v>147</v>
      </c>
      <c r="C80" s="94" t="s">
        <v>148</v>
      </c>
      <c r="D80" s="65" t="s">
        <v>5</v>
      </c>
      <c r="E80" s="95">
        <v>102674</v>
      </c>
      <c r="F80" s="68" t="s">
        <v>149</v>
      </c>
      <c r="G80" s="72">
        <f t="shared" si="5"/>
        <v>102674</v>
      </c>
      <c r="H80" s="73">
        <f t="shared" si="6"/>
        <v>0</v>
      </c>
      <c r="I80" s="73"/>
    </row>
    <row r="81" spans="1:9" s="42" customFormat="1">
      <c r="A81" s="68">
        <v>76</v>
      </c>
      <c r="B81" s="93" t="s">
        <v>147</v>
      </c>
      <c r="C81" s="94" t="s">
        <v>148</v>
      </c>
      <c r="D81" s="65" t="s">
        <v>5</v>
      </c>
      <c r="E81" s="95">
        <v>94116</v>
      </c>
      <c r="F81" s="68" t="s">
        <v>149</v>
      </c>
      <c r="G81" s="72">
        <f t="shared" si="5"/>
        <v>94116</v>
      </c>
      <c r="H81" s="73">
        <f t="shared" si="6"/>
        <v>0</v>
      </c>
      <c r="I81" s="73"/>
    </row>
    <row r="82" spans="1:9" s="42" customFormat="1">
      <c r="A82" s="68">
        <v>77</v>
      </c>
      <c r="B82" s="93" t="s">
        <v>147</v>
      </c>
      <c r="C82" s="94" t="s">
        <v>148</v>
      </c>
      <c r="D82" s="65" t="s">
        <v>5</v>
      </c>
      <c r="E82" s="95">
        <v>113747</v>
      </c>
      <c r="F82" s="68" t="s">
        <v>149</v>
      </c>
      <c r="G82" s="72">
        <f t="shared" si="5"/>
        <v>113747</v>
      </c>
      <c r="H82" s="73">
        <f t="shared" si="6"/>
        <v>0</v>
      </c>
      <c r="I82" s="73"/>
    </row>
  </sheetData>
  <autoFilter ref="A5:J82"/>
  <mergeCells count="2">
    <mergeCell ref="A1:H1"/>
    <mergeCell ref="A2:H2"/>
  </mergeCell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85" zoomScaleNormal="85" workbookViewId="0">
      <selection activeCell="D12" sqref="D12"/>
    </sheetView>
  </sheetViews>
  <sheetFormatPr defaultColWidth="9.140625" defaultRowHeight="15.75"/>
  <cols>
    <col min="1" max="1" width="7.5703125" style="3" customWidth="1"/>
    <col min="2" max="2" width="13" style="4" customWidth="1"/>
    <col min="3" max="3" width="15.42578125" style="5" customWidth="1"/>
    <col min="4" max="4" width="64.42578125" style="6" customWidth="1"/>
    <col min="5" max="5" width="16.85546875" style="7" customWidth="1"/>
    <col min="6" max="7" width="15.7109375" style="3" customWidth="1"/>
    <col min="8" max="8" width="15.7109375" style="7" customWidth="1"/>
    <col min="9" max="9" width="15.7109375" style="8" customWidth="1"/>
    <col min="10" max="10" width="11.28515625" style="9" customWidth="1"/>
    <col min="11" max="11" width="12.28515625" style="9" customWidth="1"/>
    <col min="12" max="16384" width="9.140625" style="9"/>
  </cols>
  <sheetData>
    <row r="1" spans="1:9" ht="16.5">
      <c r="A1" s="109" t="s">
        <v>0</v>
      </c>
      <c r="B1" s="109"/>
      <c r="C1" s="109"/>
      <c r="D1" s="109"/>
      <c r="E1" s="109"/>
      <c r="F1" s="109"/>
      <c r="G1" s="109"/>
      <c r="H1" s="109"/>
      <c r="I1" s="109"/>
    </row>
    <row r="2" spans="1:9" ht="16.5">
      <c r="A2" s="109" t="s">
        <v>150</v>
      </c>
      <c r="B2" s="109"/>
      <c r="C2" s="109"/>
      <c r="D2" s="109"/>
      <c r="E2" s="109"/>
      <c r="F2" s="109"/>
      <c r="G2" s="109"/>
      <c r="H2" s="109"/>
      <c r="I2" s="109"/>
    </row>
    <row r="3" spans="1:9">
      <c r="A3" s="10"/>
      <c r="B3" s="11"/>
      <c r="C3" s="12"/>
      <c r="D3" s="10"/>
      <c r="E3" s="13"/>
      <c r="F3" s="14"/>
      <c r="G3" s="14"/>
      <c r="H3" s="15"/>
    </row>
    <row r="4" spans="1:9">
      <c r="B4" s="16"/>
      <c r="C4" s="17"/>
      <c r="D4" s="18"/>
      <c r="E4" s="19">
        <f>SUBTOTAL(9,E6:E27)</f>
        <v>17920635</v>
      </c>
      <c r="G4" s="19">
        <f>SUBTOTAL(9,G6:G27)</f>
        <v>2116687</v>
      </c>
      <c r="H4" s="19">
        <f>SUBTOTAL(9,H6:H27)</f>
        <v>15803948</v>
      </c>
    </row>
    <row r="5" spans="1:9" s="1" customFormat="1" ht="31.5">
      <c r="A5" s="20" t="s">
        <v>2</v>
      </c>
      <c r="B5" s="21" t="s">
        <v>3</v>
      </c>
      <c r="C5" s="22" t="s">
        <v>4</v>
      </c>
      <c r="D5" s="23" t="s">
        <v>151</v>
      </c>
      <c r="E5" s="24" t="s">
        <v>6</v>
      </c>
      <c r="F5" s="20" t="s">
        <v>7</v>
      </c>
      <c r="G5" s="20" t="s">
        <v>8</v>
      </c>
      <c r="H5" s="25" t="s">
        <v>9</v>
      </c>
      <c r="I5" s="25" t="s">
        <v>10</v>
      </c>
    </row>
    <row r="6" spans="1:9" s="2" customFormat="1">
      <c r="A6" s="26">
        <v>1</v>
      </c>
      <c r="B6" s="27" t="s">
        <v>152</v>
      </c>
      <c r="C6" s="28" t="s">
        <v>153</v>
      </c>
      <c r="D6" s="29" t="s">
        <v>5</v>
      </c>
      <c r="E6" s="30">
        <v>1136124</v>
      </c>
      <c r="F6" s="26"/>
      <c r="G6" s="26"/>
      <c r="H6" s="31">
        <f>E6-G6</f>
        <v>1136124</v>
      </c>
      <c r="I6" s="31"/>
    </row>
    <row r="7" spans="1:9" s="2" customFormat="1">
      <c r="A7" s="26">
        <v>2</v>
      </c>
      <c r="B7" s="27" t="s">
        <v>154</v>
      </c>
      <c r="C7" s="28" t="s">
        <v>155</v>
      </c>
      <c r="D7" s="29" t="s">
        <v>5</v>
      </c>
      <c r="E7" s="30">
        <v>898652</v>
      </c>
      <c r="F7" s="26"/>
      <c r="G7" s="26"/>
      <c r="H7" s="31">
        <f>E7-G7</f>
        <v>898652</v>
      </c>
      <c r="I7" s="31"/>
    </row>
    <row r="8" spans="1:9" s="2" customFormat="1">
      <c r="A8" s="26">
        <v>3</v>
      </c>
      <c r="B8" s="27" t="s">
        <v>156</v>
      </c>
      <c r="C8" s="28" t="s">
        <v>157</v>
      </c>
      <c r="D8" s="29" t="s">
        <v>5</v>
      </c>
      <c r="E8" s="30">
        <v>1343313</v>
      </c>
      <c r="F8" s="26"/>
      <c r="G8" s="26"/>
      <c r="H8" s="31">
        <f>E8-G8</f>
        <v>1343313</v>
      </c>
      <c r="I8" s="31"/>
    </row>
    <row r="9" spans="1:9" s="2" customFormat="1">
      <c r="A9" s="26">
        <v>4</v>
      </c>
      <c r="B9" s="32" t="s">
        <v>158</v>
      </c>
      <c r="C9" s="33">
        <v>44613</v>
      </c>
      <c r="D9" s="29" t="s">
        <v>5</v>
      </c>
      <c r="E9" s="34">
        <v>826617</v>
      </c>
      <c r="F9" s="26" t="s">
        <v>159</v>
      </c>
      <c r="G9" s="35">
        <f t="shared" ref="G9:G11" si="0">E9</f>
        <v>826617</v>
      </c>
      <c r="H9" s="31">
        <f>E9-G9</f>
        <v>0</v>
      </c>
      <c r="I9" s="31"/>
    </row>
    <row r="10" spans="1:9" s="2" customFormat="1">
      <c r="A10" s="26">
        <v>5</v>
      </c>
      <c r="B10" s="32" t="s">
        <v>160</v>
      </c>
      <c r="C10" s="33">
        <v>44609</v>
      </c>
      <c r="D10" s="29" t="s">
        <v>5</v>
      </c>
      <c r="E10" s="34">
        <v>818661</v>
      </c>
      <c r="F10" s="26" t="s">
        <v>161</v>
      </c>
      <c r="G10" s="35">
        <f t="shared" si="0"/>
        <v>818661</v>
      </c>
      <c r="H10" s="31">
        <f>E10-G10</f>
        <v>0</v>
      </c>
      <c r="I10" s="31"/>
    </row>
    <row r="11" spans="1:9" s="2" customFormat="1">
      <c r="A11" s="26">
        <v>6</v>
      </c>
      <c r="B11" s="32" t="s">
        <v>162</v>
      </c>
      <c r="C11" s="33">
        <v>44609</v>
      </c>
      <c r="D11" s="29" t="s">
        <v>5</v>
      </c>
      <c r="E11" s="36">
        <v>471409</v>
      </c>
      <c r="F11" s="26" t="s">
        <v>163</v>
      </c>
      <c r="G11" s="35">
        <f t="shared" si="0"/>
        <v>471409</v>
      </c>
      <c r="H11" s="31">
        <f>E11-G11</f>
        <v>0</v>
      </c>
      <c r="I11" s="31"/>
    </row>
    <row r="12" spans="1:9" s="2" customFormat="1">
      <c r="A12" s="26">
        <v>7</v>
      </c>
      <c r="B12" s="27" t="s">
        <v>162</v>
      </c>
      <c r="C12" s="28" t="s">
        <v>164</v>
      </c>
      <c r="D12" s="29" t="s">
        <v>5</v>
      </c>
      <c r="E12" s="37">
        <v>471409</v>
      </c>
      <c r="F12" s="38"/>
      <c r="G12" s="38"/>
      <c r="H12" s="31">
        <f>E12-G12</f>
        <v>471409</v>
      </c>
      <c r="I12" s="26"/>
    </row>
    <row r="13" spans="1:9" s="2" customFormat="1">
      <c r="A13" s="26">
        <v>8</v>
      </c>
      <c r="B13" s="27" t="s">
        <v>160</v>
      </c>
      <c r="C13" s="28" t="s">
        <v>164</v>
      </c>
      <c r="D13" s="29" t="s">
        <v>5</v>
      </c>
      <c r="E13" s="37">
        <v>818661</v>
      </c>
      <c r="F13" s="26"/>
      <c r="G13" s="26"/>
      <c r="H13" s="31">
        <f>E13-G13</f>
        <v>818661</v>
      </c>
      <c r="I13" s="26"/>
    </row>
    <row r="14" spans="1:9" s="2" customFormat="1">
      <c r="A14" s="26">
        <v>9</v>
      </c>
      <c r="B14" s="27" t="s">
        <v>158</v>
      </c>
      <c r="C14" s="28" t="s">
        <v>165</v>
      </c>
      <c r="D14" s="29" t="s">
        <v>5</v>
      </c>
      <c r="E14" s="37">
        <v>826617</v>
      </c>
      <c r="F14" s="26"/>
      <c r="G14" s="26"/>
      <c r="H14" s="31">
        <f>E14-G14</f>
        <v>826617</v>
      </c>
      <c r="I14" s="26"/>
    </row>
    <row r="15" spans="1:9" s="2" customFormat="1">
      <c r="A15" s="26">
        <v>10</v>
      </c>
      <c r="B15" s="27" t="s">
        <v>166</v>
      </c>
      <c r="C15" s="28" t="s">
        <v>167</v>
      </c>
      <c r="D15" s="29" t="s">
        <v>5</v>
      </c>
      <c r="E15" s="37">
        <v>580018</v>
      </c>
      <c r="F15" s="26"/>
      <c r="G15" s="26"/>
      <c r="H15" s="31">
        <f>E15-G15</f>
        <v>580018</v>
      </c>
      <c r="I15" s="26"/>
    </row>
    <row r="16" spans="1:9" s="2" customFormat="1">
      <c r="A16" s="26">
        <v>11</v>
      </c>
      <c r="B16" s="27" t="s">
        <v>168</v>
      </c>
      <c r="C16" s="28" t="s">
        <v>169</v>
      </c>
      <c r="D16" s="29" t="s">
        <v>5</v>
      </c>
      <c r="E16" s="37">
        <v>557734</v>
      </c>
      <c r="F16" s="26"/>
      <c r="G16" s="26"/>
      <c r="H16" s="31">
        <f>E16-G16</f>
        <v>557734</v>
      </c>
      <c r="I16" s="26"/>
    </row>
    <row r="17" spans="1:9">
      <c r="A17" s="26">
        <v>12</v>
      </c>
      <c r="B17" s="110" t="s">
        <v>170</v>
      </c>
      <c r="C17" s="111" t="s">
        <v>171</v>
      </c>
      <c r="D17" s="29" t="s">
        <v>5</v>
      </c>
      <c r="E17" s="112">
        <v>993939</v>
      </c>
      <c r="F17" s="39"/>
      <c r="G17" s="39"/>
      <c r="H17" s="31">
        <f>E17-G17</f>
        <v>993939</v>
      </c>
      <c r="I17" s="40"/>
    </row>
    <row r="18" spans="1:9">
      <c r="A18" s="26">
        <v>13</v>
      </c>
      <c r="B18" s="110" t="s">
        <v>172</v>
      </c>
      <c r="C18" s="111" t="s">
        <v>173</v>
      </c>
      <c r="D18" s="29" t="s">
        <v>5</v>
      </c>
      <c r="E18" s="112">
        <v>936201</v>
      </c>
      <c r="F18" s="39"/>
      <c r="G18" s="39"/>
      <c r="H18" s="31">
        <f>E18-G18</f>
        <v>936201</v>
      </c>
      <c r="I18" s="40"/>
    </row>
    <row r="19" spans="1:9">
      <c r="A19" s="26">
        <v>14</v>
      </c>
      <c r="B19" s="110" t="s">
        <v>174</v>
      </c>
      <c r="C19" s="111" t="s">
        <v>173</v>
      </c>
      <c r="D19" s="29" t="s">
        <v>5</v>
      </c>
      <c r="E19" s="112">
        <v>578256</v>
      </c>
      <c r="F19" s="39"/>
      <c r="G19" s="39"/>
      <c r="H19" s="31">
        <f>E19-G19</f>
        <v>578256</v>
      </c>
      <c r="I19" s="40"/>
    </row>
    <row r="20" spans="1:9">
      <c r="A20" s="26">
        <v>15</v>
      </c>
      <c r="B20" s="110" t="s">
        <v>175</v>
      </c>
      <c r="C20" s="111" t="s">
        <v>176</v>
      </c>
      <c r="D20" s="29" t="s">
        <v>5</v>
      </c>
      <c r="E20" s="112">
        <v>770219</v>
      </c>
      <c r="F20" s="39"/>
      <c r="G20" s="39"/>
      <c r="H20" s="31">
        <f>E20-G20</f>
        <v>770219</v>
      </c>
      <c r="I20" s="40"/>
    </row>
    <row r="21" spans="1:9">
      <c r="A21" s="26">
        <v>16</v>
      </c>
      <c r="B21" s="110" t="s">
        <v>177</v>
      </c>
      <c r="C21" s="111" t="s">
        <v>178</v>
      </c>
      <c r="D21" s="29" t="s">
        <v>5</v>
      </c>
      <c r="E21" s="112">
        <v>953690</v>
      </c>
      <c r="F21" s="39"/>
      <c r="G21" s="39"/>
      <c r="H21" s="31">
        <f>E21-G21</f>
        <v>953690</v>
      </c>
      <c r="I21" s="40"/>
    </row>
    <row r="22" spans="1:9">
      <c r="A22" s="26">
        <v>17</v>
      </c>
      <c r="B22" s="27" t="s">
        <v>179</v>
      </c>
      <c r="C22" s="28" t="s">
        <v>180</v>
      </c>
      <c r="D22" s="113" t="s">
        <v>5</v>
      </c>
      <c r="E22" s="114">
        <v>461176</v>
      </c>
      <c r="F22" s="39"/>
      <c r="G22" s="39"/>
      <c r="H22" s="31">
        <f>E22-G22</f>
        <v>461176</v>
      </c>
      <c r="I22" s="40"/>
    </row>
    <row r="23" spans="1:9">
      <c r="A23" s="26">
        <v>18</v>
      </c>
      <c r="B23" s="27" t="s">
        <v>181</v>
      </c>
      <c r="C23" s="28" t="s">
        <v>180</v>
      </c>
      <c r="D23" s="113" t="s">
        <v>5</v>
      </c>
      <c r="E23" s="114">
        <v>881589</v>
      </c>
      <c r="F23" s="39"/>
      <c r="G23" s="39"/>
      <c r="H23" s="31">
        <f>E23-G23</f>
        <v>881589</v>
      </c>
      <c r="I23" s="40"/>
    </row>
    <row r="24" spans="1:9">
      <c r="A24" s="26">
        <v>19</v>
      </c>
      <c r="B24" s="27" t="s">
        <v>182</v>
      </c>
      <c r="C24" s="28" t="s">
        <v>183</v>
      </c>
      <c r="D24" s="113" t="s">
        <v>5</v>
      </c>
      <c r="E24" s="114">
        <v>667450</v>
      </c>
      <c r="F24" s="39"/>
      <c r="G24" s="39"/>
      <c r="H24" s="31">
        <f>E24-G24</f>
        <v>667450</v>
      </c>
      <c r="I24" s="40"/>
    </row>
    <row r="25" spans="1:9">
      <c r="A25" s="26">
        <v>20</v>
      </c>
      <c r="B25" s="27" t="s">
        <v>184</v>
      </c>
      <c r="C25" s="28" t="s">
        <v>183</v>
      </c>
      <c r="D25" s="113" t="s">
        <v>5</v>
      </c>
      <c r="E25" s="114">
        <v>444356</v>
      </c>
      <c r="F25" s="39"/>
      <c r="G25" s="39"/>
      <c r="H25" s="31">
        <f>E25-G25</f>
        <v>444356</v>
      </c>
      <c r="I25" s="40"/>
    </row>
    <row r="26" spans="1:9">
      <c r="A26" s="26">
        <v>21</v>
      </c>
      <c r="B26" s="27" t="s">
        <v>185</v>
      </c>
      <c r="C26" s="28" t="s">
        <v>186</v>
      </c>
      <c r="D26" s="113" t="s">
        <v>5</v>
      </c>
      <c r="E26" s="114">
        <v>1691755</v>
      </c>
      <c r="F26" s="39"/>
      <c r="G26" s="39"/>
      <c r="H26" s="31">
        <f>E26-G26</f>
        <v>1691755</v>
      </c>
      <c r="I26" s="40"/>
    </row>
    <row r="27" spans="1:9">
      <c r="A27" s="26">
        <v>22</v>
      </c>
      <c r="B27" s="27" t="s">
        <v>187</v>
      </c>
      <c r="C27" s="28" t="s">
        <v>188</v>
      </c>
      <c r="D27" s="113" t="s">
        <v>5</v>
      </c>
      <c r="E27" s="114">
        <v>792789</v>
      </c>
      <c r="F27" s="39"/>
      <c r="G27" s="39"/>
      <c r="H27" s="31">
        <f>E27-G27</f>
        <v>792789</v>
      </c>
      <c r="I27" s="40"/>
    </row>
  </sheetData>
  <autoFilter ref="A5:XEX5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Ban_hang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2020-07-15T08:41:00Z</dcterms:created>
  <dcterms:modified xsi:type="dcterms:W3CDTF">2022-05-05T11:02:59Z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1033-11.2.0.11029</vt:lpwstr>
  </property>
  <property fmtid="{D5CDD505-2E9C-101B-9397-08002B2CF9AE}" pid="3" name="ICV">
    <vt:lpwstr>B8321A4364F84AED9AB693DA7DFB79E6</vt:lpwstr>
  </property>
</Properties>
</file>