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Ngoc Thom\Ngoc Thom 1\TAI LIEU THUC PHAM\CONG NO SIEU THI\BIÊN BẢN GIAO HD ST (ĐÚNG)\CHIẾT KHẤU\"/>
    </mc:Choice>
  </mc:AlternateContent>
  <bookViews>
    <workbookView xWindow="0" yWindow="0" windowWidth="24000" windowHeight="9720"/>
  </bookViews>
  <sheets>
    <sheet name="2021" sheetId="1" r:id="rId1"/>
    <sheet name="Sheet1" sheetId="2" r:id="rId2"/>
  </sheets>
  <definedNames>
    <definedName name="_xlnm._FilterDatabase" localSheetId="0" hidden="1">'2021'!$A$5:$K$5</definedName>
  </definedNames>
  <calcPr calcId="162913"/>
</workbook>
</file>

<file path=xl/calcChain.xml><?xml version="1.0" encoding="utf-8"?>
<calcChain xmlns="http://schemas.openxmlformats.org/spreadsheetml/2006/main">
  <c r="E90" i="1" l="1"/>
  <c r="E75" i="1" l="1"/>
  <c r="E19" i="1" l="1"/>
  <c r="E109" i="1" l="1"/>
  <c r="C2" i="2" l="1"/>
  <c r="E7" i="1" l="1"/>
  <c r="E125" i="1" l="1"/>
  <c r="E127" i="1"/>
  <c r="E56" i="1" l="1"/>
  <c r="E295" i="1" l="1"/>
  <c r="F288" i="1"/>
  <c r="E288" i="1"/>
  <c r="F285" i="1"/>
  <c r="E285" i="1"/>
  <c r="F281" i="1"/>
  <c r="E281" i="1"/>
  <c r="F274" i="1"/>
  <c r="E274" i="1"/>
  <c r="F271" i="1"/>
  <c r="E271" i="1"/>
  <c r="F267" i="1"/>
  <c r="E267" i="1"/>
  <c r="F264" i="1"/>
  <c r="E264" i="1"/>
  <c r="F261" i="1"/>
  <c r="E261" i="1"/>
  <c r="F258" i="1"/>
  <c r="E258" i="1"/>
  <c r="F255" i="1"/>
  <c r="E255" i="1"/>
  <c r="F252" i="1"/>
  <c r="E252" i="1"/>
  <c r="F249" i="1"/>
  <c r="E249" i="1"/>
  <c r="F246" i="1"/>
  <c r="E246" i="1"/>
  <c r="F243" i="1"/>
  <c r="E243" i="1"/>
  <c r="F240" i="1"/>
  <c r="E240" i="1"/>
  <c r="F237" i="1"/>
  <c r="E237" i="1"/>
  <c r="F233" i="1"/>
  <c r="E233" i="1"/>
  <c r="F230" i="1"/>
  <c r="E230" i="1"/>
  <c r="F226" i="1"/>
  <c r="E226" i="1"/>
  <c r="F222" i="1"/>
  <c r="E222" i="1"/>
  <c r="F216" i="1"/>
  <c r="E216" i="1"/>
  <c r="F197" i="1"/>
  <c r="E197" i="1"/>
  <c r="F194" i="1"/>
  <c r="E194" i="1"/>
  <c r="F191" i="1"/>
  <c r="E191" i="1"/>
  <c r="F188" i="1"/>
  <c r="E188" i="1"/>
  <c r="E175" i="1"/>
  <c r="F171" i="1"/>
  <c r="E171" i="1"/>
  <c r="F167" i="1"/>
  <c r="E167" i="1"/>
  <c r="F162" i="1"/>
  <c r="E162" i="1"/>
  <c r="F158" i="1"/>
  <c r="E158" i="1"/>
  <c r="F154" i="1"/>
  <c r="E154" i="1"/>
  <c r="F147" i="1"/>
  <c r="E147" i="1"/>
  <c r="F142" i="1"/>
  <c r="E142" i="1"/>
  <c r="F138" i="1"/>
  <c r="E138" i="1"/>
  <c r="F134" i="1"/>
  <c r="E134" i="1"/>
  <c r="F175" i="1"/>
  <c r="F45" i="1"/>
  <c r="E45" i="1"/>
  <c r="E43" i="1"/>
  <c r="F34" i="1"/>
  <c r="E34" i="1"/>
  <c r="F43" i="1"/>
  <c r="E20" i="1"/>
  <c r="E17" i="1"/>
  <c r="E16" i="1"/>
  <c r="E15" i="1"/>
  <c r="E14" i="1"/>
  <c r="E18" i="1"/>
  <c r="E9" i="1" l="1"/>
  <c r="E6" i="1" s="1"/>
  <c r="F127" i="1" l="1"/>
  <c r="F125" i="1" s="1"/>
  <c r="E71" i="1"/>
  <c r="E63" i="1"/>
  <c r="F295" i="1" l="1"/>
  <c r="F291" i="1"/>
  <c r="E291" i="1"/>
  <c r="F277" i="1"/>
  <c r="E277" i="1"/>
  <c r="F9" i="1"/>
  <c r="F7" i="1"/>
  <c r="F6" i="1" s="1"/>
  <c r="F75" i="1"/>
  <c r="F20" i="1"/>
  <c r="F56" i="1" l="1"/>
  <c r="F63" i="1" l="1"/>
  <c r="F54" i="1"/>
  <c r="E54" i="1"/>
  <c r="F90" i="1"/>
  <c r="F71" i="1"/>
</calcChain>
</file>

<file path=xl/sharedStrings.xml><?xml version="1.0" encoding="utf-8"?>
<sst xmlns="http://schemas.openxmlformats.org/spreadsheetml/2006/main" count="489" uniqueCount="282">
  <si>
    <t>Số TT</t>
  </si>
  <si>
    <t xml:space="preserve">Công ty </t>
  </si>
  <si>
    <t>Tỉ lệ (%)</t>
  </si>
  <si>
    <t>Ghi chú</t>
  </si>
  <si>
    <t>Đã gởi đi Phụ Lục 2 chờ trả về</t>
  </si>
  <si>
    <t xml:space="preserve">Trong  9 tháng </t>
  </si>
  <si>
    <t>Phí tạo mới, duy trì mã NCC</t>
  </si>
  <si>
    <t>Bao gồm VAT</t>
  </si>
  <si>
    <t>Phí tạo mã hàng mới</t>
  </si>
  <si>
    <t>Bao gồm VAT/SKU</t>
  </si>
  <si>
    <t xml:space="preserve">Phí thay đổi pháp lý, thay đổi Nhà Phân Phối </t>
  </si>
  <si>
    <t>Chiết khấu đơn hàng đầu tiên</t>
  </si>
  <si>
    <t>Chiết khấu khai trương</t>
  </si>
  <si>
    <t>Chiết khấu Thương Mại</t>
  </si>
  <si>
    <t xml:space="preserve">Chi phí thẻ thành viên </t>
  </si>
  <si>
    <t>Hỗ trợ Marketing</t>
  </si>
  <si>
    <t>Hỗ trợ khuyến mãi/Catalog</t>
  </si>
  <si>
    <t>Phí hoạt động đơn vị</t>
  </si>
  <si>
    <t xml:space="preserve">Hỗ trợ trưng bày </t>
  </si>
  <si>
    <t xml:space="preserve">Hỗ trợ sinh nhật đơn vị </t>
  </si>
  <si>
    <t xml:space="preserve">Hỗ trợ bán hàng </t>
  </si>
  <si>
    <t xml:space="preserve">Hỗ trợ vận chuyển </t>
  </si>
  <si>
    <t>Chiết khấu cơ bản</t>
  </si>
  <si>
    <t>Phí dịch vụ bán hàng</t>
  </si>
  <si>
    <t>VINCOMMERCE</t>
  </si>
  <si>
    <t>Hỗ trợ vận chuyển qua DC</t>
  </si>
  <si>
    <t>Thanh toán trước và đúng hạn (Bao gồm VAT)</t>
  </si>
  <si>
    <t>Hỗ trợ kiểm tra chất lượng sản phẩm</t>
  </si>
  <si>
    <t>Hỗ trợ đặt hàng tập trung</t>
  </si>
  <si>
    <t>Hỗ trợ phát triển nhãn hàng</t>
  </si>
  <si>
    <t xml:space="preserve">Hỗ trợ tạo mã hàng mới </t>
  </si>
  <si>
    <t>Áp dụng tại VM. Riêng với VM+, 
áp dụng theo gói listing</t>
  </si>
  <si>
    <t xml:space="preserve">Hỗ trợ phí ăn thử </t>
  </si>
  <si>
    <t>Hỗ trợ lên cẩm nang khuyến mãi</t>
  </si>
  <si>
    <t>Hỗ trợ trưng bảy</t>
  </si>
  <si>
    <t xml:space="preserve">Hỗ trợ quảng cáo, tiếp thị </t>
  </si>
  <si>
    <t>Hỗ trợ sinh nhật, sự kiện</t>
  </si>
  <si>
    <t>Thưởng doanh số có điều kiện</t>
  </si>
  <si>
    <t>Trên 40 tỷ: 2,5%</t>
  </si>
  <si>
    <t>Trên 50 tỷ: 3%</t>
  </si>
  <si>
    <t>Trên 55 tỷ: 3,5%</t>
  </si>
  <si>
    <t>Trên 65 tỷ: 4%</t>
  </si>
  <si>
    <t>Trên 80 tỷ: 4,5%</t>
  </si>
  <si>
    <t>Thưởng doanh số không điều kiện</t>
  </si>
  <si>
    <t xml:space="preserve">Năm </t>
  </si>
  <si>
    <t>Thịt nguội, Xúc xích</t>
  </si>
  <si>
    <t>Hỗ trợ khách hàng thân thiết VinID. Ngân sách để dùng 
khuyến mại dành riêng cho các khách hàng thân thiết là chủ 
thẻ VinID (Không đi kèm với hàng hóa được chạy khuyến
mại. Bên mua có toàn quyền quyết định xử dụng ngân sách
này vào các chương trình khuyến mại cho chủ thẻ VinID)</t>
  </si>
  <si>
    <t>Thanh toán trước hạn và đúng hạn (Bao gồm VAT)</t>
  </si>
  <si>
    <t>Hỗ trợ quỹ khuyến mại</t>
  </si>
  <si>
    <t>85 tỷ: 1%</t>
  </si>
  <si>
    <t>100 tỷ: 1,2%</t>
  </si>
  <si>
    <t xml:space="preserve">0.25/doanh số
của mã mới </t>
  </si>
  <si>
    <t>Khoản hỗ trợ</t>
  </si>
  <si>
    <t>Tiền</t>
  </si>
  <si>
    <t xml:space="preserve">Phương thức thanh toán </t>
  </si>
  <si>
    <t xml:space="preserve">Tháng </t>
  </si>
  <si>
    <t xml:space="preserve">Quý </t>
  </si>
  <si>
    <t>X</t>
  </si>
  <si>
    <t>Hạng mục</t>
  </si>
  <si>
    <t xml:space="preserve">Thu khi thanh toán, giảm giá 10% trên hóa đơn trước VAT cho đơn đầu tiên giao Coop khai trương </t>
  </si>
  <si>
    <t>Không bao gồm chi phí thu hồi hàng qua DC</t>
  </si>
  <si>
    <t>Thưởng doanh số có điều kiện đạt</t>
  </si>
  <si>
    <t>Hỗ trợ chương trình khách hàng thành viên</t>
  </si>
  <si>
    <t>Hỗ trợ cẩm nang mua sắm</t>
  </si>
  <si>
    <t>Hỗ trợ phát triền sản phẩm mới</t>
  </si>
  <si>
    <t>Hỗ trợ chương trình khuyến mãi (Tặng khẩu trang cho khách hàng )</t>
  </si>
  <si>
    <t>Hỗ trợ phí cấp mã hàng (SKU) mới/1SKU</t>
  </si>
  <si>
    <t>Hai bên ký thỏa thuận khi có phát sinh</t>
  </si>
  <si>
    <t xml:space="preserve">Hỗ trợ phí thay đổi thông tin NCC (Pháp nhân, mã số thuế...)/1 lần đổi </t>
  </si>
  <si>
    <t>Hỗ trợ phí thay đổi địa chỉ, tài khoản ngân hàng/1 lần đổi</t>
  </si>
  <si>
    <t>Hỗ trợ phí thay đổi quy cách, trọng lượng, mã vạch, tái tạo sản phẩm /1 SKU</t>
  </si>
  <si>
    <t>1. Đối với các khoản phí hỗ trợ, chiết khấu, thưởng chỉ tiêu doanh số</t>
  </si>
  <si>
    <t xml:space="preserve">2. Phí lưu kho, giao hàng tập trung và phí hỗ trợ vận chuyển tỉnh </t>
  </si>
  <si>
    <t xml:space="preserve">- Doanh số tính phí vận chuyển đã bao gồm VAT
- Bên A và bên B đối chiếu ngày 5-10 hàng tháng để xác định doanh số vận chuyển tỉnh
- Bên A thu phí vận chuyển vào kỳ thanh toán liền kề
- Bên A có thể thay đổi đon vị cung cấp DV vận chuyển theo từng thời điểm bằng thông báo bằng văn bản. </t>
  </si>
  <si>
    <t>Bên B (Ngọc Thơm) hỗ trợ chi phí vận chuyển hàng về kho trung tâm phân phối Sóng Thần, Kho vệ tinh hoặc Công ty DV vận chuyển do bên A (Coop) chỉ định, chịu trách nhiệm trung chuyển hàng đến các Coop tỉnh, CoopSmiles.</t>
  </si>
  <si>
    <t xml:space="preserve">Hỗ trợ thưởng doanh số </t>
  </si>
  <si>
    <t>Hỗ tiếp thị</t>
  </si>
  <si>
    <t xml:space="preserve">Hỗ trợ cùng hợp tác </t>
  </si>
  <si>
    <t xml:space="preserve">Hỗ trợ trưng bày sản phẩm </t>
  </si>
  <si>
    <t xml:space="preserve">Hỗ trợ hàng mẫu, dùng thử </t>
  </si>
  <si>
    <t xml:space="preserve">Hỗ trợ nhóm hàng trọng điểm </t>
  </si>
  <si>
    <t xml:space="preserve">- Công nợ chung: 35 ngày </t>
  </si>
  <si>
    <t xml:space="preserve">- Công nợ Trung tâm mới: 35 ngày </t>
  </si>
  <si>
    <t>- Thỏa thuận thay đổi giá: áp dụng sau 30 ngày từ ngày giá
 bán được điều chỉnh bằng văn bản thỏa thuận của 2 bên-</t>
  </si>
  <si>
    <t>Trực tiếp vào giá</t>
  </si>
  <si>
    <t>ĐIỀU KHOẢN CHUNG</t>
  </si>
  <si>
    <t>CHIẾT KHẤU - PHÍ - HỖ TRỢ</t>
  </si>
  <si>
    <t>Phí hoạt động TTPP</t>
  </si>
  <si>
    <t>Chiết khấu thanh toán</t>
  </si>
  <si>
    <t>Thời điểm</t>
  </si>
  <si>
    <t>Thu kihi thanh toán đối với phần doanh số chưa thuế</t>
  </si>
  <si>
    <t>Hỗ trợ sinh nhật Công ty</t>
  </si>
  <si>
    <t>1.000.000 (-VAT)/Đơn vị (Bao gồm: SG, PH, CC, FOOD)</t>
  </si>
  <si>
    <t>Chiết khấu theo doanh số vượt</t>
  </si>
  <si>
    <t>250.000.000: 1%</t>
  </si>
  <si>
    <t>350.000.000: 1.5%</t>
  </si>
  <si>
    <t>400.000.000: 2%</t>
  </si>
  <si>
    <t>Chiết khấu cho tùng siêu thị</t>
  </si>
  <si>
    <t>Hỗ trợ đóng góp khoản thưởng cho Thẻ khách hàng</t>
  </si>
  <si>
    <t>Phí tham gia chương trình khuyến mãi hoặc/và catalog</t>
  </si>
  <si>
    <t>Phí thuê diện tích quảng cáo</t>
  </si>
  <si>
    <t>Phí tham gia chương trình thẻ khách hàng thân thiết</t>
  </si>
  <si>
    <t xml:space="preserve">Hỗ trợ hoạt động cửa hàng </t>
  </si>
  <si>
    <t>Thanh toán khi khai trương siêu thị mới cho Công ty Central liên quan</t>
  </si>
  <si>
    <t xml:space="preserve">Phí đưa hàng mới vào hệ thống </t>
  </si>
  <si>
    <t>CHIẾT KHẤU, HỖ TRỢ</t>
  </si>
  <si>
    <t xml:space="preserve">Chiết khấu theo doanh của năm </t>
  </si>
  <si>
    <t>M1: &gt;= 1.4 tỉ: 0.25%</t>
  </si>
  <si>
    <t>M2: &gt;= 2 tỉ: 0.5%</t>
  </si>
  <si>
    <t>M3: &gt;= 3 tỉ: 0.75%</t>
  </si>
  <si>
    <t>M4: &gt;= 8.4 tỉ: 0.1%</t>
  </si>
  <si>
    <t>M5: &gt;= 10 tỉ: 1.25%</t>
  </si>
  <si>
    <t>Than toán hàng năm trước ngày 15/01/2022</t>
  </si>
  <si>
    <t xml:space="preserve"> </t>
  </si>
  <si>
    <t xml:space="preserve">CHIẾT KHẤU TRỰC TIẾP </t>
  </si>
  <si>
    <t>CHIẾT KHẤU CẤN TRỪ VÀO CÔNG NỢ</t>
  </si>
  <si>
    <t>Hỗ trợ đơn hàng khai trương</t>
  </si>
  <si>
    <t xml:space="preserve">Hỗ trợ đơn hàng sản phẩm mới </t>
  </si>
  <si>
    <t>Hỗ trợ nhân dịp sinh nhật Citimart (1 lần/năm)</t>
  </si>
  <si>
    <t>Có VAT</t>
  </si>
  <si>
    <t xml:space="preserve">Hỗ trợ phí chuyển đổi pháp nhân/lần </t>
  </si>
  <si>
    <t>Hỗ trợ hao hụt thất thoát (Chưa VAT)</t>
  </si>
  <si>
    <t>Hỗ trợ trung bày (Chưa VAT)</t>
  </si>
  <si>
    <t>Hỗ trợ thanh toán (Chưa VAT)</t>
  </si>
  <si>
    <t>Hỗ trợ chương trình khuyến mãi trong năm (Chưa VAT)</t>
  </si>
  <si>
    <t>Hỗ trợ chi phí vận chuyển tỉnh (Chưa VAT)</t>
  </si>
  <si>
    <t>Thưởng doanh số mua hàng (Chưa VAT)</t>
  </si>
  <si>
    <t>KINGFOOD</t>
  </si>
  <si>
    <t xml:space="preserve">CHIÊT KHẤU </t>
  </si>
  <si>
    <t>Hỗ trợ sinh nhật</t>
  </si>
  <si>
    <t xml:space="preserve">Chương trình khuyến mãi tối thiểu 20% cho 1-2 mã hàng vào tháng sinh nhật </t>
  </si>
  <si>
    <t xml:space="preserve">Chiết khấu doanh số nhập năm </t>
  </si>
  <si>
    <t>Target: 400 triệu - 1%</t>
  </si>
  <si>
    <t>Target: 600 triệu - 2%</t>
  </si>
  <si>
    <t>Target: 800 triệu - 3%</t>
  </si>
  <si>
    <t>Hỗ trợ vận chuyển các kho trung tâm</t>
  </si>
  <si>
    <t xml:space="preserve">Chiết khấu hóa đơn đầu tiên cho sản phẩm mới </t>
  </si>
  <si>
    <t>Chiếu khấu ưu đãi</t>
  </si>
  <si>
    <t>Không có điều kiện</t>
  </si>
  <si>
    <t>Có điều kiện</t>
  </si>
  <si>
    <t xml:space="preserve">Slab A: 100.000.000/Năm </t>
  </si>
  <si>
    <t xml:space="preserve">Slab B: 150.000.000/Năm </t>
  </si>
  <si>
    <t xml:space="preserve">Slab C: 200.000.000/Năm </t>
  </si>
  <si>
    <t>GROVE FRESH</t>
  </si>
  <si>
    <t xml:space="preserve">Chi phí tối ưu hóa hệ thống phân phối </t>
  </si>
  <si>
    <t>Chi phí cho quảng cáo, khuyến mãi</t>
  </si>
  <si>
    <t xml:space="preserve">Hỗ trợ hoạt động thu mua </t>
  </si>
  <si>
    <t>ZEN APP</t>
  </si>
  <si>
    <t xml:space="preserve">Chiêt khấu thanh toán ngay sau khi nhận hàng </t>
  </si>
  <si>
    <t>Chiết khấu trên hóa đơn</t>
  </si>
  <si>
    <t>Hỗ trợ khai trương cửa hàng mới</t>
  </si>
  <si>
    <t>CHIÊT KHẤU, CHI PHÍ, HỖ TRỢ</t>
  </si>
  <si>
    <t>HIỀN LƯƠNG</t>
  </si>
  <si>
    <t>Chiết khấu trực tiếp trên đơn hàng (Chưa VAT)</t>
  </si>
  <si>
    <t>CHIÊT KHẤU</t>
  </si>
  <si>
    <t xml:space="preserve">EPCO STORE </t>
  </si>
  <si>
    <t xml:space="preserve">Chiết khấu đơn hàng đầu tiên hoặc khai trương cửa hàng mới </t>
  </si>
  <si>
    <t>BẢNG CHIẾT KHẤU, HỖ TRỢ CHI PHÍ, THƯỞNG DOANH SỐ CÁC SIÊU THỊ NĂM 2021</t>
  </si>
  <si>
    <t xml:space="preserve">Chiết khấu thương mại cố định </t>
  </si>
  <si>
    <t>Chiết khấu đơn hàng khai trương</t>
  </si>
  <si>
    <t>HĐ năm 2020</t>
  </si>
  <si>
    <t>HĐ năm 2019</t>
  </si>
  <si>
    <t>BÁCH TÍN</t>
  </si>
  <si>
    <t>Chiết khấu trực tiếp trên hóa đơn (Chưa VAT)</t>
  </si>
  <si>
    <t>METRO</t>
  </si>
  <si>
    <t>SATRA</t>
  </si>
  <si>
    <t>Chiết khấu cố định vào giá (Trước VAT)</t>
  </si>
  <si>
    <t>CHIẾT KHẤU CỐ ĐỊNH</t>
  </si>
  <si>
    <t>Hỗ trợ khai trương (siêu thị mới, di chuyển địa điểm)</t>
  </si>
  <si>
    <t>Phí tạo mã mới (trên từng lần phát sinh)</t>
  </si>
  <si>
    <t>Đơn hàng đầu tiên</t>
  </si>
  <si>
    <t>Thưởng thanh toán (Trừ trực tiếp trên từng lần thanh toán)</t>
  </si>
  <si>
    <t>Doanh số 0 VAT (Nếu thanh toán đúng hạn)</t>
  </si>
  <si>
    <t>BRG</t>
  </si>
  <si>
    <t>T-MARTSTORES</t>
  </si>
  <si>
    <t>INTIMEX-ĐN</t>
  </si>
  <si>
    <t>LOCALMART</t>
  </si>
  <si>
    <t>LOCALFOOD</t>
  </si>
  <si>
    <t>VIỆT Ý HÀ NỘI</t>
  </si>
  <si>
    <t>SIÊU THỊ HÀ NỘI (TN TM-SX-XNK HÙNG DŨNG)</t>
  </si>
  <si>
    <t>JM Quốc Tế</t>
  </si>
  <si>
    <t>USMART</t>
  </si>
  <si>
    <t>QUÁN Q1 (EAST WEST BREWING)</t>
  </si>
  <si>
    <t>WOWMART</t>
  </si>
  <si>
    <t>SÀNH ĐIỆU (SIÊU THỊ ÂN NAM)</t>
  </si>
  <si>
    <t xml:space="preserve">CỬA HÀNG CỐNG QUỲNH </t>
  </si>
  <si>
    <t>NHÀ HÀNG HÀN QUỐC BÌNH DƯƠNG (SONAMU)</t>
  </si>
  <si>
    <t>THU HẰNG FOOD VIỆT NAM</t>
  </si>
  <si>
    <t>SEVEN ELEVEN (Mới)</t>
  </si>
  <si>
    <t>MEKONG GOURMET (Mới)</t>
  </si>
  <si>
    <t>WIN MART (Wonmart)</t>
  </si>
  <si>
    <t xml:space="preserve">KHÁCH LẺ </t>
  </si>
  <si>
    <t>HASHTAG ECOS</t>
  </si>
  <si>
    <t>HNT (KHẢI SANG)</t>
  </si>
  <si>
    <t>PHÚ SƠN</t>
  </si>
  <si>
    <t>SUNSHINE</t>
  </si>
  <si>
    <t>BIG C</t>
  </si>
  <si>
    <t>COOP FOOD</t>
  </si>
  <si>
    <t>COOP MART</t>
  </si>
  <si>
    <t>LOTTE</t>
  </si>
  <si>
    <t>CÔNG TY BB&amp;CC</t>
  </si>
  <si>
    <t>SMART HÀ NỘI (SIÊU THỊ HÀ NỘI)</t>
  </si>
  <si>
    <t>CÔNG TY BẢO MINH (CFNQ TÁCH RA)</t>
  </si>
  <si>
    <t>CÔNG TY NHẬT MINH (CFNQ TÁCH RA)</t>
  </si>
  <si>
    <t>CÔNG TY GIA BÌNH (CFNQ TÁCH RA)</t>
  </si>
  <si>
    <t>XNK THỰC PHẨM HƯNG THỊNH (CFNQ TÁCH RA)</t>
  </si>
  <si>
    <t>CÔNG TY SONG NGUYỄN (CFNQ TÁCH RA)</t>
  </si>
  <si>
    <t>CÔNG TY TNHH MTV NGUYỄN CỬU</t>
  </si>
  <si>
    <t>CÔNG TY TNHH GRELI</t>
  </si>
  <si>
    <t>CÔNG TY TRUNG TUYẾN</t>
  </si>
  <si>
    <t>AEON CITIMART</t>
  </si>
  <si>
    <t>Chiết khấu trực tiếp trên đơn giá bán trước VAT</t>
  </si>
  <si>
    <t>Tháng</t>
  </si>
  <si>
    <t>Hỗ trợ khaI trương siêu thị mới/Siêu thị</t>
  </si>
  <si>
    <t>SÀI GÒN HD</t>
  </si>
  <si>
    <t xml:space="preserve">Thưởng doanh số mua hàng </t>
  </si>
  <si>
    <t xml:space="preserve">Thưởng doanh số có điều kiện </t>
  </si>
  <si>
    <t>Trên tổng doanh số mua chưa VAT</t>
  </si>
  <si>
    <t>Chu kỳ thanh toán</t>
  </si>
  <si>
    <t xml:space="preserve">Hỗ trợ hàng mất </t>
  </si>
  <si>
    <t>Chiết khấu đơn hàng đầu khai trương+đơn hàng đầu tiên</t>
  </si>
  <si>
    <t>Hỗ trợ khai trương  (Chưa VAT)</t>
  </si>
  <si>
    <t xml:space="preserve">Hỗ trợ sinh nhật </t>
  </si>
  <si>
    <t>Hỗ trợ vận chuyển (đon tỉnh)</t>
  </si>
  <si>
    <t>Hỗ trợ hoạt động mua hàng</t>
  </si>
  <si>
    <t>Hỗ trợ chương trình thẻ khách hàng thân thiết</t>
  </si>
  <si>
    <t xml:space="preserve">Thưởng thanh toán đúng hạn </t>
  </si>
  <si>
    <t xml:space="preserve">Hỗ trợ quảng cáo/marketting </t>
  </si>
  <si>
    <t xml:space="preserve">Phí tạo mã mới /1 mã hàng tạo mới (Chưa VAT) </t>
  </si>
  <si>
    <t xml:space="preserve">Phí tạo mã NCC mới/1 mã nhà cung cấp (Chưa VAT) </t>
  </si>
  <si>
    <t xml:space="preserve">Vượt … </t>
  </si>
  <si>
    <t xml:space="preserve">Chiết khấu trự tiếp trên đơn hàng </t>
  </si>
  <si>
    <t xml:space="preserve">/một điểm bán bán hàng </t>
  </si>
  <si>
    <t>Hỗ trợ cho mỗi đơn hàng trực tiếp trên HĐ (Chưa VAT)</t>
  </si>
  <si>
    <t xml:space="preserve">Hỗ trợ doanh số năm </t>
  </si>
  <si>
    <t xml:space="preserve">Được thanh toán 1 lần vào cuối năm </t>
  </si>
  <si>
    <t xml:space="preserve">Hỗ trợ sinh nhật siêu thị </t>
  </si>
  <si>
    <t>Thu bằng TM vào dịp sinh nhật</t>
  </si>
  <si>
    <t xml:space="preserve">Chi phí vào hàng cho sản phẩm mới/ 1 sản phẩm </t>
  </si>
  <si>
    <t>Hỗ trợ quản lý NCC (1 lần duy nhất)</t>
  </si>
  <si>
    <t>Phương thức hỗ trợ TM</t>
  </si>
  <si>
    <t>Hỗ trợ trưng bày (đơn hàng gối đầu cho mỗi CN USmart)</t>
  </si>
  <si>
    <t>Chiết khấu đơn hàng đầu tiên (sản phẩm mới cho mỗi CN USmart)</t>
  </si>
  <si>
    <t>Hỗ trợ giới thiệu sản phẩm mới (Trưng bày khu vực hàng mới 1 tuần)</t>
  </si>
  <si>
    <t>Hỗ trợ tạo mã hàng hóa (1 barcode mới)/1 mã</t>
  </si>
  <si>
    <t>Cấn trừ công nợ</t>
  </si>
  <si>
    <t>1 thùng sản phẩm/sku/cửa hàng (Đơn hàng gối đầu sẽ quy ra thành TM, 
thanh toán khi thanh lý hợp đồng)</t>
  </si>
  <si>
    <t>Hỗ trợ khuyến mại sự kiện sinh nhật</t>
  </si>
  <si>
    <t xml:space="preserve">Hỗ trợ marketing hàng hóa </t>
  </si>
  <si>
    <t>Hỗ trợ thanh toán đúng hạn</t>
  </si>
  <si>
    <t>Hỗ trợ quảng cáo website/facebook/leaflet</t>
  </si>
  <si>
    <t xml:space="preserve">Không cố định </t>
  </si>
  <si>
    <t xml:space="preserve">Hỗ trợ khai trương chi nhánh mới </t>
  </si>
  <si>
    <t>Hỗ trợ khác</t>
  </si>
  <si>
    <t>Thu hồi hàng hư hỏng, chương trình khuyến mãi, sampling, phát tờ rơi…</t>
  </si>
  <si>
    <t>Không cố định</t>
  </si>
  <si>
    <t xml:space="preserve">Vận chuyển tỉnh </t>
  </si>
  <si>
    <t>CÁC KHOẢN HỖ TRỢ (TRƯỚC VAT)</t>
  </si>
  <si>
    <t>Thưởng doanh số (Thời điểm chi trả: Ngay sau khi kết thúc thời gian thực hiện chỉ tiêu và đã được 2 bên đối chiếu số liệu)/Doanh số thực đạt</t>
  </si>
  <si>
    <t xml:space="preserve">Quỹ khuyến mại </t>
  </si>
  <si>
    <t>Hỗ trợ tổ chức CTKM, sự kiện lần/Năm</t>
  </si>
  <si>
    <t>Giá trị nhập hoặc bán trong kỳ khuyến mại</t>
  </si>
  <si>
    <t xml:space="preserve">Bên A có thông báo bằng văn bản cụ thể </t>
  </si>
  <si>
    <t xml:space="preserve">BIG C </t>
  </si>
  <si>
    <t>WINCOMMERCE</t>
  </si>
  <si>
    <t>INTIMEX- ĐN</t>
  </si>
  <si>
    <t xml:space="preserve">KINGFOOD </t>
  </si>
  <si>
    <t>EPCO STORE</t>
  </si>
  <si>
    <t>CỬA HÀNG CỐNG QUỲNH</t>
  </si>
  <si>
    <t>KHÁCH LẺ</t>
  </si>
  <si>
    <t>GROVE FRESH (Mới)</t>
  </si>
  <si>
    <t>HNT (KHẢI SAN)</t>
  </si>
  <si>
    <t xml:space="preserve">PHÚ SƠN </t>
  </si>
  <si>
    <t>STT</t>
  </si>
  <si>
    <t>SIÊU THỊ</t>
  </si>
  <si>
    <t>MỨC CHIẾT KHẤU</t>
  </si>
  <si>
    <t xml:space="preserve">GHI CHÚ </t>
  </si>
  <si>
    <t>TỔNG HỢP CHIẾT KHẤU SIÊU THỊ</t>
  </si>
  <si>
    <t xml:space="preserve">Phí hoạt động dùng thử sản phẩm </t>
  </si>
  <si>
    <t>Hàng đông lạnh, hàng mát</t>
  </si>
  <si>
    <t>Hỗ trợ giải tỏa tồn, bù tồn, bù chênh lệch</t>
  </si>
  <si>
    <t>Chiết khấu đơn hàng đầu tiên (khai trương)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</si>
</sst>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 #,##0_ ;_ * \-#,##0_ ;_ * &quot;-&quot;??_ ;_ @_ "/>
    <numFmt numFmtId="165" formatCode="_ * #,##0.00_ ;_ * \-#,##0.00_ ;_ * &quot;-&quot;??_ ;_ @_ "/>
    <numFmt numFmtId="166" formatCode="_(* #,##0_);_(* \(#,##0\);_(* &quot;-&quot;??_);_(@_)"/>
    <numFmt numFmtId="167" formatCode="_-* #,##0\ _₫_-;\-* #,##0\ _₫_-;_-* &quot;-&quot;??\ _₫_-;_-@_-"/>
  </numFmts>
  <fonts count="6">
    <font>
      <sz val="14"/>
      <color theme="1"/>
      <name val="Calibri"/>
      <charset val="134"/>
      <scheme val="minor"/>
    </font>
    <font>
      <b/>
      <sz val="14"/>
      <color theme="1"/>
      <name val="Times New Roman"/>
      <family val="1"/>
    </font>
    <font>
      <sz val="14"/>
      <color theme="1"/>
      <name val="Calibri"/>
      <family val="2"/>
      <scheme val="minor"/>
    </font>
    <font>
      <b/>
      <sz val="12"/>
      <color theme="1"/>
      <name val="Times New Roman"/>
      <family val="1"/>
    </font>
    <font>
      <sz val="12"/>
      <color theme="1"/>
      <name val="Times New Roman"/>
      <family val="1"/>
    </font>
    <font>
      <sz val="12"/>
      <name val="Times New Roman"/>
      <family val="1"/>
    </font>
  </fonts>
  <fills count="7">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165" fontId="2" fillId="0" borderId="0" applyFont="0" applyFill="0" applyBorder="0" applyAlignment="0" applyProtection="0">
      <alignment vertical="center"/>
    </xf>
  </cellStyleXfs>
  <cellXfs count="106">
    <xf numFmtId="0" fontId="0" fillId="0" borderId="0" xfId="0">
      <alignment vertical="center"/>
    </xf>
    <xf numFmtId="0" fontId="3" fillId="3" borderId="1" xfId="0" applyFont="1" applyFill="1" applyBorder="1" applyAlignment="1">
      <alignment horizontal="center" vertical="center" wrapText="1"/>
    </xf>
    <xf numFmtId="0" fontId="4" fillId="0" borderId="0" xfId="0" applyFont="1">
      <alignment vertical="center"/>
    </xf>
    <xf numFmtId="0" fontId="3" fillId="2" borderId="1" xfId="0" applyFont="1" applyFill="1" applyBorder="1" applyAlignment="1">
      <alignment horizontal="center" vertical="center"/>
    </xf>
    <xf numFmtId="165" fontId="3" fillId="2" borderId="1" xfId="1" applyFont="1" applyFill="1" applyBorder="1" applyAlignment="1">
      <alignment horizontal="center" vertical="center"/>
    </xf>
    <xf numFmtId="164" fontId="3" fillId="2" borderId="1" xfId="1"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1" applyNumberFormat="1" applyFont="1" applyFill="1" applyBorder="1">
      <alignment vertical="center"/>
    </xf>
    <xf numFmtId="164" fontId="3" fillId="3" borderId="1" xfId="1" applyNumberFormat="1" applyFont="1" applyFill="1" applyBorder="1">
      <alignment vertical="center"/>
    </xf>
    <xf numFmtId="164" fontId="3" fillId="3" borderId="1" xfId="1" applyNumberFormat="1" applyFont="1" applyFill="1" applyBorder="1" applyAlignment="1">
      <alignment horizontal="center" vertical="center"/>
    </xf>
    <xf numFmtId="0" fontId="4" fillId="3" borderId="1" xfId="0" applyFont="1" applyFill="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65" fontId="4" fillId="0" borderId="1" xfId="1" applyFont="1" applyBorder="1" applyAlignment="1">
      <alignment horizontal="center" vertical="center"/>
    </xf>
    <xf numFmtId="164" fontId="4" fillId="0" borderId="1" xfId="1" applyNumberFormat="1" applyFont="1" applyBorder="1" applyAlignment="1">
      <alignment horizontal="center" vertical="center"/>
    </xf>
    <xf numFmtId="0" fontId="4" fillId="0" borderId="1" xfId="0" applyFont="1" applyBorder="1" applyAlignment="1">
      <alignment horizontal="left" vertical="center" wrapText="1"/>
    </xf>
    <xf numFmtId="165" fontId="4" fillId="0" borderId="1" xfId="1" applyFont="1" applyBorder="1" applyAlignment="1">
      <alignment horizontal="left" vertical="center"/>
    </xf>
    <xf numFmtId="0" fontId="3" fillId="0" borderId="1" xfId="0" applyFont="1" applyFill="1" applyBorder="1" applyAlignment="1">
      <alignment horizontal="center" vertical="center"/>
    </xf>
    <xf numFmtId="0" fontId="4" fillId="3" borderId="1" xfId="0" applyFont="1" applyFill="1" applyBorder="1" applyAlignment="1">
      <alignment horizontal="center" vertical="center"/>
    </xf>
    <xf numFmtId="164" fontId="4" fillId="3" borderId="1" xfId="1" applyNumberFormat="1" applyFont="1" applyFill="1" applyBorder="1" applyAlignment="1">
      <alignment horizontal="center" vertical="center"/>
    </xf>
    <xf numFmtId="165" fontId="4" fillId="0" borderId="1" xfId="1" applyFont="1" applyBorder="1" applyAlignment="1">
      <alignment horizontal="center" vertical="center" wrapText="1"/>
    </xf>
    <xf numFmtId="0" fontId="4" fillId="0" borderId="1" xfId="0" applyFont="1" applyBorder="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3" borderId="1" xfId="0" applyFont="1" applyFill="1" applyBorder="1">
      <alignment vertical="center"/>
    </xf>
    <xf numFmtId="165" fontId="4" fillId="0" borderId="1" xfId="1" applyFont="1" applyBorder="1">
      <alignment vertical="center"/>
    </xf>
    <xf numFmtId="164" fontId="4" fillId="0" borderId="1" xfId="1" applyNumberFormat="1" applyFont="1" applyBorder="1">
      <alignment vertical="center"/>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quotePrefix="1" applyFont="1" applyBorder="1">
      <alignment vertical="center"/>
    </xf>
    <xf numFmtId="0" fontId="3" fillId="3" borderId="1" xfId="0" applyFont="1" applyFill="1" applyBorder="1">
      <alignment vertical="center"/>
    </xf>
    <xf numFmtId="165" fontId="3" fillId="3" borderId="1" xfId="1" applyFont="1" applyFill="1" applyBorder="1">
      <alignment vertical="center"/>
    </xf>
    <xf numFmtId="165" fontId="4" fillId="4" borderId="1" xfId="1" applyFont="1" applyFill="1" applyBorder="1">
      <alignment vertical="center"/>
    </xf>
    <xf numFmtId="164" fontId="3" fillId="4" borderId="1" xfId="1" applyNumberFormat="1" applyFont="1" applyFill="1" applyBorder="1">
      <alignment vertical="center"/>
    </xf>
    <xf numFmtId="0" fontId="4" fillId="0" borderId="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165" fontId="4" fillId="0" borderId="0" xfId="1" applyFont="1">
      <alignment vertical="center"/>
    </xf>
    <xf numFmtId="164" fontId="4" fillId="0" borderId="0" xfId="1" applyNumberFormat="1" applyFont="1">
      <alignment vertical="center"/>
    </xf>
    <xf numFmtId="164" fontId="4" fillId="0" borderId="0" xfId="1" applyNumberFormat="1" applyFont="1" applyAlignment="1">
      <alignment horizontal="center" vertical="center"/>
    </xf>
    <xf numFmtId="0" fontId="4" fillId="0" borderId="1" xfId="0" applyFont="1" applyBorder="1" applyAlignment="1">
      <alignment horizontal="left"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xf>
    <xf numFmtId="164" fontId="4" fillId="5" borderId="1" xfId="1" applyNumberFormat="1" applyFont="1" applyFill="1" applyBorder="1" applyAlignment="1">
      <alignment horizontal="center" vertical="center"/>
    </xf>
    <xf numFmtId="0" fontId="4" fillId="0" borderId="1" xfId="0" applyFont="1" applyBorder="1" applyAlignment="1">
      <alignment horizontal="left" vertical="center"/>
    </xf>
    <xf numFmtId="0" fontId="3" fillId="0" borderId="1" xfId="0" applyFont="1" applyFill="1" applyBorder="1">
      <alignment vertical="center"/>
    </xf>
    <xf numFmtId="0" fontId="4" fillId="0" borderId="1" xfId="0" applyFont="1" applyFill="1" applyBorder="1">
      <alignment vertical="center"/>
    </xf>
    <xf numFmtId="165" fontId="3" fillId="0" borderId="1" xfId="1" applyFont="1" applyFill="1" applyBorder="1">
      <alignment vertical="center"/>
    </xf>
    <xf numFmtId="164" fontId="4" fillId="0" borderId="1" xfId="1" applyNumberFormat="1" applyFont="1" applyFill="1" applyBorder="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65" fontId="4" fillId="0" borderId="1" xfId="1" applyFont="1" applyFill="1" applyBorder="1" applyAlignment="1">
      <alignment horizontal="left" vertical="center"/>
    </xf>
    <xf numFmtId="0" fontId="4" fillId="0" borderId="2" xfId="0" applyFont="1" applyBorder="1" applyAlignment="1">
      <alignment horizontal="center" vertical="center"/>
    </xf>
    <xf numFmtId="0" fontId="4" fillId="0" borderId="4" xfId="0" applyFont="1" applyBorder="1">
      <alignment vertical="center"/>
    </xf>
    <xf numFmtId="164" fontId="3" fillId="0" borderId="1" xfId="1" applyNumberFormat="1" applyFont="1" applyFill="1" applyBorder="1">
      <alignment vertical="center"/>
    </xf>
    <xf numFmtId="165" fontId="3" fillId="3" borderId="1" xfId="1" applyFont="1" applyFill="1" applyBorder="1" applyAlignment="1">
      <alignment horizontal="center" vertical="center"/>
    </xf>
    <xf numFmtId="0" fontId="3" fillId="0" borderId="1" xfId="0" applyFont="1" applyBorder="1" applyAlignment="1">
      <alignment horizontal="left" vertical="center"/>
    </xf>
    <xf numFmtId="165" fontId="3" fillId="0" borderId="1" xfId="1" applyFont="1" applyBorder="1" applyAlignment="1">
      <alignment horizontal="center" vertical="center"/>
    </xf>
    <xf numFmtId="0" fontId="3" fillId="0" borderId="1" xfId="0" applyFont="1" applyBorder="1">
      <alignment vertical="center"/>
    </xf>
    <xf numFmtId="165" fontId="3" fillId="0" borderId="1" xfId="1" applyFont="1" applyBorder="1">
      <alignment vertical="center"/>
    </xf>
    <xf numFmtId="43" fontId="3" fillId="0" borderId="1" xfId="0" applyNumberFormat="1" applyFont="1" applyBorder="1">
      <alignment vertical="center"/>
    </xf>
    <xf numFmtId="0" fontId="3" fillId="6" borderId="1" xfId="0" applyFont="1" applyFill="1" applyBorder="1" applyAlignment="1">
      <alignment horizontal="center" vertical="center"/>
    </xf>
    <xf numFmtId="164" fontId="4" fillId="6" borderId="1" xfId="1" applyNumberFormat="1" applyFont="1" applyFill="1" applyBorder="1" applyAlignment="1">
      <alignment horizontal="center" vertical="center"/>
    </xf>
    <xf numFmtId="0" fontId="4" fillId="6" borderId="0" xfId="0" applyFont="1" applyFill="1">
      <alignment vertical="center"/>
    </xf>
    <xf numFmtId="0" fontId="3" fillId="6" borderId="1" xfId="0" applyFont="1" applyFill="1" applyBorder="1">
      <alignment vertical="center"/>
    </xf>
    <xf numFmtId="165" fontId="3" fillId="6" borderId="1" xfId="1" applyFont="1" applyFill="1" applyBorder="1">
      <alignment vertical="center"/>
    </xf>
    <xf numFmtId="0" fontId="4" fillId="6" borderId="1" xfId="0" applyFont="1" applyFill="1" applyBorder="1">
      <alignment vertical="center"/>
    </xf>
    <xf numFmtId="164" fontId="3" fillId="0" borderId="1" xfId="1" applyNumberFormat="1" applyFont="1" applyBorder="1">
      <alignment vertical="center"/>
    </xf>
    <xf numFmtId="164" fontId="3" fillId="0" borderId="1" xfId="1" applyNumberFormat="1" applyFont="1" applyBorder="1" applyAlignment="1">
      <alignment horizontal="center" vertical="center"/>
    </xf>
    <xf numFmtId="43" fontId="4" fillId="0" borderId="1" xfId="0" applyNumberFormat="1" applyFont="1" applyBorder="1">
      <alignment vertical="center"/>
    </xf>
    <xf numFmtId="0" fontId="4" fillId="4" borderId="0" xfId="0" applyFont="1" applyFill="1" applyAlignment="1">
      <alignment horizontal="center" vertical="center"/>
    </xf>
    <xf numFmtId="0" fontId="4" fillId="4" borderId="0" xfId="0" applyFont="1" applyFill="1">
      <alignment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lignment vertical="center"/>
    </xf>
    <xf numFmtId="0" fontId="5" fillId="4" borderId="1" xfId="0" applyFont="1" applyFill="1" applyBorder="1" applyAlignment="1">
      <alignment horizontal="left" vertical="center" wrapText="1"/>
    </xf>
    <xf numFmtId="166" fontId="5" fillId="4" borderId="1" xfId="1" applyNumberFormat="1" applyFont="1" applyFill="1" applyBorder="1" applyAlignment="1">
      <alignment horizontal="left" vertical="center" wrapText="1"/>
    </xf>
    <xf numFmtId="167" fontId="5" fillId="4" borderId="1" xfId="1" applyNumberFormat="1" applyFont="1" applyFill="1" applyBorder="1" applyAlignment="1">
      <alignment horizontal="left" vertical="center" wrapText="1"/>
    </xf>
    <xf numFmtId="167" fontId="5" fillId="4" borderId="1" xfId="1" applyNumberFormat="1" applyFont="1" applyFill="1" applyBorder="1" applyAlignment="1">
      <alignment horizontal="left" wrapText="1"/>
    </xf>
    <xf numFmtId="0" fontId="5" fillId="4" borderId="1" xfId="0" applyFont="1" applyFill="1" applyBorder="1" applyAlignment="1"/>
    <xf numFmtId="0" fontId="4" fillId="4" borderId="1" xfId="0" applyFont="1" applyFill="1" applyBorder="1" applyAlignment="1">
      <alignment horizontal="center" vertical="center"/>
    </xf>
    <xf numFmtId="164" fontId="3" fillId="4" borderId="0" xfId="1" applyNumberFormat="1" applyFont="1" applyFill="1">
      <alignment vertical="center"/>
    </xf>
    <xf numFmtId="0" fontId="4" fillId="0" borderId="1" xfId="0" applyFont="1" applyBorder="1" applyAlignment="1">
      <alignment horizontal="left" vertical="center"/>
    </xf>
    <xf numFmtId="0" fontId="3" fillId="3" borderId="2" xfId="0" applyFont="1" applyFill="1" applyBorder="1" applyAlignment="1">
      <alignment horizontal="center" vertical="center"/>
    </xf>
    <xf numFmtId="0" fontId="4" fillId="0" borderId="1"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1" fillId="0" borderId="0" xfId="0" applyFont="1" applyAlignment="1">
      <alignment horizontal="center" vertical="center"/>
    </xf>
    <xf numFmtId="165"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165" fontId="3" fillId="2" borderId="2" xfId="1" applyFont="1" applyFill="1" applyBorder="1" applyAlignment="1">
      <alignment horizontal="center" vertical="center"/>
    </xf>
    <xf numFmtId="165" fontId="3" fillId="2" borderId="3" xfId="1" applyFont="1" applyFill="1" applyBorder="1" applyAlignment="1">
      <alignment horizontal="center" vertical="center"/>
    </xf>
    <xf numFmtId="165" fontId="3" fillId="2" borderId="4" xfId="1" applyFont="1" applyFill="1" applyBorder="1" applyAlignment="1">
      <alignment horizontal="center"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5" xfId="0" quotePrefix="1" applyFont="1" applyBorder="1" applyAlignment="1">
      <alignment vertical="center" wrapText="1"/>
    </xf>
    <xf numFmtId="0" fontId="4" fillId="0" borderId="6"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5"/>
  <sheetViews>
    <sheetView tabSelected="1" topLeftCell="A81" zoomScale="85" zoomScaleNormal="85" workbookViewId="0">
      <selection activeCell="C101" sqref="C101"/>
    </sheetView>
  </sheetViews>
  <sheetFormatPr defaultColWidth="8.796875" defaultRowHeight="15.75"/>
  <cols>
    <col min="1" max="1" width="4.69921875" style="37" customWidth="1"/>
    <col min="2" max="2" width="15.3984375" style="38" customWidth="1"/>
    <col min="3" max="3" width="38.69921875" style="2" customWidth="1"/>
    <col min="4" max="4" width="24.796875" style="2" customWidth="1"/>
    <col min="5" max="5" width="16.8984375" style="39" customWidth="1"/>
    <col min="6" max="6" width="12.8984375" style="40" customWidth="1"/>
    <col min="7" max="8" width="5.69921875" style="41" customWidth="1"/>
    <col min="9" max="9" width="9.296875" style="41" customWidth="1"/>
    <col min="10" max="10" width="41.19921875" style="2" customWidth="1"/>
    <col min="11" max="16384" width="8.796875" style="2"/>
  </cols>
  <sheetData>
    <row r="2" spans="1:10" ht="18.75">
      <c r="A2" s="95" t="s">
        <v>157</v>
      </c>
      <c r="B2" s="95"/>
      <c r="C2" s="95"/>
      <c r="D2" s="95"/>
      <c r="E2" s="95"/>
      <c r="F2" s="95"/>
      <c r="G2" s="95"/>
      <c r="H2" s="95"/>
      <c r="I2" s="95"/>
      <c r="J2" s="95"/>
    </row>
    <row r="4" spans="1:10" ht="18.75" customHeight="1">
      <c r="A4" s="97" t="s">
        <v>0</v>
      </c>
      <c r="B4" s="97" t="s">
        <v>1</v>
      </c>
      <c r="C4" s="97" t="s">
        <v>58</v>
      </c>
      <c r="D4" s="3"/>
      <c r="E4" s="96" t="s">
        <v>52</v>
      </c>
      <c r="F4" s="96"/>
      <c r="G4" s="98" t="s">
        <v>54</v>
      </c>
      <c r="H4" s="99"/>
      <c r="I4" s="99"/>
      <c r="J4" s="100"/>
    </row>
    <row r="5" spans="1:10">
      <c r="A5" s="97"/>
      <c r="B5" s="97"/>
      <c r="C5" s="97"/>
      <c r="D5" s="3"/>
      <c r="E5" s="4" t="s">
        <v>2</v>
      </c>
      <c r="F5" s="5" t="s">
        <v>53</v>
      </c>
      <c r="G5" s="5" t="s">
        <v>55</v>
      </c>
      <c r="H5" s="5" t="s">
        <v>56</v>
      </c>
      <c r="I5" s="5" t="s">
        <v>44</v>
      </c>
      <c r="J5" s="3" t="s">
        <v>3</v>
      </c>
    </row>
    <row r="6" spans="1:10" s="38" customFormat="1">
      <c r="A6" s="6">
        <v>1</v>
      </c>
      <c r="B6" s="1" t="s">
        <v>210</v>
      </c>
      <c r="C6" s="7"/>
      <c r="D6" s="6"/>
      <c r="E6" s="60">
        <f>E7+E9</f>
        <v>21.416666666666671</v>
      </c>
      <c r="F6" s="60">
        <f>F7</f>
        <v>0</v>
      </c>
      <c r="G6" s="21"/>
      <c r="H6" s="21"/>
      <c r="I6" s="21"/>
      <c r="J6" s="20"/>
    </row>
    <row r="7" spans="1:10" s="38" customFormat="1">
      <c r="A7" s="6">
        <v>1</v>
      </c>
      <c r="B7" s="1"/>
      <c r="C7" s="7" t="s">
        <v>114</v>
      </c>
      <c r="D7" s="6"/>
      <c r="E7" s="60">
        <f>E8</f>
        <v>10</v>
      </c>
      <c r="F7" s="60">
        <f>F8</f>
        <v>0</v>
      </c>
      <c r="G7" s="21"/>
      <c r="H7" s="21"/>
      <c r="I7" s="21"/>
      <c r="J7" s="20"/>
    </row>
    <row r="8" spans="1:10">
      <c r="A8" s="12"/>
      <c r="B8" s="13">
        <v>1</v>
      </c>
      <c r="C8" s="23" t="s">
        <v>211</v>
      </c>
      <c r="D8" s="74"/>
      <c r="E8" s="27">
        <v>10</v>
      </c>
      <c r="F8" s="28"/>
      <c r="G8" s="16"/>
      <c r="H8" s="16"/>
      <c r="I8" s="16"/>
      <c r="J8" s="23"/>
    </row>
    <row r="9" spans="1:10">
      <c r="A9" s="19"/>
      <c r="B9" s="20"/>
      <c r="C9" s="32" t="s">
        <v>115</v>
      </c>
      <c r="D9" s="32"/>
      <c r="E9" s="33">
        <f>SUBTOTAL(9,E10:E18)</f>
        <v>11.41666666666667</v>
      </c>
      <c r="F9" s="9">
        <f>SUBTOTAL(9,F10:F18)</f>
        <v>7200000</v>
      </c>
      <c r="G9" s="21"/>
      <c r="H9" s="21"/>
      <c r="I9" s="21"/>
      <c r="J9" s="26"/>
    </row>
    <row r="10" spans="1:10">
      <c r="A10" s="12"/>
      <c r="B10" s="13">
        <v>1</v>
      </c>
      <c r="C10" s="23" t="s">
        <v>117</v>
      </c>
      <c r="D10" s="23"/>
      <c r="E10" s="27">
        <v>5</v>
      </c>
      <c r="F10" s="28"/>
      <c r="G10" s="16" t="s">
        <v>57</v>
      </c>
      <c r="H10" s="16"/>
      <c r="I10" s="16"/>
      <c r="J10" s="23"/>
    </row>
    <row r="11" spans="1:10">
      <c r="A11" s="12"/>
      <c r="B11" s="13">
        <v>2</v>
      </c>
      <c r="C11" s="23" t="s">
        <v>116</v>
      </c>
      <c r="D11" s="23"/>
      <c r="E11" s="27">
        <v>5</v>
      </c>
      <c r="F11" s="28"/>
      <c r="G11" s="16" t="s">
        <v>57</v>
      </c>
      <c r="H11" s="16"/>
      <c r="I11" s="16"/>
      <c r="J11" s="23"/>
    </row>
    <row r="12" spans="1:10">
      <c r="A12" s="12"/>
      <c r="B12" s="13">
        <v>3</v>
      </c>
      <c r="C12" s="23" t="s">
        <v>120</v>
      </c>
      <c r="D12" s="23"/>
      <c r="E12" s="27"/>
      <c r="F12" s="28">
        <v>2200000</v>
      </c>
      <c r="G12" s="16"/>
      <c r="H12" s="16"/>
      <c r="I12" s="16"/>
      <c r="J12" s="23" t="s">
        <v>119</v>
      </c>
    </row>
    <row r="13" spans="1:10">
      <c r="A13" s="12"/>
      <c r="B13" s="13">
        <v>4</v>
      </c>
      <c r="C13" s="23" t="s">
        <v>118</v>
      </c>
      <c r="D13" s="23"/>
      <c r="E13" s="27"/>
      <c r="F13" s="28">
        <v>5000000</v>
      </c>
      <c r="G13" s="16"/>
      <c r="H13" s="16"/>
      <c r="I13" s="16" t="s">
        <v>57</v>
      </c>
      <c r="J13" s="23" t="s">
        <v>119</v>
      </c>
    </row>
    <row r="14" spans="1:10">
      <c r="A14" s="12"/>
      <c r="B14" s="13">
        <v>5</v>
      </c>
      <c r="C14" s="23" t="s">
        <v>121</v>
      </c>
      <c r="D14" s="23"/>
      <c r="E14" s="27">
        <f>1/3</f>
        <v>0.33333333333333331</v>
      </c>
      <c r="F14" s="28"/>
      <c r="G14" s="16"/>
      <c r="H14" s="16" t="s">
        <v>57</v>
      </c>
      <c r="I14" s="16"/>
      <c r="J14" s="23" t="s">
        <v>212</v>
      </c>
    </row>
    <row r="15" spans="1:10">
      <c r="A15" s="12"/>
      <c r="B15" s="13">
        <v>6</v>
      </c>
      <c r="C15" s="23" t="s">
        <v>122</v>
      </c>
      <c r="D15" s="23"/>
      <c r="E15" s="27">
        <f t="shared" ref="E15:E17" si="0">1/3</f>
        <v>0.33333333333333331</v>
      </c>
      <c r="F15" s="28"/>
      <c r="G15" s="16"/>
      <c r="H15" s="16" t="s">
        <v>57</v>
      </c>
      <c r="I15" s="16"/>
      <c r="J15" s="23" t="s">
        <v>212</v>
      </c>
    </row>
    <row r="16" spans="1:10">
      <c r="A16" s="12"/>
      <c r="B16" s="13">
        <v>7</v>
      </c>
      <c r="C16" s="23" t="s">
        <v>123</v>
      </c>
      <c r="D16" s="23"/>
      <c r="E16" s="27">
        <f t="shared" si="0"/>
        <v>0.33333333333333331</v>
      </c>
      <c r="F16" s="28"/>
      <c r="G16" s="16"/>
      <c r="H16" s="16" t="s">
        <v>57</v>
      </c>
      <c r="I16" s="16"/>
      <c r="J16" s="23" t="s">
        <v>212</v>
      </c>
    </row>
    <row r="17" spans="1:10">
      <c r="A17" s="12"/>
      <c r="B17" s="13">
        <v>8</v>
      </c>
      <c r="C17" s="23" t="s">
        <v>124</v>
      </c>
      <c r="D17" s="23"/>
      <c r="E17" s="27">
        <f t="shared" si="0"/>
        <v>0.33333333333333331</v>
      </c>
      <c r="F17" s="28"/>
      <c r="G17" s="16"/>
      <c r="H17" s="16" t="s">
        <v>57</v>
      </c>
      <c r="I17" s="16"/>
      <c r="J17" s="23" t="s">
        <v>212</v>
      </c>
    </row>
    <row r="18" spans="1:10">
      <c r="A18" s="12"/>
      <c r="B18" s="13">
        <v>9</v>
      </c>
      <c r="C18" s="23" t="s">
        <v>126</v>
      </c>
      <c r="D18" s="23"/>
      <c r="E18" s="27">
        <f>1/12</f>
        <v>8.3333333333333329E-2</v>
      </c>
      <c r="F18" s="28"/>
      <c r="G18" s="16"/>
      <c r="H18" s="16"/>
      <c r="I18" s="16" t="s">
        <v>57</v>
      </c>
      <c r="J18" s="23" t="s">
        <v>212</v>
      </c>
    </row>
    <row r="19" spans="1:10">
      <c r="A19" s="12"/>
      <c r="B19" s="12">
        <v>10</v>
      </c>
      <c r="C19" s="63" t="s">
        <v>125</v>
      </c>
      <c r="D19" s="65"/>
      <c r="E19" s="64">
        <f>2/3</f>
        <v>0.66666666666666663</v>
      </c>
      <c r="F19" s="28"/>
      <c r="G19" s="16"/>
      <c r="H19" s="16" t="s">
        <v>57</v>
      </c>
      <c r="I19" s="16"/>
      <c r="J19" s="23" t="s">
        <v>212</v>
      </c>
    </row>
    <row r="20" spans="1:10">
      <c r="A20" s="6">
        <v>2</v>
      </c>
      <c r="B20" s="6" t="s">
        <v>196</v>
      </c>
      <c r="C20" s="32" t="s">
        <v>105</v>
      </c>
      <c r="D20" s="32"/>
      <c r="E20" s="33">
        <f>SUBTOTAL(9,E21:E33)</f>
        <v>21.5</v>
      </c>
      <c r="F20" s="9">
        <f>SUBTOTAL(9,F21:F31)</f>
        <v>1500000</v>
      </c>
      <c r="G20" s="21"/>
      <c r="H20" s="21"/>
      <c r="I20" s="21"/>
      <c r="J20" s="26"/>
    </row>
    <row r="21" spans="1:10">
      <c r="A21" s="12"/>
      <c r="B21" s="12">
        <v>1</v>
      </c>
      <c r="C21" s="23" t="s">
        <v>104</v>
      </c>
      <c r="D21" s="23"/>
      <c r="E21" s="34">
        <v>2.5</v>
      </c>
      <c r="F21" s="35"/>
      <c r="G21" s="16" t="s">
        <v>57</v>
      </c>
      <c r="H21" s="16"/>
      <c r="I21" s="16"/>
      <c r="J21" s="23"/>
    </row>
    <row r="22" spans="1:10">
      <c r="A22" s="12"/>
      <c r="B22" s="13">
        <v>2</v>
      </c>
      <c r="C22" s="23" t="s">
        <v>102</v>
      </c>
      <c r="D22" s="23"/>
      <c r="E22" s="27">
        <v>2</v>
      </c>
      <c r="F22" s="28"/>
      <c r="G22" s="16" t="s">
        <v>57</v>
      </c>
      <c r="H22" s="16"/>
      <c r="I22" s="16"/>
      <c r="J22" s="23"/>
    </row>
    <row r="23" spans="1:10">
      <c r="A23" s="12"/>
      <c r="B23" s="13">
        <v>3</v>
      </c>
      <c r="C23" s="23" t="s">
        <v>97</v>
      </c>
      <c r="D23" s="23"/>
      <c r="E23" s="27">
        <v>4.5</v>
      </c>
      <c r="F23" s="28"/>
      <c r="G23" s="16" t="s">
        <v>57</v>
      </c>
      <c r="H23" s="16"/>
      <c r="I23" s="16"/>
      <c r="J23" s="23"/>
    </row>
    <row r="24" spans="1:10">
      <c r="A24" s="12"/>
      <c r="B24" s="13">
        <v>4</v>
      </c>
      <c r="C24" s="23" t="s">
        <v>98</v>
      </c>
      <c r="D24" s="23"/>
      <c r="E24" s="27">
        <v>1</v>
      </c>
      <c r="F24" s="28"/>
      <c r="G24" s="16" t="s">
        <v>57</v>
      </c>
      <c r="H24" s="16"/>
      <c r="I24" s="16"/>
      <c r="J24" s="23"/>
    </row>
    <row r="25" spans="1:10">
      <c r="A25" s="12"/>
      <c r="B25" s="13">
        <v>5</v>
      </c>
      <c r="C25" s="23" t="s">
        <v>99</v>
      </c>
      <c r="D25" s="23"/>
      <c r="E25" s="27">
        <v>4</v>
      </c>
      <c r="F25" s="28"/>
      <c r="G25" s="16" t="s">
        <v>57</v>
      </c>
      <c r="H25" s="16"/>
      <c r="I25" s="16"/>
      <c r="J25" s="23"/>
    </row>
    <row r="26" spans="1:10">
      <c r="A26" s="12"/>
      <c r="B26" s="13">
        <v>6</v>
      </c>
      <c r="C26" s="23" t="s">
        <v>100</v>
      </c>
      <c r="D26" s="23"/>
      <c r="E26" s="27">
        <v>7</v>
      </c>
      <c r="F26" s="28"/>
      <c r="G26" s="16" t="s">
        <v>57</v>
      </c>
      <c r="H26" s="16"/>
      <c r="I26" s="16"/>
      <c r="J26" s="23"/>
    </row>
    <row r="27" spans="1:10">
      <c r="A27" s="12"/>
      <c r="B27" s="13">
        <v>7</v>
      </c>
      <c r="C27" s="23" t="s">
        <v>101</v>
      </c>
      <c r="D27" s="23"/>
      <c r="E27" s="27">
        <v>0.5</v>
      </c>
      <c r="F27" s="28"/>
      <c r="G27" s="16" t="s">
        <v>57</v>
      </c>
      <c r="H27" s="16"/>
      <c r="I27" s="16"/>
      <c r="J27" s="23"/>
    </row>
    <row r="28" spans="1:10">
      <c r="A28" s="12"/>
      <c r="B28" s="13">
        <v>8</v>
      </c>
      <c r="C28" s="23" t="s">
        <v>213</v>
      </c>
      <c r="D28" s="23"/>
      <c r="E28" s="27"/>
      <c r="F28" s="28">
        <v>1500000</v>
      </c>
      <c r="G28" s="16"/>
      <c r="H28" s="16"/>
      <c r="I28" s="16" t="s">
        <v>57</v>
      </c>
      <c r="J28" s="23" t="s">
        <v>103</v>
      </c>
    </row>
    <row r="29" spans="1:10">
      <c r="A29" s="12"/>
      <c r="B29" s="90">
        <v>9</v>
      </c>
      <c r="C29" s="89" t="s">
        <v>106</v>
      </c>
      <c r="D29" s="14"/>
      <c r="E29" s="27" t="s">
        <v>107</v>
      </c>
      <c r="F29" s="28"/>
      <c r="G29" s="16"/>
      <c r="H29" s="16"/>
      <c r="I29" s="16" t="s">
        <v>57</v>
      </c>
      <c r="J29" s="23" t="s">
        <v>112</v>
      </c>
    </row>
    <row r="30" spans="1:10">
      <c r="A30" s="12"/>
      <c r="B30" s="91"/>
      <c r="C30" s="89"/>
      <c r="D30" s="14"/>
      <c r="E30" s="27" t="s">
        <v>108</v>
      </c>
      <c r="F30" s="28"/>
      <c r="G30" s="16"/>
      <c r="H30" s="16"/>
      <c r="I30" s="16" t="s">
        <v>57</v>
      </c>
      <c r="J30" s="23" t="s">
        <v>113</v>
      </c>
    </row>
    <row r="31" spans="1:10">
      <c r="A31" s="12"/>
      <c r="B31" s="91"/>
      <c r="C31" s="89"/>
      <c r="D31" s="14"/>
      <c r="E31" s="27" t="s">
        <v>109</v>
      </c>
      <c r="F31" s="28"/>
      <c r="G31" s="16"/>
      <c r="H31" s="16"/>
      <c r="I31" s="16" t="s">
        <v>57</v>
      </c>
      <c r="J31" s="23"/>
    </row>
    <row r="32" spans="1:10">
      <c r="A32" s="12"/>
      <c r="B32" s="91"/>
      <c r="C32" s="89"/>
      <c r="D32" s="14"/>
      <c r="E32" s="27" t="s">
        <v>110</v>
      </c>
      <c r="F32" s="28"/>
      <c r="G32" s="16"/>
      <c r="H32" s="16"/>
      <c r="I32" s="16" t="s">
        <v>57</v>
      </c>
      <c r="J32" s="23"/>
    </row>
    <row r="33" spans="1:11">
      <c r="A33" s="12"/>
      <c r="B33" s="92"/>
      <c r="C33" s="89"/>
      <c r="D33" s="14"/>
      <c r="E33" s="27" t="s">
        <v>111</v>
      </c>
      <c r="F33" s="28"/>
      <c r="G33" s="16"/>
      <c r="H33" s="16"/>
      <c r="I33" s="16" t="s">
        <v>57</v>
      </c>
      <c r="J33" s="23"/>
    </row>
    <row r="34" spans="1:11">
      <c r="A34" s="6">
        <v>3</v>
      </c>
      <c r="B34" s="6" t="s">
        <v>197</v>
      </c>
      <c r="C34" s="32" t="s">
        <v>105</v>
      </c>
      <c r="D34" s="32"/>
      <c r="E34" s="33">
        <f>SUBTOTAL(9,E35:E42)</f>
        <v>10.25</v>
      </c>
      <c r="F34" s="33">
        <f>SUBTOTAL(9,F35:F42)</f>
        <v>73000000</v>
      </c>
      <c r="G34" s="21"/>
      <c r="H34" s="21"/>
      <c r="I34" s="21"/>
      <c r="J34" s="26"/>
    </row>
    <row r="35" spans="1:11">
      <c r="A35" s="12"/>
      <c r="B35" s="13">
        <v>1</v>
      </c>
      <c r="C35" s="23" t="s">
        <v>62</v>
      </c>
      <c r="D35" s="23"/>
      <c r="E35" s="27">
        <v>5</v>
      </c>
      <c r="F35" s="28"/>
      <c r="G35" s="16"/>
      <c r="H35" s="16"/>
      <c r="I35" s="16"/>
      <c r="J35" s="23"/>
    </row>
    <row r="36" spans="1:11">
      <c r="A36" s="12"/>
      <c r="B36" s="13">
        <v>2</v>
      </c>
      <c r="C36" s="23" t="s">
        <v>63</v>
      </c>
      <c r="D36" s="23"/>
      <c r="E36" s="27">
        <v>5</v>
      </c>
      <c r="F36" s="28"/>
      <c r="G36" s="16"/>
      <c r="H36" s="16"/>
      <c r="I36" s="16"/>
      <c r="J36" s="23"/>
    </row>
    <row r="37" spans="1:11">
      <c r="A37" s="12"/>
      <c r="B37" s="13">
        <v>3</v>
      </c>
      <c r="C37" s="23" t="s">
        <v>64</v>
      </c>
      <c r="D37" s="23"/>
      <c r="E37" s="27">
        <v>0.25</v>
      </c>
      <c r="F37" s="28"/>
      <c r="G37" s="16"/>
      <c r="H37" s="16"/>
      <c r="I37" s="16"/>
      <c r="J37" s="23"/>
    </row>
    <row r="38" spans="1:11">
      <c r="A38" s="12"/>
      <c r="B38" s="13">
        <v>4</v>
      </c>
      <c r="C38" s="23" t="s">
        <v>65</v>
      </c>
      <c r="D38" s="23"/>
      <c r="E38" s="27"/>
      <c r="F38" s="28">
        <v>50000000</v>
      </c>
      <c r="G38" s="16"/>
      <c r="H38" s="16"/>
      <c r="I38" s="16"/>
      <c r="J38" s="23"/>
    </row>
    <row r="39" spans="1:11">
      <c r="A39" s="12"/>
      <c r="B39" s="13">
        <v>5</v>
      </c>
      <c r="C39" s="23" t="s">
        <v>66</v>
      </c>
      <c r="D39" s="23"/>
      <c r="E39" s="27"/>
      <c r="F39" s="28">
        <v>10000000</v>
      </c>
      <c r="G39" s="16"/>
      <c r="H39" s="16"/>
      <c r="I39" s="16"/>
      <c r="J39" s="23" t="s">
        <v>67</v>
      </c>
    </row>
    <row r="40" spans="1:11">
      <c r="A40" s="12"/>
      <c r="B40" s="13">
        <v>6</v>
      </c>
      <c r="C40" s="23" t="s">
        <v>68</v>
      </c>
      <c r="D40" s="23"/>
      <c r="E40" s="27"/>
      <c r="F40" s="28">
        <v>10000000</v>
      </c>
      <c r="G40" s="16"/>
      <c r="H40" s="16"/>
      <c r="I40" s="16"/>
      <c r="J40" s="23" t="s">
        <v>67</v>
      </c>
    </row>
    <row r="41" spans="1:11">
      <c r="A41" s="12"/>
      <c r="B41" s="13">
        <v>7</v>
      </c>
      <c r="C41" s="23" t="s">
        <v>69</v>
      </c>
      <c r="D41" s="23"/>
      <c r="E41" s="27"/>
      <c r="F41" s="28">
        <v>2000000</v>
      </c>
      <c r="G41" s="16"/>
      <c r="H41" s="16"/>
      <c r="I41" s="16"/>
      <c r="J41" s="23" t="s">
        <v>67</v>
      </c>
    </row>
    <row r="42" spans="1:11">
      <c r="A42" s="12"/>
      <c r="B42" s="13">
        <v>8</v>
      </c>
      <c r="C42" s="23" t="s">
        <v>70</v>
      </c>
      <c r="D42" s="23"/>
      <c r="E42" s="27"/>
      <c r="F42" s="28">
        <v>1000000</v>
      </c>
      <c r="G42" s="16"/>
      <c r="H42" s="16"/>
      <c r="I42" s="16"/>
      <c r="J42" s="23" t="s">
        <v>67</v>
      </c>
    </row>
    <row r="43" spans="1:11">
      <c r="A43" s="19"/>
      <c r="B43" s="20"/>
      <c r="C43" s="7" t="s">
        <v>72</v>
      </c>
      <c r="D43" s="7"/>
      <c r="E43" s="8">
        <f>SUBTOTAL(9,E44:E44)</f>
        <v>7</v>
      </c>
      <c r="F43" s="8">
        <f>SUBTOTAL(9,F44:F44)</f>
        <v>0</v>
      </c>
      <c r="G43" s="10"/>
      <c r="H43" s="10"/>
      <c r="I43" s="10"/>
      <c r="J43" s="26"/>
    </row>
    <row r="44" spans="1:11" ht="98.25" customHeight="1">
      <c r="A44" s="12"/>
      <c r="B44" s="13">
        <v>1</v>
      </c>
      <c r="C44" s="29" t="s">
        <v>74</v>
      </c>
      <c r="D44" s="29"/>
      <c r="E44" s="27">
        <v>7</v>
      </c>
      <c r="F44" s="28"/>
      <c r="G44" s="16"/>
      <c r="H44" s="16"/>
      <c r="I44" s="16"/>
      <c r="J44" s="30" t="s">
        <v>73</v>
      </c>
    </row>
    <row r="45" spans="1:11">
      <c r="A45" s="6">
        <v>4</v>
      </c>
      <c r="B45" s="6" t="s">
        <v>198</v>
      </c>
      <c r="C45" s="7" t="s">
        <v>71</v>
      </c>
      <c r="D45" s="7"/>
      <c r="E45" s="8">
        <f>SUBTOTAL(9,E46:E53)</f>
        <v>10.25</v>
      </c>
      <c r="F45" s="9">
        <f>SUBTOTAL(9,F46:F53)</f>
        <v>73000000</v>
      </c>
      <c r="G45" s="10"/>
      <c r="H45" s="10"/>
      <c r="I45" s="10"/>
      <c r="J45" s="26" t="s">
        <v>59</v>
      </c>
      <c r="K45" s="2" t="s">
        <v>4</v>
      </c>
    </row>
    <row r="46" spans="1:11">
      <c r="A46" s="12"/>
      <c r="B46" s="13">
        <v>1</v>
      </c>
      <c r="C46" s="23" t="s">
        <v>62</v>
      </c>
      <c r="D46" s="23"/>
      <c r="E46" s="27">
        <v>5</v>
      </c>
      <c r="F46" s="28"/>
      <c r="G46" s="16"/>
      <c r="H46" s="16"/>
      <c r="I46" s="16"/>
      <c r="J46" s="23"/>
    </row>
    <row r="47" spans="1:11">
      <c r="A47" s="12"/>
      <c r="B47" s="13">
        <v>2</v>
      </c>
      <c r="C47" s="23" t="s">
        <v>63</v>
      </c>
      <c r="D47" s="23"/>
      <c r="E47" s="27">
        <v>5</v>
      </c>
      <c r="F47" s="28"/>
      <c r="G47" s="16"/>
      <c r="H47" s="16"/>
      <c r="I47" s="16"/>
      <c r="J47" s="23"/>
    </row>
    <row r="48" spans="1:11">
      <c r="A48" s="12"/>
      <c r="B48" s="13">
        <v>3</v>
      </c>
      <c r="C48" s="23" t="s">
        <v>64</v>
      </c>
      <c r="D48" s="23"/>
      <c r="E48" s="27">
        <v>0.25</v>
      </c>
      <c r="F48" s="28"/>
      <c r="G48" s="16"/>
      <c r="H48" s="16"/>
      <c r="I48" s="16"/>
      <c r="J48" s="23"/>
    </row>
    <row r="49" spans="1:10">
      <c r="A49" s="12"/>
      <c r="B49" s="13">
        <v>4</v>
      </c>
      <c r="C49" s="23" t="s">
        <v>65</v>
      </c>
      <c r="D49" s="23"/>
      <c r="E49" s="27"/>
      <c r="F49" s="28">
        <v>50000000</v>
      </c>
      <c r="G49" s="16"/>
      <c r="H49" s="16"/>
      <c r="I49" s="16"/>
      <c r="J49" s="23"/>
    </row>
    <row r="50" spans="1:10">
      <c r="A50" s="12"/>
      <c r="B50" s="13">
        <v>5</v>
      </c>
      <c r="C50" s="23" t="s">
        <v>66</v>
      </c>
      <c r="D50" s="23"/>
      <c r="E50" s="27"/>
      <c r="F50" s="28">
        <v>10000000</v>
      </c>
      <c r="G50" s="16"/>
      <c r="H50" s="16"/>
      <c r="I50" s="16"/>
      <c r="J50" s="23" t="s">
        <v>67</v>
      </c>
    </row>
    <row r="51" spans="1:10">
      <c r="A51" s="12"/>
      <c r="B51" s="13">
        <v>6</v>
      </c>
      <c r="C51" s="23" t="s">
        <v>68</v>
      </c>
      <c r="D51" s="23"/>
      <c r="E51" s="27"/>
      <c r="F51" s="28">
        <v>10000000</v>
      </c>
      <c r="G51" s="16"/>
      <c r="H51" s="16"/>
      <c r="I51" s="16"/>
      <c r="J51" s="23" t="s">
        <v>67</v>
      </c>
    </row>
    <row r="52" spans="1:10">
      <c r="A52" s="12"/>
      <c r="B52" s="13">
        <v>7</v>
      </c>
      <c r="C52" s="23" t="s">
        <v>69</v>
      </c>
      <c r="D52" s="23"/>
      <c r="E52" s="27"/>
      <c r="F52" s="28">
        <v>2000000</v>
      </c>
      <c r="G52" s="16"/>
      <c r="H52" s="16"/>
      <c r="I52" s="16"/>
      <c r="J52" s="23" t="s">
        <v>67</v>
      </c>
    </row>
    <row r="53" spans="1:10">
      <c r="A53" s="12"/>
      <c r="B53" s="13">
        <v>8</v>
      </c>
      <c r="C53" s="23" t="s">
        <v>70</v>
      </c>
      <c r="D53" s="23"/>
      <c r="E53" s="27"/>
      <c r="F53" s="28">
        <v>1000000</v>
      </c>
      <c r="G53" s="16"/>
      <c r="H53" s="16"/>
      <c r="I53" s="16"/>
      <c r="J53" s="23" t="s">
        <v>67</v>
      </c>
    </row>
    <row r="54" spans="1:10">
      <c r="A54" s="19"/>
      <c r="B54" s="20"/>
      <c r="C54" s="7" t="s">
        <v>72</v>
      </c>
      <c r="D54" s="7"/>
      <c r="E54" s="8">
        <f>SUBTOTAL(9,E55:E55)</f>
        <v>7</v>
      </c>
      <c r="F54" s="8">
        <f>SUBTOTAL(9,F55:F55)</f>
        <v>0</v>
      </c>
      <c r="G54" s="10"/>
      <c r="H54" s="10"/>
      <c r="I54" s="10"/>
      <c r="J54" s="26"/>
    </row>
    <row r="55" spans="1:10" ht="98.25" customHeight="1">
      <c r="A55" s="12"/>
      <c r="B55" s="13">
        <v>1</v>
      </c>
      <c r="C55" s="29" t="s">
        <v>74</v>
      </c>
      <c r="D55" s="29"/>
      <c r="E55" s="27">
        <v>7</v>
      </c>
      <c r="F55" s="28"/>
      <c r="G55" s="16"/>
      <c r="H55" s="16"/>
      <c r="I55" s="16"/>
      <c r="J55" s="30" t="s">
        <v>73</v>
      </c>
    </row>
    <row r="56" spans="1:10">
      <c r="A56" s="6">
        <v>5</v>
      </c>
      <c r="B56" s="6" t="s">
        <v>199</v>
      </c>
      <c r="C56" s="26"/>
      <c r="D56" s="26"/>
      <c r="E56" s="8">
        <f>SUBTOTAL(9,E57:E59)</f>
        <v>11.5</v>
      </c>
      <c r="F56" s="9">
        <f>SUBTOTAL(9,F57:F59)</f>
        <v>0</v>
      </c>
      <c r="G56" s="10"/>
      <c r="H56" s="10"/>
      <c r="I56" s="21"/>
      <c r="J56" s="26"/>
    </row>
    <row r="57" spans="1:10">
      <c r="A57" s="12"/>
      <c r="B57" s="13">
        <v>1</v>
      </c>
      <c r="C57" s="23" t="s">
        <v>22</v>
      </c>
      <c r="D57" s="23"/>
      <c r="E57" s="27">
        <v>5</v>
      </c>
      <c r="F57" s="28"/>
      <c r="G57" s="16" t="s">
        <v>57</v>
      </c>
      <c r="H57" s="16"/>
      <c r="I57" s="16"/>
      <c r="J57" s="23"/>
    </row>
    <row r="58" spans="1:10">
      <c r="A58" s="12"/>
      <c r="B58" s="13">
        <v>2</v>
      </c>
      <c r="C58" s="23" t="s">
        <v>23</v>
      </c>
      <c r="D58" s="23"/>
      <c r="E58" s="27">
        <v>5</v>
      </c>
      <c r="F58" s="28"/>
      <c r="G58" s="16" t="s">
        <v>57</v>
      </c>
      <c r="H58" s="16"/>
      <c r="I58" s="16"/>
      <c r="J58" s="23"/>
    </row>
    <row r="59" spans="1:10">
      <c r="A59" s="12"/>
      <c r="B59" s="13">
        <v>3</v>
      </c>
      <c r="C59" s="23" t="s">
        <v>278</v>
      </c>
      <c r="D59" s="23"/>
      <c r="E59" s="27">
        <v>1.5</v>
      </c>
      <c r="F59" s="28"/>
      <c r="G59" s="16" t="s">
        <v>57</v>
      </c>
      <c r="H59" s="16"/>
      <c r="I59" s="16"/>
      <c r="J59" s="23"/>
    </row>
    <row r="60" spans="1:10">
      <c r="A60" s="12"/>
      <c r="B60" s="90">
        <v>4</v>
      </c>
      <c r="C60" s="101" t="s">
        <v>93</v>
      </c>
      <c r="D60" s="42"/>
      <c r="E60" s="27" t="s">
        <v>94</v>
      </c>
      <c r="F60" s="28"/>
      <c r="G60" s="16"/>
      <c r="H60" s="16"/>
      <c r="I60" s="16" t="s">
        <v>57</v>
      </c>
      <c r="J60" s="23"/>
    </row>
    <row r="61" spans="1:10">
      <c r="A61" s="12"/>
      <c r="B61" s="91"/>
      <c r="C61" s="102"/>
      <c r="D61" s="42"/>
      <c r="E61" s="27" t="s">
        <v>95</v>
      </c>
      <c r="F61" s="28"/>
      <c r="G61" s="16"/>
      <c r="H61" s="16"/>
      <c r="I61" s="16" t="s">
        <v>57</v>
      </c>
      <c r="J61" s="23"/>
    </row>
    <row r="62" spans="1:10">
      <c r="A62" s="12"/>
      <c r="B62" s="92"/>
      <c r="C62" s="103"/>
      <c r="D62" s="42"/>
      <c r="E62" s="27" t="s">
        <v>96</v>
      </c>
      <c r="F62" s="28"/>
      <c r="G62" s="16"/>
      <c r="H62" s="16"/>
      <c r="I62" s="16" t="s">
        <v>57</v>
      </c>
      <c r="J62" s="23"/>
    </row>
    <row r="63" spans="1:10">
      <c r="A63" s="6">
        <v>6</v>
      </c>
      <c r="B63" s="6" t="s">
        <v>164</v>
      </c>
      <c r="C63" s="26"/>
      <c r="D63" s="26"/>
      <c r="E63" s="8">
        <f>SUBTOTAL(9,E64:E69)</f>
        <v>14.05</v>
      </c>
      <c r="F63" s="9">
        <f>SUBTOTAL(9,F64:F69)</f>
        <v>40000000</v>
      </c>
      <c r="G63" s="10"/>
      <c r="H63" s="10"/>
      <c r="I63" s="21"/>
      <c r="J63" s="26"/>
    </row>
    <row r="64" spans="1:10">
      <c r="A64" s="12"/>
      <c r="B64" s="13">
        <v>1</v>
      </c>
      <c r="C64" s="23" t="s">
        <v>75</v>
      </c>
      <c r="D64" s="23"/>
      <c r="E64" s="27">
        <v>1</v>
      </c>
      <c r="F64" s="28"/>
      <c r="G64" s="16"/>
      <c r="H64" s="16"/>
      <c r="I64" s="16"/>
      <c r="J64" s="31" t="s">
        <v>81</v>
      </c>
    </row>
    <row r="65" spans="1:10">
      <c r="A65" s="12"/>
      <c r="B65" s="13">
        <v>2</v>
      </c>
      <c r="C65" s="23" t="s">
        <v>76</v>
      </c>
      <c r="D65" s="23"/>
      <c r="E65" s="27">
        <v>5.3</v>
      </c>
      <c r="F65" s="28"/>
      <c r="G65" s="16"/>
      <c r="H65" s="16"/>
      <c r="I65" s="16"/>
      <c r="J65" s="31" t="s">
        <v>82</v>
      </c>
    </row>
    <row r="66" spans="1:10">
      <c r="A66" s="12"/>
      <c r="B66" s="13">
        <v>3</v>
      </c>
      <c r="C66" s="23" t="s">
        <v>77</v>
      </c>
      <c r="D66" s="23"/>
      <c r="E66" s="27">
        <v>2.25</v>
      </c>
      <c r="F66" s="28"/>
      <c r="G66" s="16"/>
      <c r="H66" s="16"/>
      <c r="I66" s="16"/>
      <c r="J66" s="104" t="s">
        <v>83</v>
      </c>
    </row>
    <row r="67" spans="1:10">
      <c r="A67" s="12"/>
      <c r="B67" s="13">
        <v>4</v>
      </c>
      <c r="C67" s="23" t="s">
        <v>78</v>
      </c>
      <c r="D67" s="23"/>
      <c r="E67" s="27">
        <v>2</v>
      </c>
      <c r="F67" s="28"/>
      <c r="G67" s="16"/>
      <c r="H67" s="16"/>
      <c r="I67" s="16"/>
      <c r="J67" s="105"/>
    </row>
    <row r="68" spans="1:10">
      <c r="A68" s="12"/>
      <c r="B68" s="13">
        <v>5</v>
      </c>
      <c r="C68" s="23" t="s">
        <v>79</v>
      </c>
      <c r="D68" s="23"/>
      <c r="E68" s="27"/>
      <c r="F68" s="28">
        <v>40000000</v>
      </c>
      <c r="G68" s="16"/>
      <c r="H68" s="16"/>
      <c r="I68" s="16"/>
      <c r="J68" s="23" t="s">
        <v>5</v>
      </c>
    </row>
    <row r="69" spans="1:10">
      <c r="A69" s="12"/>
      <c r="B69" s="13">
        <v>6</v>
      </c>
      <c r="C69" s="23" t="s">
        <v>80</v>
      </c>
      <c r="D69" s="23"/>
      <c r="E69" s="27">
        <v>3.5</v>
      </c>
      <c r="F69" s="28"/>
      <c r="G69" s="16"/>
      <c r="H69" s="16"/>
      <c r="I69" s="16"/>
      <c r="J69" s="23"/>
    </row>
    <row r="70" spans="1:10">
      <c r="A70" s="12"/>
      <c r="B70" s="13">
        <v>7</v>
      </c>
      <c r="C70" s="63" t="s">
        <v>256</v>
      </c>
      <c r="D70" s="63"/>
      <c r="E70" s="64"/>
      <c r="F70" s="72"/>
      <c r="G70" s="16"/>
      <c r="H70" s="16"/>
      <c r="I70" s="16"/>
      <c r="J70" s="23"/>
    </row>
    <row r="71" spans="1:10">
      <c r="A71" s="6">
        <v>7</v>
      </c>
      <c r="B71" s="6" t="s">
        <v>165</v>
      </c>
      <c r="C71" s="32" t="s">
        <v>85</v>
      </c>
      <c r="D71" s="32"/>
      <c r="E71" s="8">
        <f>SUBTOTAL(9,E72:E74)</f>
        <v>22</v>
      </c>
      <c r="F71" s="9">
        <f>SUBTOTAL(9,F76:F89)</f>
        <v>20900000</v>
      </c>
      <c r="G71" s="10"/>
      <c r="H71" s="10"/>
      <c r="I71" s="21"/>
      <c r="J71" s="26"/>
    </row>
    <row r="72" spans="1:10">
      <c r="A72" s="12"/>
      <c r="B72" s="13">
        <v>1</v>
      </c>
      <c r="C72" s="23" t="s">
        <v>11</v>
      </c>
      <c r="D72" s="23"/>
      <c r="E72" s="27">
        <v>10</v>
      </c>
      <c r="F72" s="28"/>
      <c r="G72" s="16"/>
      <c r="H72" s="16"/>
      <c r="I72" s="16"/>
      <c r="J72" s="23"/>
    </row>
    <row r="73" spans="1:10">
      <c r="A73" s="12"/>
      <c r="B73" s="13">
        <v>2</v>
      </c>
      <c r="C73" s="23" t="s">
        <v>12</v>
      </c>
      <c r="D73" s="23"/>
      <c r="E73" s="27">
        <v>10</v>
      </c>
      <c r="F73" s="28"/>
      <c r="G73" s="16"/>
      <c r="H73" s="16"/>
      <c r="I73" s="16"/>
      <c r="J73" s="23"/>
    </row>
    <row r="74" spans="1:10">
      <c r="A74" s="12"/>
      <c r="B74" s="13">
        <v>3</v>
      </c>
      <c r="C74" s="23" t="s">
        <v>13</v>
      </c>
      <c r="D74" s="23"/>
      <c r="E74" s="27">
        <v>2</v>
      </c>
      <c r="F74" s="28"/>
      <c r="G74" s="16"/>
      <c r="H74" s="16"/>
      <c r="I74" s="16"/>
      <c r="J74" s="23" t="s">
        <v>84</v>
      </c>
    </row>
    <row r="75" spans="1:10">
      <c r="A75" s="19"/>
      <c r="B75" s="88"/>
      <c r="C75" s="7" t="s">
        <v>86</v>
      </c>
      <c r="D75" s="7"/>
      <c r="E75" s="8">
        <f>SUBTOTAL(9,E76:E88)</f>
        <v>7.25</v>
      </c>
      <c r="F75" s="9">
        <f>SUBTOTAL(9,F76:F89)</f>
        <v>20900000</v>
      </c>
      <c r="G75" s="21"/>
      <c r="H75" s="21"/>
      <c r="I75" s="21"/>
      <c r="J75" s="26"/>
    </row>
    <row r="76" spans="1:10">
      <c r="A76" s="12"/>
      <c r="B76" s="13">
        <v>1</v>
      </c>
      <c r="C76" s="23" t="s">
        <v>6</v>
      </c>
      <c r="D76" s="23"/>
      <c r="E76" s="27"/>
      <c r="F76" s="28">
        <v>1100000</v>
      </c>
      <c r="G76" s="16"/>
      <c r="H76" s="16"/>
      <c r="I76" s="16" t="s">
        <v>57</v>
      </c>
      <c r="J76" s="23" t="s">
        <v>7</v>
      </c>
    </row>
    <row r="77" spans="1:10">
      <c r="A77" s="12"/>
      <c r="B77" s="13">
        <v>2</v>
      </c>
      <c r="C77" s="23" t="s">
        <v>8</v>
      </c>
      <c r="D77" s="23"/>
      <c r="E77" s="27"/>
      <c r="F77" s="28">
        <v>550000</v>
      </c>
      <c r="G77" s="16"/>
      <c r="H77" s="16"/>
      <c r="I77" s="16" t="s">
        <v>89</v>
      </c>
      <c r="J77" s="23" t="s">
        <v>9</v>
      </c>
    </row>
    <row r="78" spans="1:10">
      <c r="A78" s="12"/>
      <c r="B78" s="13">
        <v>3</v>
      </c>
      <c r="C78" s="23" t="s">
        <v>10</v>
      </c>
      <c r="D78" s="23"/>
      <c r="E78" s="27"/>
      <c r="F78" s="28">
        <v>5500000</v>
      </c>
      <c r="G78" s="16"/>
      <c r="H78" s="16"/>
      <c r="I78" s="16" t="s">
        <v>89</v>
      </c>
      <c r="J78" s="23"/>
    </row>
    <row r="79" spans="1:10">
      <c r="A79" s="12"/>
      <c r="B79" s="13">
        <v>4</v>
      </c>
      <c r="C79" s="23" t="s">
        <v>87</v>
      </c>
      <c r="D79" s="23"/>
      <c r="E79" s="27"/>
      <c r="F79" s="28">
        <v>3850000</v>
      </c>
      <c r="G79" s="16"/>
      <c r="H79" s="16"/>
      <c r="I79" s="16" t="s">
        <v>57</v>
      </c>
      <c r="J79" s="23" t="s">
        <v>7</v>
      </c>
    </row>
    <row r="80" spans="1:10">
      <c r="A80" s="12"/>
      <c r="B80" s="13">
        <v>5</v>
      </c>
      <c r="C80" s="23" t="s">
        <v>14</v>
      </c>
      <c r="D80" s="23"/>
      <c r="E80" s="27">
        <v>1.75</v>
      </c>
      <c r="F80" s="28"/>
      <c r="G80" s="16" t="s">
        <v>57</v>
      </c>
      <c r="H80" s="16"/>
      <c r="I80" s="16"/>
      <c r="J80" s="23" t="s">
        <v>7</v>
      </c>
    </row>
    <row r="81" spans="1:10">
      <c r="A81" s="12"/>
      <c r="B81" s="13">
        <v>6</v>
      </c>
      <c r="C81" s="23" t="s">
        <v>15</v>
      </c>
      <c r="D81" s="23"/>
      <c r="E81" s="27">
        <v>1.5</v>
      </c>
      <c r="F81" s="28"/>
      <c r="G81" s="16" t="s">
        <v>57</v>
      </c>
      <c r="H81" s="16"/>
      <c r="I81" s="16"/>
      <c r="J81" s="23"/>
    </row>
    <row r="82" spans="1:10">
      <c r="A82" s="12"/>
      <c r="B82" s="13">
        <v>7</v>
      </c>
      <c r="C82" s="23" t="s">
        <v>16</v>
      </c>
      <c r="D82" s="23"/>
      <c r="E82" s="27">
        <v>1</v>
      </c>
      <c r="F82" s="28"/>
      <c r="G82" s="16" t="s">
        <v>57</v>
      </c>
      <c r="H82" s="16"/>
      <c r="I82" s="16"/>
      <c r="J82" s="23"/>
    </row>
    <row r="83" spans="1:10">
      <c r="A83" s="12"/>
      <c r="B83" s="13">
        <v>8</v>
      </c>
      <c r="C83" s="23" t="s">
        <v>88</v>
      </c>
      <c r="D83" s="23"/>
      <c r="E83" s="27"/>
      <c r="F83" s="28"/>
      <c r="G83" s="16"/>
      <c r="H83" s="16"/>
      <c r="I83" s="16" t="s">
        <v>89</v>
      </c>
      <c r="J83" s="23" t="s">
        <v>90</v>
      </c>
    </row>
    <row r="84" spans="1:10">
      <c r="A84" s="12"/>
      <c r="B84" s="13">
        <v>9</v>
      </c>
      <c r="C84" s="29" t="s">
        <v>91</v>
      </c>
      <c r="D84" s="29"/>
      <c r="E84" s="27"/>
      <c r="F84" s="28">
        <v>5500000</v>
      </c>
      <c r="G84" s="16"/>
      <c r="H84" s="16"/>
      <c r="I84" s="16" t="s">
        <v>57</v>
      </c>
      <c r="J84" s="23"/>
    </row>
    <row r="85" spans="1:10">
      <c r="A85" s="12"/>
      <c r="B85" s="13">
        <v>10</v>
      </c>
      <c r="C85" s="23" t="s">
        <v>17</v>
      </c>
      <c r="D85" s="23"/>
      <c r="E85" s="27">
        <v>1</v>
      </c>
      <c r="F85" s="28"/>
      <c r="G85" s="16" t="s">
        <v>57</v>
      </c>
      <c r="H85" s="16"/>
      <c r="I85" s="16"/>
      <c r="J85" s="23"/>
    </row>
    <row r="86" spans="1:10">
      <c r="A86" s="12"/>
      <c r="B86" s="13">
        <v>11</v>
      </c>
      <c r="C86" s="23" t="s">
        <v>18</v>
      </c>
      <c r="D86" s="23"/>
      <c r="E86" s="27">
        <v>1</v>
      </c>
      <c r="F86" s="28"/>
      <c r="G86" s="16" t="s">
        <v>57</v>
      </c>
      <c r="H86" s="16"/>
      <c r="I86" s="16"/>
      <c r="J86" s="23"/>
    </row>
    <row r="87" spans="1:10">
      <c r="A87" s="12"/>
      <c r="B87" s="13">
        <v>12</v>
      </c>
      <c r="C87" s="23" t="s">
        <v>19</v>
      </c>
      <c r="D87" s="23"/>
      <c r="E87" s="27"/>
      <c r="F87" s="28">
        <v>4400000</v>
      </c>
      <c r="G87" s="16"/>
      <c r="H87" s="16"/>
      <c r="I87" s="16"/>
      <c r="J87" s="23" t="s">
        <v>92</v>
      </c>
    </row>
    <row r="88" spans="1:10">
      <c r="A88" s="12"/>
      <c r="B88" s="13">
        <v>14</v>
      </c>
      <c r="C88" s="23" t="s">
        <v>20</v>
      </c>
      <c r="D88" s="23"/>
      <c r="E88" s="27">
        <v>1</v>
      </c>
      <c r="F88" s="28"/>
      <c r="G88" s="16" t="s">
        <v>57</v>
      </c>
      <c r="H88" s="16"/>
      <c r="I88" s="16"/>
    </row>
    <row r="89" spans="1:10">
      <c r="A89" s="12"/>
      <c r="B89" s="12">
        <v>1</v>
      </c>
      <c r="C89" s="63" t="s">
        <v>21</v>
      </c>
      <c r="D89" s="63"/>
      <c r="E89" s="64">
        <v>5</v>
      </c>
      <c r="F89" s="28"/>
      <c r="G89" s="16" t="s">
        <v>57</v>
      </c>
      <c r="H89" s="16"/>
      <c r="I89" s="16"/>
      <c r="J89" s="23"/>
    </row>
    <row r="90" spans="1:10">
      <c r="A90" s="6">
        <v>8</v>
      </c>
      <c r="B90" s="6" t="s">
        <v>24</v>
      </c>
      <c r="C90" s="7" t="s">
        <v>279</v>
      </c>
      <c r="D90" s="7"/>
      <c r="E90" s="8">
        <f>SUBTOTAL(9,E91:E108)</f>
        <v>19.25</v>
      </c>
      <c r="F90" s="9">
        <f>SUBTOTAL(9,F92:F107)</f>
        <v>15000000</v>
      </c>
      <c r="G90" s="10"/>
      <c r="H90" s="10"/>
      <c r="I90" s="10"/>
      <c r="J90" s="11"/>
    </row>
    <row r="91" spans="1:10">
      <c r="A91" s="13"/>
      <c r="B91" s="13">
        <v>1</v>
      </c>
      <c r="C91" s="87" t="s">
        <v>25</v>
      </c>
      <c r="D91" s="87"/>
      <c r="E91" s="15">
        <v>5</v>
      </c>
      <c r="F91" s="16"/>
      <c r="G91" s="16" t="s">
        <v>57</v>
      </c>
      <c r="H91" s="16"/>
      <c r="I91" s="16"/>
      <c r="J91" s="87" t="s">
        <v>60</v>
      </c>
    </row>
    <row r="92" spans="1:10">
      <c r="A92" s="12"/>
      <c r="B92" s="13">
        <v>1</v>
      </c>
      <c r="C92" s="14" t="s">
        <v>26</v>
      </c>
      <c r="D92" s="14"/>
      <c r="E92" s="15">
        <v>1</v>
      </c>
      <c r="F92" s="16"/>
      <c r="G92" s="16" t="s">
        <v>57</v>
      </c>
      <c r="H92" s="16"/>
      <c r="I92" s="16"/>
      <c r="J92" s="12"/>
    </row>
    <row r="93" spans="1:10">
      <c r="A93" s="12"/>
      <c r="B93" s="13">
        <v>2</v>
      </c>
      <c r="C93" s="14" t="s">
        <v>27</v>
      </c>
      <c r="D93" s="14"/>
      <c r="E93" s="15">
        <v>1</v>
      </c>
      <c r="F93" s="16"/>
      <c r="G93" s="16" t="s">
        <v>57</v>
      </c>
      <c r="H93" s="16"/>
      <c r="I93" s="16"/>
      <c r="J93" s="12"/>
    </row>
    <row r="94" spans="1:10">
      <c r="A94" s="12"/>
      <c r="B94" s="13">
        <v>3</v>
      </c>
      <c r="C94" s="14" t="s">
        <v>28</v>
      </c>
      <c r="D94" s="14"/>
      <c r="E94" s="15">
        <v>0.25</v>
      </c>
      <c r="F94" s="16"/>
      <c r="G94" s="16" t="s">
        <v>57</v>
      </c>
      <c r="H94" s="16"/>
      <c r="I94" s="16"/>
      <c r="J94" s="12"/>
    </row>
    <row r="95" spans="1:10">
      <c r="A95" s="12"/>
      <c r="B95" s="13">
        <v>4</v>
      </c>
      <c r="C95" s="14" t="s">
        <v>29</v>
      </c>
      <c r="D95" s="14"/>
      <c r="E95" s="15">
        <v>2.25</v>
      </c>
      <c r="F95" s="16"/>
      <c r="G95" s="16" t="s">
        <v>57</v>
      </c>
      <c r="H95" s="16"/>
      <c r="I95" s="16"/>
      <c r="J95" s="12"/>
    </row>
    <row r="96" spans="1:10" ht="31.5">
      <c r="A96" s="12"/>
      <c r="B96" s="13">
        <v>5</v>
      </c>
      <c r="C96" s="14" t="s">
        <v>30</v>
      </c>
      <c r="D96" s="14"/>
      <c r="E96" s="15"/>
      <c r="F96" s="16">
        <v>15000000</v>
      </c>
      <c r="G96" s="16"/>
      <c r="H96" s="16"/>
      <c r="I96" s="16"/>
      <c r="J96" s="17" t="s">
        <v>31</v>
      </c>
    </row>
    <row r="97" spans="1:10">
      <c r="A97" s="12"/>
      <c r="B97" s="13">
        <v>6</v>
      </c>
      <c r="C97" s="14" t="s">
        <v>280</v>
      </c>
      <c r="D97" s="14"/>
      <c r="E97" s="15">
        <v>0.5</v>
      </c>
      <c r="F97" s="16"/>
      <c r="G97" s="16" t="s">
        <v>57</v>
      </c>
      <c r="H97" s="16"/>
      <c r="I97" s="16"/>
      <c r="J97" s="12"/>
    </row>
    <row r="98" spans="1:10">
      <c r="A98" s="12"/>
      <c r="B98" s="13">
        <v>7</v>
      </c>
      <c r="C98" s="14" t="s">
        <v>32</v>
      </c>
      <c r="D98" s="14"/>
      <c r="E98" s="15">
        <v>2</v>
      </c>
      <c r="F98" s="16"/>
      <c r="G98" s="16" t="s">
        <v>57</v>
      </c>
      <c r="H98" s="16"/>
      <c r="I98" s="16"/>
      <c r="J98" s="12"/>
    </row>
    <row r="99" spans="1:10">
      <c r="A99" s="12"/>
      <c r="B99" s="13">
        <v>8</v>
      </c>
      <c r="C99" s="14" t="s">
        <v>33</v>
      </c>
      <c r="D99" s="14"/>
      <c r="E99" s="15">
        <v>0.25</v>
      </c>
      <c r="F99" s="16"/>
      <c r="G99" s="16" t="s">
        <v>57</v>
      </c>
      <c r="H99" s="16"/>
      <c r="I99" s="16"/>
      <c r="J99" s="12"/>
    </row>
    <row r="100" spans="1:10">
      <c r="A100" s="12"/>
      <c r="B100" s="13">
        <v>9</v>
      </c>
      <c r="C100" s="14" t="s">
        <v>34</v>
      </c>
      <c r="D100" s="14"/>
      <c r="E100" s="15">
        <v>3</v>
      </c>
      <c r="F100" s="16"/>
      <c r="G100" s="16" t="s">
        <v>57</v>
      </c>
      <c r="H100" s="16"/>
      <c r="I100" s="16"/>
      <c r="J100" s="12"/>
    </row>
    <row r="101" spans="1:10">
      <c r="A101" s="12"/>
      <c r="B101" s="13">
        <v>10</v>
      </c>
      <c r="C101" s="14" t="s">
        <v>35</v>
      </c>
      <c r="D101" s="14"/>
      <c r="E101" s="15">
        <v>2</v>
      </c>
      <c r="F101" s="16"/>
      <c r="G101" s="16" t="s">
        <v>57</v>
      </c>
      <c r="H101" s="16"/>
      <c r="I101" s="16"/>
      <c r="J101" s="12"/>
    </row>
    <row r="102" spans="1:10">
      <c r="A102" s="12"/>
      <c r="B102" s="13">
        <v>11</v>
      </c>
      <c r="C102" s="14" t="s">
        <v>36</v>
      </c>
      <c r="D102" s="14"/>
      <c r="E102" s="15">
        <v>1</v>
      </c>
      <c r="F102" s="16"/>
      <c r="G102" s="16" t="s">
        <v>57</v>
      </c>
      <c r="H102" s="16"/>
      <c r="I102" s="16"/>
      <c r="J102" s="12"/>
    </row>
    <row r="103" spans="1:10">
      <c r="A103" s="12"/>
      <c r="B103" s="90">
        <v>12</v>
      </c>
      <c r="C103" s="101" t="s">
        <v>61</v>
      </c>
      <c r="D103" s="14"/>
      <c r="E103" s="18" t="s">
        <v>38</v>
      </c>
      <c r="F103" s="16"/>
      <c r="G103" s="16"/>
      <c r="H103" s="16"/>
      <c r="I103" s="16" t="s">
        <v>57</v>
      </c>
      <c r="J103" s="12"/>
    </row>
    <row r="104" spans="1:10">
      <c r="A104" s="12"/>
      <c r="B104" s="91"/>
      <c r="C104" s="102"/>
      <c r="D104" s="14"/>
      <c r="E104" s="18" t="s">
        <v>39</v>
      </c>
      <c r="F104" s="16"/>
      <c r="G104" s="16"/>
      <c r="H104" s="16"/>
      <c r="I104" s="16" t="s">
        <v>57</v>
      </c>
      <c r="J104" s="12"/>
    </row>
    <row r="105" spans="1:10">
      <c r="A105" s="12"/>
      <c r="B105" s="91"/>
      <c r="C105" s="102"/>
      <c r="D105" s="14"/>
      <c r="E105" s="18" t="s">
        <v>40</v>
      </c>
      <c r="F105" s="16"/>
      <c r="G105" s="16"/>
      <c r="H105" s="16"/>
      <c r="I105" s="16" t="s">
        <v>57</v>
      </c>
      <c r="J105" s="12"/>
    </row>
    <row r="106" spans="1:10">
      <c r="A106" s="12"/>
      <c r="B106" s="91"/>
      <c r="C106" s="102"/>
      <c r="D106" s="14"/>
      <c r="E106" s="18" t="s">
        <v>41</v>
      </c>
      <c r="F106" s="16"/>
      <c r="G106" s="16"/>
      <c r="H106" s="16"/>
      <c r="I106" s="16" t="s">
        <v>57</v>
      </c>
      <c r="J106" s="12"/>
    </row>
    <row r="107" spans="1:10">
      <c r="A107" s="12"/>
      <c r="B107" s="92"/>
      <c r="C107" s="103"/>
      <c r="D107" s="14"/>
      <c r="E107" s="18" t="s">
        <v>42</v>
      </c>
      <c r="F107" s="16"/>
      <c r="G107" s="16"/>
      <c r="H107" s="16"/>
      <c r="I107" s="16" t="s">
        <v>57</v>
      </c>
      <c r="J107" s="12"/>
    </row>
    <row r="108" spans="1:10">
      <c r="A108" s="12"/>
      <c r="B108" s="13">
        <v>13</v>
      </c>
      <c r="C108" s="14" t="s">
        <v>43</v>
      </c>
      <c r="D108" s="14"/>
      <c r="E108" s="15">
        <v>1</v>
      </c>
      <c r="F108" s="16"/>
      <c r="G108" s="16" t="s">
        <v>57</v>
      </c>
      <c r="H108" s="16"/>
      <c r="I108" s="16"/>
      <c r="J108" s="12"/>
    </row>
    <row r="109" spans="1:10">
      <c r="A109" s="19"/>
      <c r="B109" s="20"/>
      <c r="C109" s="7" t="s">
        <v>45</v>
      </c>
      <c r="D109" s="7"/>
      <c r="E109" s="8">
        <f>SUBTOTAL(9,E110:E124)</f>
        <v>15.25</v>
      </c>
      <c r="F109" s="21"/>
      <c r="G109" s="21"/>
      <c r="H109" s="21"/>
      <c r="I109" s="21"/>
      <c r="J109" s="6"/>
    </row>
    <row r="110" spans="1:10">
      <c r="A110" s="12"/>
      <c r="B110" s="13">
        <v>1</v>
      </c>
      <c r="C110" s="14" t="s">
        <v>47</v>
      </c>
      <c r="D110" s="14"/>
      <c r="E110" s="15">
        <v>1</v>
      </c>
      <c r="F110" s="16"/>
      <c r="G110" s="16" t="s">
        <v>57</v>
      </c>
      <c r="H110" s="16"/>
      <c r="I110" s="16"/>
      <c r="J110" s="12"/>
    </row>
    <row r="111" spans="1:10">
      <c r="A111" s="12"/>
      <c r="B111" s="13">
        <v>2</v>
      </c>
      <c r="C111" s="14" t="s">
        <v>27</v>
      </c>
      <c r="D111" s="14"/>
      <c r="E111" s="15">
        <v>1</v>
      </c>
      <c r="F111" s="16"/>
      <c r="G111" s="16" t="s">
        <v>57</v>
      </c>
      <c r="H111" s="16"/>
      <c r="I111" s="16"/>
      <c r="J111" s="12"/>
    </row>
    <row r="112" spans="1:10">
      <c r="A112" s="12"/>
      <c r="B112" s="13">
        <v>4</v>
      </c>
      <c r="C112" s="14" t="s">
        <v>28</v>
      </c>
      <c r="D112" s="14"/>
      <c r="E112" s="15">
        <v>0.25</v>
      </c>
      <c r="F112" s="16"/>
      <c r="G112" s="16" t="s">
        <v>57</v>
      </c>
      <c r="H112" s="16"/>
      <c r="I112" s="16"/>
      <c r="J112" s="12"/>
    </row>
    <row r="113" spans="1:10">
      <c r="A113" s="12"/>
      <c r="B113" s="13">
        <v>5</v>
      </c>
      <c r="C113" s="14" t="s">
        <v>29</v>
      </c>
      <c r="D113" s="14"/>
      <c r="E113" s="15">
        <v>1</v>
      </c>
      <c r="F113" s="16"/>
      <c r="G113" s="16" t="s">
        <v>57</v>
      </c>
      <c r="H113" s="16"/>
      <c r="I113" s="16"/>
      <c r="J113" s="12"/>
    </row>
    <row r="114" spans="1:10" ht="78.75">
      <c r="A114" s="12"/>
      <c r="B114" s="13">
        <v>6</v>
      </c>
      <c r="C114" s="17" t="s">
        <v>46</v>
      </c>
      <c r="D114" s="17"/>
      <c r="E114" s="22" t="s">
        <v>51</v>
      </c>
      <c r="F114" s="16"/>
      <c r="G114" s="16"/>
      <c r="H114" s="16" t="s">
        <v>57</v>
      </c>
      <c r="I114" s="16"/>
      <c r="J114" s="12"/>
    </row>
    <row r="115" spans="1:10">
      <c r="A115" s="12"/>
      <c r="B115" s="13">
        <v>7</v>
      </c>
      <c r="C115" s="14" t="s">
        <v>30</v>
      </c>
      <c r="D115" s="14"/>
      <c r="E115" s="15">
        <v>0.5</v>
      </c>
      <c r="F115" s="23"/>
      <c r="G115" s="16" t="s">
        <v>57</v>
      </c>
      <c r="H115" s="16"/>
      <c r="I115" s="16"/>
      <c r="J115" s="12"/>
    </row>
    <row r="116" spans="1:10">
      <c r="A116" s="12"/>
      <c r="B116" s="13">
        <v>8</v>
      </c>
      <c r="C116" s="14" t="s">
        <v>33</v>
      </c>
      <c r="D116" s="14"/>
      <c r="E116" s="15">
        <v>0.25</v>
      </c>
      <c r="F116" s="23"/>
      <c r="G116" s="16" t="s">
        <v>57</v>
      </c>
      <c r="H116" s="16"/>
      <c r="I116" s="16"/>
      <c r="J116" s="12"/>
    </row>
    <row r="117" spans="1:10">
      <c r="A117" s="12"/>
      <c r="B117" s="13">
        <v>9</v>
      </c>
      <c r="C117" s="14" t="s">
        <v>34</v>
      </c>
      <c r="D117" s="14"/>
      <c r="E117" s="15">
        <v>0.25</v>
      </c>
      <c r="F117" s="23"/>
      <c r="G117" s="16" t="s">
        <v>57</v>
      </c>
      <c r="H117" s="16"/>
      <c r="I117" s="16"/>
      <c r="J117" s="12"/>
    </row>
    <row r="118" spans="1:10">
      <c r="A118" s="12"/>
      <c r="B118" s="13">
        <v>10</v>
      </c>
      <c r="C118" s="14" t="s">
        <v>35</v>
      </c>
      <c r="D118" s="14"/>
      <c r="E118" s="15">
        <v>2</v>
      </c>
      <c r="F118" s="23"/>
      <c r="G118" s="16" t="s">
        <v>57</v>
      </c>
      <c r="H118" s="16"/>
      <c r="I118" s="16"/>
      <c r="J118" s="12"/>
    </row>
    <row r="119" spans="1:10">
      <c r="A119" s="12"/>
      <c r="B119" s="13">
        <v>11</v>
      </c>
      <c r="C119" s="14" t="s">
        <v>36</v>
      </c>
      <c r="D119" s="14"/>
      <c r="E119" s="15">
        <v>1</v>
      </c>
      <c r="F119" s="23"/>
      <c r="G119" s="16" t="s">
        <v>57</v>
      </c>
      <c r="H119" s="16"/>
      <c r="I119" s="16"/>
      <c r="J119" s="12"/>
    </row>
    <row r="120" spans="1:10">
      <c r="A120" s="12"/>
      <c r="B120" s="13">
        <v>12</v>
      </c>
      <c r="C120" s="2" t="s">
        <v>48</v>
      </c>
      <c r="E120" s="15">
        <v>2.5</v>
      </c>
      <c r="F120" s="23"/>
      <c r="G120" s="16" t="s">
        <v>57</v>
      </c>
      <c r="H120" s="16"/>
      <c r="I120" s="16"/>
      <c r="J120" s="12"/>
    </row>
    <row r="121" spans="1:10">
      <c r="A121" s="12"/>
      <c r="B121" s="90">
        <v>13</v>
      </c>
      <c r="C121" s="101" t="s">
        <v>37</v>
      </c>
      <c r="D121" s="24"/>
      <c r="E121" s="18" t="s">
        <v>49</v>
      </c>
      <c r="F121" s="16"/>
      <c r="G121" s="16"/>
      <c r="H121" s="16"/>
      <c r="I121" s="16" t="s">
        <v>57</v>
      </c>
      <c r="J121" s="12"/>
    </row>
    <row r="122" spans="1:10">
      <c r="A122" s="12"/>
      <c r="B122" s="92"/>
      <c r="C122" s="103"/>
      <c r="D122" s="25"/>
      <c r="E122" s="18" t="s">
        <v>50</v>
      </c>
      <c r="F122" s="16"/>
      <c r="G122" s="16"/>
      <c r="H122" s="16"/>
      <c r="I122" s="16" t="s">
        <v>57</v>
      </c>
      <c r="J122" s="12"/>
    </row>
    <row r="123" spans="1:10">
      <c r="A123" s="12"/>
      <c r="B123" s="13">
        <v>14</v>
      </c>
      <c r="C123" s="14" t="s">
        <v>43</v>
      </c>
      <c r="D123" s="14"/>
      <c r="E123" s="18">
        <v>0.5</v>
      </c>
      <c r="F123" s="16"/>
      <c r="G123" s="16"/>
      <c r="H123" s="16"/>
      <c r="I123" s="16"/>
      <c r="J123" s="12"/>
    </row>
    <row r="124" spans="1:10">
      <c r="A124" s="12"/>
      <c r="B124" s="12">
        <v>15</v>
      </c>
      <c r="C124" s="61" t="s">
        <v>25</v>
      </c>
      <c r="D124" s="61"/>
      <c r="E124" s="62">
        <v>5</v>
      </c>
      <c r="F124" s="73"/>
      <c r="G124" s="16" t="s">
        <v>57</v>
      </c>
      <c r="H124" s="16"/>
      <c r="I124" s="16"/>
      <c r="J124" s="14" t="s">
        <v>60</v>
      </c>
    </row>
    <row r="125" spans="1:10">
      <c r="A125" s="6">
        <v>9</v>
      </c>
      <c r="B125" s="6" t="s">
        <v>175</v>
      </c>
      <c r="C125" s="32" t="s">
        <v>167</v>
      </c>
      <c r="D125" s="26"/>
      <c r="E125" s="33">
        <f>E126</f>
        <v>5</v>
      </c>
      <c r="F125" s="33">
        <f>SUBTOTAL(9,F126:F129)</f>
        <v>0</v>
      </c>
      <c r="G125" s="21"/>
      <c r="H125" s="21"/>
      <c r="I125" s="21"/>
      <c r="J125" s="26" t="s">
        <v>161</v>
      </c>
    </row>
    <row r="126" spans="1:10" s="53" customFormat="1">
      <c r="A126" s="19"/>
      <c r="B126" s="54"/>
      <c r="C126" s="55" t="s">
        <v>166</v>
      </c>
      <c r="D126" s="55"/>
      <c r="E126" s="56">
        <v>5</v>
      </c>
      <c r="F126" s="52"/>
      <c r="G126" s="52" t="s">
        <v>57</v>
      </c>
      <c r="H126" s="52"/>
      <c r="I126" s="52"/>
      <c r="J126" s="19"/>
    </row>
    <row r="127" spans="1:10">
      <c r="A127" s="43"/>
      <c r="B127" s="44"/>
      <c r="C127" s="45" t="s">
        <v>257</v>
      </c>
      <c r="D127" s="46"/>
      <c r="E127" s="33">
        <f>SUBTOTAL(9,E128:E133)</f>
        <v>32.5</v>
      </c>
      <c r="F127" s="33">
        <f>SUBTOTAL(9,F128:F132)</f>
        <v>2000000</v>
      </c>
      <c r="G127" s="47"/>
      <c r="H127" s="47"/>
      <c r="I127" s="47"/>
      <c r="J127" s="43"/>
    </row>
    <row r="128" spans="1:10" ht="51.75" customHeight="1">
      <c r="A128" s="12"/>
      <c r="B128" s="13"/>
      <c r="C128" s="17" t="s">
        <v>258</v>
      </c>
      <c r="D128" s="36"/>
      <c r="E128" s="18">
        <v>1</v>
      </c>
      <c r="F128" s="16"/>
      <c r="G128" s="16" t="s">
        <v>57</v>
      </c>
      <c r="H128" s="16"/>
      <c r="I128" s="16"/>
      <c r="J128" s="12"/>
    </row>
    <row r="129" spans="1:10">
      <c r="A129" s="12"/>
      <c r="B129" s="13"/>
      <c r="C129" s="36" t="s">
        <v>168</v>
      </c>
      <c r="D129" s="36"/>
      <c r="E129" s="18">
        <v>10</v>
      </c>
      <c r="F129" s="16"/>
      <c r="G129" s="16"/>
      <c r="H129" s="16"/>
      <c r="I129" s="16"/>
      <c r="J129" s="36"/>
    </row>
    <row r="130" spans="1:10">
      <c r="A130" s="12"/>
      <c r="B130" s="13"/>
      <c r="C130" s="36" t="s">
        <v>169</v>
      </c>
      <c r="D130" s="36"/>
      <c r="E130" s="18"/>
      <c r="F130" s="16">
        <v>2000000</v>
      </c>
      <c r="G130" s="16"/>
      <c r="H130" s="16"/>
      <c r="I130" s="16"/>
      <c r="J130" s="36" t="s">
        <v>170</v>
      </c>
    </row>
    <row r="131" spans="1:10">
      <c r="A131" s="12"/>
      <c r="B131" s="13"/>
      <c r="C131" s="36" t="s">
        <v>171</v>
      </c>
      <c r="D131" s="36"/>
      <c r="E131" s="18">
        <v>1.5</v>
      </c>
      <c r="F131" s="16"/>
      <c r="G131" s="16"/>
      <c r="H131" s="16"/>
      <c r="I131" s="16"/>
      <c r="J131" s="36" t="s">
        <v>172</v>
      </c>
    </row>
    <row r="132" spans="1:10">
      <c r="A132" s="12"/>
      <c r="B132" s="13"/>
      <c r="C132" s="36" t="s">
        <v>259</v>
      </c>
      <c r="D132" s="36"/>
      <c r="E132" s="18">
        <v>15</v>
      </c>
      <c r="F132" s="16"/>
      <c r="G132" s="16"/>
      <c r="H132" s="16"/>
      <c r="I132" s="16" t="s">
        <v>57</v>
      </c>
      <c r="J132" s="48" t="s">
        <v>261</v>
      </c>
    </row>
    <row r="133" spans="1:10">
      <c r="A133" s="12"/>
      <c r="B133" s="13"/>
      <c r="C133" s="48" t="s">
        <v>260</v>
      </c>
      <c r="D133" s="48"/>
      <c r="E133" s="18">
        <v>5</v>
      </c>
      <c r="F133" s="16"/>
      <c r="G133" s="16"/>
      <c r="H133" s="16"/>
      <c r="I133" s="16" t="s">
        <v>57</v>
      </c>
      <c r="J133" s="48" t="s">
        <v>262</v>
      </c>
    </row>
    <row r="134" spans="1:10" s="68" customFormat="1">
      <c r="A134" s="66">
        <v>10</v>
      </c>
      <c r="B134" s="66" t="s">
        <v>173</v>
      </c>
      <c r="C134" s="69" t="s">
        <v>167</v>
      </c>
      <c r="D134" s="71"/>
      <c r="E134" s="70">
        <f>SUBTOTAL(9,E135:E137)</f>
        <v>0</v>
      </c>
      <c r="F134" s="70">
        <f>SUBTOTAL(9,F135:F137)</f>
        <v>0</v>
      </c>
      <c r="G134" s="67"/>
      <c r="H134" s="67"/>
      <c r="I134" s="67"/>
      <c r="J134" s="71" t="s">
        <v>161</v>
      </c>
    </row>
    <row r="135" spans="1:10">
      <c r="A135" s="12"/>
      <c r="B135" s="13"/>
      <c r="C135" s="42"/>
      <c r="D135" s="42"/>
      <c r="E135" s="18"/>
      <c r="F135" s="16"/>
      <c r="G135" s="16"/>
      <c r="H135" s="16"/>
      <c r="I135" s="16"/>
      <c r="J135" s="12"/>
    </row>
    <row r="136" spans="1:10" s="53" customFormat="1">
      <c r="A136" s="19"/>
      <c r="B136" s="19"/>
      <c r="C136" s="49"/>
      <c r="D136" s="50"/>
      <c r="E136" s="51"/>
      <c r="F136" s="51"/>
      <c r="G136" s="52"/>
      <c r="H136" s="52"/>
      <c r="I136" s="52"/>
      <c r="J136" s="50"/>
    </row>
    <row r="137" spans="1:10">
      <c r="A137" s="12"/>
      <c r="B137" s="13"/>
      <c r="C137" s="42"/>
      <c r="D137" s="42"/>
      <c r="E137" s="18"/>
      <c r="F137" s="16"/>
      <c r="G137" s="16"/>
      <c r="H137" s="16"/>
      <c r="I137" s="16"/>
      <c r="J137" s="12"/>
    </row>
    <row r="138" spans="1:10">
      <c r="A138" s="6">
        <v>11</v>
      </c>
      <c r="B138" s="6" t="s">
        <v>174</v>
      </c>
      <c r="C138" s="26"/>
      <c r="D138" s="26"/>
      <c r="E138" s="33">
        <f>SUBTOTAL(9,E139:E141)</f>
        <v>29</v>
      </c>
      <c r="F138" s="33">
        <f>SUBTOTAL(9,F139:F141)</f>
        <v>0</v>
      </c>
      <c r="G138" s="21"/>
      <c r="H138" s="21"/>
      <c r="I138" s="21"/>
      <c r="J138" s="26" t="s">
        <v>161</v>
      </c>
    </row>
    <row r="139" spans="1:10">
      <c r="A139" s="12"/>
      <c r="B139" s="13"/>
      <c r="C139" s="23" t="s">
        <v>158</v>
      </c>
      <c r="D139" s="23"/>
      <c r="E139" s="27">
        <v>9</v>
      </c>
      <c r="F139" s="28"/>
      <c r="G139" s="16"/>
      <c r="H139" s="16"/>
      <c r="I139" s="16"/>
      <c r="J139" s="23"/>
    </row>
    <row r="140" spans="1:10">
      <c r="A140" s="12"/>
      <c r="B140" s="13"/>
      <c r="C140" s="23" t="s">
        <v>11</v>
      </c>
      <c r="D140" s="23"/>
      <c r="E140" s="27">
        <v>10</v>
      </c>
      <c r="F140" s="28"/>
      <c r="G140" s="16"/>
      <c r="H140" s="16"/>
      <c r="I140" s="16"/>
      <c r="J140" s="23"/>
    </row>
    <row r="141" spans="1:10">
      <c r="A141" s="12"/>
      <c r="B141" s="13"/>
      <c r="C141" s="23" t="s">
        <v>159</v>
      </c>
      <c r="D141" s="23"/>
      <c r="E141" s="27">
        <v>10</v>
      </c>
      <c r="F141" s="28"/>
      <c r="G141" s="16"/>
      <c r="H141" s="16"/>
      <c r="I141" s="16"/>
      <c r="J141" s="23"/>
    </row>
    <row r="142" spans="1:10">
      <c r="A142" s="6">
        <v>12</v>
      </c>
      <c r="B142" s="6" t="s">
        <v>214</v>
      </c>
      <c r="C142" s="26"/>
      <c r="D142" s="26"/>
      <c r="E142" s="33">
        <f>SUBTOTAL(9,E143:E143)</f>
        <v>10</v>
      </c>
      <c r="F142" s="9">
        <f>SUBTOTAL(9,F143:F146)</f>
        <v>1050000</v>
      </c>
      <c r="G142" s="21"/>
      <c r="H142" s="21"/>
      <c r="I142" s="21"/>
      <c r="J142" s="26" t="s">
        <v>161</v>
      </c>
    </row>
    <row r="143" spans="1:10">
      <c r="A143" s="12"/>
      <c r="B143" s="13"/>
      <c r="C143" s="23" t="s">
        <v>233</v>
      </c>
      <c r="D143" s="23"/>
      <c r="E143" s="27">
        <v>10</v>
      </c>
      <c r="F143" s="28"/>
      <c r="G143" s="16" t="s">
        <v>57</v>
      </c>
      <c r="H143" s="16"/>
      <c r="I143" s="16"/>
      <c r="J143" s="23"/>
    </row>
    <row r="144" spans="1:10">
      <c r="A144" s="12"/>
      <c r="B144" s="13"/>
      <c r="C144" s="23" t="s">
        <v>234</v>
      </c>
      <c r="D144" s="23" t="s">
        <v>235</v>
      </c>
      <c r="E144" s="27">
        <v>1</v>
      </c>
      <c r="F144" s="28"/>
      <c r="G144" s="16"/>
      <c r="H144" s="16"/>
      <c r="I144" s="16" t="s">
        <v>57</v>
      </c>
      <c r="J144" s="23"/>
    </row>
    <row r="145" spans="1:10">
      <c r="A145" s="12"/>
      <c r="B145" s="13"/>
      <c r="C145" s="23" t="s">
        <v>236</v>
      </c>
      <c r="D145" s="23" t="s">
        <v>237</v>
      </c>
      <c r="E145" s="27"/>
      <c r="F145" s="28">
        <v>1000000</v>
      </c>
      <c r="G145" s="16"/>
      <c r="H145" s="16"/>
      <c r="I145" s="16"/>
      <c r="J145" s="23"/>
    </row>
    <row r="146" spans="1:10">
      <c r="A146" s="12"/>
      <c r="B146" s="13"/>
      <c r="C146" s="23" t="s">
        <v>238</v>
      </c>
      <c r="D146" s="23"/>
      <c r="E146" s="27"/>
      <c r="F146" s="28">
        <v>50000</v>
      </c>
      <c r="G146" s="16"/>
      <c r="H146" s="16"/>
      <c r="I146" s="16"/>
      <c r="J146" s="23"/>
    </row>
    <row r="147" spans="1:10">
      <c r="A147" s="6">
        <v>13</v>
      </c>
      <c r="B147" s="6" t="s">
        <v>127</v>
      </c>
      <c r="C147" s="32" t="s">
        <v>128</v>
      </c>
      <c r="D147" s="32"/>
      <c r="E147" s="33">
        <f>SUBTOTAL(9,E148:E153)</f>
        <v>13</v>
      </c>
      <c r="F147" s="33">
        <f>SUBTOTAL(9,F148:F153)</f>
        <v>0</v>
      </c>
      <c r="G147" s="21"/>
      <c r="H147" s="21"/>
      <c r="I147" s="21"/>
      <c r="J147" s="26"/>
    </row>
    <row r="148" spans="1:10">
      <c r="A148" s="12"/>
      <c r="B148" s="13">
        <v>1</v>
      </c>
      <c r="C148" s="23" t="s">
        <v>281</v>
      </c>
      <c r="D148" s="23"/>
      <c r="E148" s="27">
        <v>10</v>
      </c>
      <c r="F148" s="28"/>
      <c r="G148" s="16"/>
      <c r="H148" s="16"/>
      <c r="I148" s="16"/>
      <c r="J148" s="23"/>
    </row>
    <row r="149" spans="1:10">
      <c r="A149" s="12"/>
      <c r="B149" s="13">
        <v>2</v>
      </c>
      <c r="C149" s="23" t="s">
        <v>129</v>
      </c>
      <c r="D149" s="23"/>
      <c r="E149" s="27"/>
      <c r="F149" s="28"/>
      <c r="G149" s="16"/>
      <c r="H149" s="16"/>
      <c r="I149" s="16"/>
      <c r="J149" s="23" t="s">
        <v>130</v>
      </c>
    </row>
    <row r="150" spans="1:10">
      <c r="A150" s="12"/>
      <c r="B150" s="90">
        <v>3</v>
      </c>
      <c r="C150" s="101" t="s">
        <v>131</v>
      </c>
      <c r="D150" s="23"/>
      <c r="E150" s="27" t="s">
        <v>132</v>
      </c>
      <c r="F150" s="28"/>
      <c r="G150" s="16"/>
      <c r="H150" s="16"/>
      <c r="I150" s="16"/>
      <c r="J150" s="23"/>
    </row>
    <row r="151" spans="1:10">
      <c r="A151" s="12"/>
      <c r="B151" s="91"/>
      <c r="C151" s="102"/>
      <c r="D151" s="23"/>
      <c r="E151" s="27" t="s">
        <v>133</v>
      </c>
      <c r="F151" s="28"/>
      <c r="G151" s="16"/>
      <c r="H151" s="16"/>
      <c r="I151" s="16"/>
      <c r="J151" s="23"/>
    </row>
    <row r="152" spans="1:10">
      <c r="A152" s="12"/>
      <c r="B152" s="92"/>
      <c r="C152" s="103"/>
      <c r="D152" s="23"/>
      <c r="E152" s="27" t="s">
        <v>134</v>
      </c>
      <c r="F152" s="28"/>
      <c r="G152" s="16"/>
      <c r="H152" s="16"/>
      <c r="I152" s="16"/>
      <c r="J152" s="23"/>
    </row>
    <row r="153" spans="1:10">
      <c r="A153" s="12"/>
      <c r="B153" s="13">
        <v>4</v>
      </c>
      <c r="C153" s="23" t="s">
        <v>135</v>
      </c>
      <c r="D153" s="23"/>
      <c r="E153" s="27">
        <v>3</v>
      </c>
      <c r="F153" s="28"/>
      <c r="G153" s="16"/>
      <c r="H153" s="16"/>
      <c r="I153" s="16"/>
      <c r="J153" s="23"/>
    </row>
    <row r="154" spans="1:10">
      <c r="A154" s="6">
        <v>14</v>
      </c>
      <c r="B154" s="6" t="s">
        <v>176</v>
      </c>
      <c r="C154" s="32" t="s">
        <v>128</v>
      </c>
      <c r="D154" s="32"/>
      <c r="E154" s="33">
        <f>SUBTOTAL(9,E155:E157)</f>
        <v>0</v>
      </c>
      <c r="F154" s="33">
        <f>SUBTOTAL(9,F155:F157)</f>
        <v>0</v>
      </c>
      <c r="G154" s="21"/>
      <c r="H154" s="21"/>
      <c r="I154" s="21"/>
      <c r="J154" s="26"/>
    </row>
    <row r="155" spans="1:10">
      <c r="A155" s="12"/>
      <c r="B155" s="13"/>
      <c r="C155" s="23"/>
      <c r="D155" s="23"/>
      <c r="E155" s="27"/>
      <c r="F155" s="28"/>
      <c r="G155" s="16"/>
      <c r="H155" s="16"/>
      <c r="I155" s="16"/>
      <c r="J155" s="23"/>
    </row>
    <row r="156" spans="1:10">
      <c r="A156" s="12"/>
      <c r="B156" s="13"/>
      <c r="C156" s="23"/>
      <c r="D156" s="23"/>
      <c r="E156" s="27"/>
      <c r="F156" s="28"/>
      <c r="G156" s="16"/>
      <c r="H156" s="16"/>
      <c r="I156" s="16"/>
      <c r="J156" s="23"/>
    </row>
    <row r="157" spans="1:10">
      <c r="A157" s="12"/>
      <c r="B157" s="13"/>
      <c r="C157" s="23"/>
      <c r="D157" s="23"/>
      <c r="E157" s="27"/>
      <c r="F157" s="28"/>
      <c r="G157" s="16"/>
      <c r="H157" s="16"/>
      <c r="I157" s="16"/>
      <c r="J157" s="23"/>
    </row>
    <row r="158" spans="1:10" s="68" customFormat="1">
      <c r="A158" s="66">
        <v>15</v>
      </c>
      <c r="B158" s="66" t="s">
        <v>177</v>
      </c>
      <c r="C158" s="69" t="s">
        <v>128</v>
      </c>
      <c r="D158" s="69"/>
      <c r="E158" s="70">
        <f>SUBTOTAL(9,E159:E161)</f>
        <v>0</v>
      </c>
      <c r="F158" s="70">
        <f>SUBTOTAL(9,F159:F161)</f>
        <v>0</v>
      </c>
      <c r="G158" s="67"/>
      <c r="H158" s="67"/>
      <c r="I158" s="67"/>
      <c r="J158" s="71"/>
    </row>
    <row r="159" spans="1:10" s="53" customFormat="1">
      <c r="A159" s="19"/>
      <c r="B159" s="19"/>
      <c r="C159" s="49"/>
      <c r="D159" s="49"/>
      <c r="E159" s="51"/>
      <c r="F159" s="59"/>
      <c r="G159" s="52"/>
      <c r="H159" s="52"/>
      <c r="I159" s="52"/>
      <c r="J159" s="50"/>
    </row>
    <row r="160" spans="1:10" s="53" customFormat="1">
      <c r="A160" s="19"/>
      <c r="B160" s="19"/>
      <c r="C160" s="49"/>
      <c r="D160" s="49"/>
      <c r="E160" s="51"/>
      <c r="F160" s="59"/>
      <c r="G160" s="52"/>
      <c r="H160" s="52"/>
      <c r="I160" s="52"/>
      <c r="J160" s="50"/>
    </row>
    <row r="161" spans="1:10" s="53" customFormat="1">
      <c r="A161" s="19"/>
      <c r="B161" s="19"/>
      <c r="C161" s="49"/>
      <c r="D161" s="49"/>
      <c r="E161" s="51"/>
      <c r="F161" s="59"/>
      <c r="G161" s="52"/>
      <c r="H161" s="52"/>
      <c r="I161" s="52"/>
      <c r="J161" s="50"/>
    </row>
    <row r="162" spans="1:10" s="68" customFormat="1">
      <c r="A162" s="66">
        <v>16</v>
      </c>
      <c r="B162" s="66" t="s">
        <v>178</v>
      </c>
      <c r="C162" s="69"/>
      <c r="D162" s="69"/>
      <c r="E162" s="70">
        <f>SUBTOTAL(9,E163:E166)</f>
        <v>0</v>
      </c>
      <c r="F162" s="70">
        <f>SUBTOTAL(9,F163:F166)</f>
        <v>0</v>
      </c>
      <c r="G162" s="67"/>
      <c r="H162" s="67"/>
      <c r="I162" s="67"/>
      <c r="J162" s="71"/>
    </row>
    <row r="163" spans="1:10" s="53" customFormat="1">
      <c r="A163" s="19"/>
      <c r="B163" s="19"/>
      <c r="C163" s="49"/>
      <c r="D163" s="49"/>
      <c r="E163" s="51"/>
      <c r="F163" s="59"/>
      <c r="G163" s="52"/>
      <c r="H163" s="52"/>
      <c r="I163" s="52"/>
      <c r="J163" s="50"/>
    </row>
    <row r="164" spans="1:10" s="53" customFormat="1">
      <c r="A164" s="19"/>
      <c r="B164" s="19"/>
      <c r="C164" s="49"/>
      <c r="D164" s="49"/>
      <c r="E164" s="51"/>
      <c r="F164" s="59"/>
      <c r="G164" s="52"/>
      <c r="H164" s="52"/>
      <c r="I164" s="52"/>
      <c r="J164" s="50"/>
    </row>
    <row r="165" spans="1:10" s="53" customFormat="1">
      <c r="A165" s="19"/>
      <c r="B165" s="19"/>
      <c r="C165" s="49"/>
      <c r="D165" s="49"/>
      <c r="E165" s="51"/>
      <c r="F165" s="59"/>
      <c r="G165" s="52"/>
      <c r="H165" s="52"/>
      <c r="I165" s="52"/>
      <c r="J165" s="50"/>
    </row>
    <row r="166" spans="1:10" s="53" customFormat="1">
      <c r="A166" s="19"/>
      <c r="B166" s="19"/>
      <c r="C166" s="49"/>
      <c r="D166" s="49"/>
      <c r="E166" s="51"/>
      <c r="F166" s="59"/>
      <c r="G166" s="52"/>
      <c r="H166" s="52"/>
      <c r="I166" s="52"/>
      <c r="J166" s="50"/>
    </row>
    <row r="167" spans="1:10" s="68" customFormat="1">
      <c r="A167" s="66">
        <v>17</v>
      </c>
      <c r="B167" s="66" t="s">
        <v>179</v>
      </c>
      <c r="C167" s="69"/>
      <c r="D167" s="69"/>
      <c r="E167" s="70">
        <f>SUBTOTAL(9,E168:E170)</f>
        <v>0</v>
      </c>
      <c r="F167" s="70">
        <f>SUBTOTAL(9,F168:F170)</f>
        <v>0</v>
      </c>
      <c r="G167" s="67"/>
      <c r="H167" s="67"/>
      <c r="I167" s="67"/>
      <c r="J167" s="71"/>
    </row>
    <row r="168" spans="1:10">
      <c r="A168" s="12"/>
      <c r="B168" s="57"/>
      <c r="C168" s="23"/>
      <c r="D168" s="23"/>
      <c r="E168" s="27"/>
      <c r="F168" s="28"/>
      <c r="G168" s="16"/>
      <c r="H168" s="16"/>
      <c r="I168" s="16"/>
      <c r="J168" s="23"/>
    </row>
    <row r="169" spans="1:10">
      <c r="A169" s="12"/>
      <c r="B169" s="57"/>
      <c r="C169" s="23"/>
      <c r="D169" s="23"/>
      <c r="E169" s="27"/>
      <c r="F169" s="28"/>
      <c r="G169" s="16"/>
      <c r="H169" s="16"/>
      <c r="I169" s="16"/>
      <c r="J169" s="23"/>
    </row>
    <row r="170" spans="1:10">
      <c r="A170" s="12"/>
      <c r="B170" s="57"/>
      <c r="C170" s="23"/>
      <c r="D170" s="23"/>
      <c r="E170" s="27"/>
      <c r="F170" s="28"/>
      <c r="G170" s="16"/>
      <c r="H170" s="16"/>
      <c r="I170" s="16"/>
      <c r="J170" s="23"/>
    </row>
    <row r="171" spans="1:10" s="68" customFormat="1">
      <c r="A171" s="66">
        <v>18</v>
      </c>
      <c r="B171" s="66" t="s">
        <v>180</v>
      </c>
      <c r="C171" s="69"/>
      <c r="D171" s="69"/>
      <c r="E171" s="70">
        <f>SUBTOTAL(9,E172:E174)</f>
        <v>0</v>
      </c>
      <c r="F171" s="70">
        <f>SUBTOTAL(9,F172:F174)</f>
        <v>0</v>
      </c>
      <c r="G171" s="67"/>
      <c r="H171" s="67"/>
      <c r="I171" s="67"/>
      <c r="J171" s="71"/>
    </row>
    <row r="172" spans="1:10">
      <c r="A172" s="12"/>
      <c r="B172" s="57"/>
      <c r="C172" s="23"/>
      <c r="D172" s="23"/>
      <c r="E172" s="27"/>
      <c r="F172" s="28"/>
      <c r="G172" s="16"/>
      <c r="H172" s="16"/>
      <c r="I172" s="16"/>
      <c r="J172" s="23"/>
    </row>
    <row r="173" spans="1:10">
      <c r="A173" s="12"/>
      <c r="B173" s="57"/>
      <c r="C173" s="23"/>
      <c r="D173" s="23"/>
      <c r="E173" s="27"/>
      <c r="F173" s="28"/>
      <c r="G173" s="16"/>
      <c r="H173" s="16"/>
      <c r="I173" s="16"/>
      <c r="J173" s="23"/>
    </row>
    <row r="174" spans="1:10">
      <c r="A174" s="12"/>
      <c r="B174" s="57"/>
      <c r="C174" s="23"/>
      <c r="D174" s="23"/>
      <c r="E174" s="27"/>
      <c r="F174" s="28"/>
      <c r="G174" s="16"/>
      <c r="H174" s="16"/>
      <c r="I174" s="16"/>
      <c r="J174" s="23"/>
    </row>
    <row r="175" spans="1:10">
      <c r="A175" s="6">
        <v>19</v>
      </c>
      <c r="B175" s="88" t="s">
        <v>181</v>
      </c>
      <c r="C175" s="32"/>
      <c r="D175" s="32"/>
      <c r="E175" s="33">
        <f>SUBTOTAL(9,E176:E187)</f>
        <v>34</v>
      </c>
      <c r="F175" s="33">
        <f>SUBTOTAL(9,F176:F184)</f>
        <v>700000</v>
      </c>
      <c r="G175" s="21"/>
      <c r="H175" s="21"/>
      <c r="I175" s="21"/>
      <c r="J175" s="26"/>
    </row>
    <row r="176" spans="1:10">
      <c r="A176" s="12"/>
      <c r="B176" s="57">
        <v>1</v>
      </c>
      <c r="C176" s="23" t="s">
        <v>239</v>
      </c>
      <c r="D176" s="23"/>
      <c r="E176" s="27"/>
      <c r="F176" s="28">
        <v>500000</v>
      </c>
      <c r="G176" s="16"/>
      <c r="H176" s="16"/>
      <c r="I176" s="16"/>
      <c r="J176" s="23"/>
    </row>
    <row r="177" spans="1:10">
      <c r="A177" s="12"/>
      <c r="B177" s="57">
        <v>2</v>
      </c>
      <c r="C177" s="23" t="s">
        <v>244</v>
      </c>
      <c r="D177" s="23"/>
      <c r="E177" s="27"/>
      <c r="F177" s="28">
        <v>200000</v>
      </c>
      <c r="G177" s="16"/>
      <c r="H177" s="16"/>
      <c r="I177" s="16"/>
      <c r="J177" s="23"/>
    </row>
    <row r="178" spans="1:10">
      <c r="A178" s="12"/>
      <c r="B178" s="57">
        <v>3</v>
      </c>
      <c r="C178" s="23" t="s">
        <v>240</v>
      </c>
      <c r="D178" s="23"/>
      <c r="E178" s="23" t="s">
        <v>245</v>
      </c>
      <c r="F178" s="28"/>
      <c r="G178" s="16"/>
      <c r="H178" s="16"/>
      <c r="I178" s="16"/>
      <c r="J178" s="23"/>
    </row>
    <row r="179" spans="1:10" ht="78.75">
      <c r="A179" s="12"/>
      <c r="B179" s="57">
        <v>4</v>
      </c>
      <c r="C179" s="23" t="s">
        <v>241</v>
      </c>
      <c r="D179" s="29"/>
      <c r="E179" s="29" t="s">
        <v>246</v>
      </c>
      <c r="F179" s="28"/>
      <c r="G179" s="16"/>
      <c r="H179" s="16"/>
      <c r="I179" s="16"/>
      <c r="J179" s="23"/>
    </row>
    <row r="180" spans="1:10">
      <c r="A180" s="12"/>
      <c r="B180" s="57">
        <v>5</v>
      </c>
      <c r="C180" s="23" t="s">
        <v>242</v>
      </c>
      <c r="D180" s="23"/>
      <c r="E180" s="27">
        <v>10</v>
      </c>
      <c r="F180" s="28"/>
      <c r="G180" s="16"/>
      <c r="H180" s="16"/>
      <c r="I180" s="16"/>
      <c r="J180" s="23"/>
    </row>
    <row r="181" spans="1:10">
      <c r="A181" s="12"/>
      <c r="B181" s="57">
        <v>6</v>
      </c>
      <c r="C181" s="23" t="s">
        <v>243</v>
      </c>
      <c r="D181" s="23"/>
      <c r="E181" s="27">
        <v>10</v>
      </c>
      <c r="F181" s="28"/>
      <c r="G181" s="16"/>
      <c r="H181" s="16"/>
      <c r="I181" s="16"/>
      <c r="J181" s="23"/>
    </row>
    <row r="182" spans="1:10">
      <c r="A182" s="12"/>
      <c r="B182" s="57">
        <v>7</v>
      </c>
      <c r="C182" s="23" t="s">
        <v>247</v>
      </c>
      <c r="D182" s="23" t="s">
        <v>251</v>
      </c>
      <c r="E182" s="27">
        <v>1</v>
      </c>
      <c r="F182" s="28"/>
      <c r="G182" s="16"/>
      <c r="H182" s="16"/>
      <c r="I182" s="16"/>
      <c r="J182" s="23"/>
    </row>
    <row r="183" spans="1:10">
      <c r="A183" s="12"/>
      <c r="B183" s="57">
        <v>8</v>
      </c>
      <c r="C183" s="23" t="s">
        <v>248</v>
      </c>
      <c r="D183" s="23" t="s">
        <v>251</v>
      </c>
      <c r="E183" s="27">
        <v>1</v>
      </c>
      <c r="F183" s="28"/>
      <c r="G183" s="16"/>
      <c r="H183" s="16"/>
      <c r="I183" s="16"/>
      <c r="J183" s="23"/>
    </row>
    <row r="184" spans="1:10">
      <c r="A184" s="12"/>
      <c r="B184" s="57">
        <v>9</v>
      </c>
      <c r="C184" s="23" t="s">
        <v>250</v>
      </c>
      <c r="D184" s="23" t="s">
        <v>251</v>
      </c>
      <c r="E184" s="27">
        <v>2</v>
      </c>
      <c r="F184" s="28"/>
      <c r="G184" s="16"/>
      <c r="H184" s="16"/>
      <c r="I184" s="16"/>
      <c r="J184" s="23"/>
    </row>
    <row r="185" spans="1:10">
      <c r="A185" s="12"/>
      <c r="B185" s="57">
        <v>10</v>
      </c>
      <c r="C185" s="23" t="s">
        <v>249</v>
      </c>
      <c r="D185" s="23"/>
      <c r="E185" s="27"/>
      <c r="F185" s="28"/>
      <c r="G185" s="16"/>
      <c r="H185" s="16"/>
      <c r="I185" s="16"/>
      <c r="J185" s="23"/>
    </row>
    <row r="186" spans="1:10">
      <c r="A186" s="12"/>
      <c r="B186" s="57">
        <v>11</v>
      </c>
      <c r="C186" s="23" t="s">
        <v>252</v>
      </c>
      <c r="D186" s="23" t="s">
        <v>251</v>
      </c>
      <c r="E186" s="27">
        <v>10</v>
      </c>
      <c r="F186" s="28"/>
      <c r="G186" s="16"/>
      <c r="H186" s="16"/>
      <c r="I186" s="16"/>
      <c r="J186" s="23"/>
    </row>
    <row r="187" spans="1:10" ht="31.5">
      <c r="A187" s="12"/>
      <c r="B187" s="57">
        <v>12</v>
      </c>
      <c r="C187" s="23" t="s">
        <v>253</v>
      </c>
      <c r="D187" s="29" t="s">
        <v>254</v>
      </c>
      <c r="E187" s="27"/>
      <c r="F187" s="28"/>
      <c r="G187" s="16"/>
      <c r="H187" s="16"/>
      <c r="I187" s="16"/>
      <c r="J187" s="23"/>
    </row>
    <row r="188" spans="1:10">
      <c r="A188" s="6">
        <v>20</v>
      </c>
      <c r="B188" s="6" t="s">
        <v>155</v>
      </c>
      <c r="C188" s="32"/>
      <c r="D188" s="32"/>
      <c r="E188" s="33">
        <f>SUBTOTAL(9,E189:E190)</f>
        <v>14</v>
      </c>
      <c r="F188" s="33">
        <f>SUBTOTAL(9,F189:F190)</f>
        <v>0</v>
      </c>
      <c r="G188" s="21"/>
      <c r="H188" s="21"/>
      <c r="I188" s="21"/>
      <c r="J188" s="26" t="s">
        <v>160</v>
      </c>
    </row>
    <row r="189" spans="1:10">
      <c r="A189" s="12"/>
      <c r="B189" s="13">
        <v>1</v>
      </c>
      <c r="C189" s="23" t="s">
        <v>22</v>
      </c>
      <c r="D189" s="23"/>
      <c r="E189" s="27">
        <v>4</v>
      </c>
      <c r="F189" s="28"/>
      <c r="G189" s="16"/>
      <c r="H189" s="16"/>
      <c r="I189" s="16"/>
      <c r="J189" s="23"/>
    </row>
    <row r="190" spans="1:10">
      <c r="A190" s="12"/>
      <c r="B190" s="13">
        <v>2</v>
      </c>
      <c r="C190" s="23" t="s">
        <v>156</v>
      </c>
      <c r="D190" s="23"/>
      <c r="E190" s="27">
        <v>10</v>
      </c>
      <c r="F190" s="28"/>
      <c r="G190" s="16"/>
      <c r="H190" s="16"/>
      <c r="I190" s="16"/>
      <c r="J190" s="23"/>
    </row>
    <row r="191" spans="1:10">
      <c r="A191" s="6">
        <v>21</v>
      </c>
      <c r="B191" s="6" t="s">
        <v>182</v>
      </c>
      <c r="C191" s="32"/>
      <c r="D191" s="32"/>
      <c r="E191" s="33">
        <f>SUBTOTAL(9,E192:E193)</f>
        <v>0</v>
      </c>
      <c r="F191" s="33">
        <f>SUBTOTAL(9,F192:F193)</f>
        <v>0</v>
      </c>
      <c r="G191" s="21"/>
      <c r="H191" s="21"/>
      <c r="I191" s="21"/>
      <c r="J191" s="26" t="s">
        <v>160</v>
      </c>
    </row>
    <row r="192" spans="1:10">
      <c r="A192" s="12"/>
      <c r="B192" s="57"/>
      <c r="C192" s="58"/>
      <c r="D192" s="23"/>
      <c r="E192" s="27"/>
      <c r="F192" s="28"/>
      <c r="G192" s="16"/>
      <c r="H192" s="16"/>
      <c r="I192" s="16"/>
      <c r="J192" s="23"/>
    </row>
    <row r="193" spans="1:10">
      <c r="A193" s="12"/>
      <c r="B193" s="57"/>
      <c r="C193" s="58"/>
      <c r="D193" s="23"/>
      <c r="E193" s="27"/>
      <c r="F193" s="28"/>
      <c r="G193" s="16"/>
      <c r="H193" s="16"/>
      <c r="I193" s="16"/>
      <c r="J193" s="23"/>
    </row>
    <row r="194" spans="1:10">
      <c r="A194" s="6">
        <v>22</v>
      </c>
      <c r="B194" s="6" t="s">
        <v>183</v>
      </c>
      <c r="C194" s="32"/>
      <c r="D194" s="32"/>
      <c r="E194" s="33">
        <f>SUBTOTAL(9,E195:E196)</f>
        <v>0</v>
      </c>
      <c r="F194" s="33">
        <f>SUBTOTAL(9,F195:F196)</f>
        <v>0</v>
      </c>
      <c r="G194" s="21"/>
      <c r="H194" s="21"/>
      <c r="I194" s="21"/>
      <c r="J194" s="26" t="s">
        <v>160</v>
      </c>
    </row>
    <row r="195" spans="1:10">
      <c r="A195" s="12"/>
      <c r="B195" s="57"/>
      <c r="C195" s="58"/>
      <c r="D195" s="23"/>
      <c r="E195" s="27"/>
      <c r="F195" s="28"/>
      <c r="G195" s="16"/>
      <c r="H195" s="16"/>
      <c r="I195" s="16"/>
      <c r="J195" s="23"/>
    </row>
    <row r="196" spans="1:10">
      <c r="A196" s="12"/>
      <c r="B196" s="57"/>
      <c r="C196" s="58"/>
      <c r="D196" s="23"/>
      <c r="E196" s="27"/>
      <c r="F196" s="28"/>
      <c r="G196" s="16"/>
      <c r="H196" s="16"/>
      <c r="I196" s="16"/>
      <c r="J196" s="23"/>
    </row>
    <row r="197" spans="1:10">
      <c r="A197" s="6">
        <v>23</v>
      </c>
      <c r="B197" s="6" t="s">
        <v>195</v>
      </c>
      <c r="C197" s="32"/>
      <c r="D197" s="32"/>
      <c r="E197" s="33">
        <f>SUBTOTAL(9,E198:E215)</f>
        <v>5</v>
      </c>
      <c r="F197" s="33">
        <f>SUBTOTAL(9,F198:F215)</f>
        <v>2200000</v>
      </c>
      <c r="G197" s="21"/>
      <c r="H197" s="21"/>
      <c r="I197" s="21"/>
      <c r="J197" s="26" t="s">
        <v>160</v>
      </c>
    </row>
    <row r="198" spans="1:10">
      <c r="A198" s="12"/>
      <c r="B198" s="57">
        <v>1</v>
      </c>
      <c r="C198" s="23" t="s">
        <v>153</v>
      </c>
      <c r="D198" s="23"/>
      <c r="E198" s="27">
        <v>5</v>
      </c>
      <c r="F198" s="28"/>
      <c r="G198" s="16"/>
      <c r="H198" s="16"/>
      <c r="I198" s="16"/>
      <c r="J198" s="23"/>
    </row>
    <row r="199" spans="1:10">
      <c r="A199" s="12"/>
      <c r="B199" s="57">
        <v>2</v>
      </c>
      <c r="C199" s="23" t="s">
        <v>215</v>
      </c>
      <c r="D199" s="23" t="s">
        <v>217</v>
      </c>
      <c r="E199" s="27"/>
      <c r="F199" s="28"/>
      <c r="G199" s="16" t="s">
        <v>57</v>
      </c>
      <c r="H199" s="16"/>
      <c r="I199" s="16"/>
      <c r="J199" s="23"/>
    </row>
    <row r="200" spans="1:10">
      <c r="A200" s="12"/>
      <c r="B200" s="57">
        <v>3</v>
      </c>
      <c r="C200" s="23" t="s">
        <v>216</v>
      </c>
      <c r="D200" s="23"/>
      <c r="E200" s="27"/>
      <c r="F200" s="28"/>
      <c r="G200" s="16"/>
      <c r="H200" s="16"/>
      <c r="I200" s="16"/>
      <c r="J200" s="23" t="s">
        <v>218</v>
      </c>
    </row>
    <row r="201" spans="1:10">
      <c r="A201" s="12"/>
      <c r="B201" s="57">
        <v>4</v>
      </c>
      <c r="C201" s="23" t="s">
        <v>219</v>
      </c>
      <c r="D201" s="23" t="s">
        <v>217</v>
      </c>
      <c r="E201" s="27"/>
      <c r="F201" s="28"/>
      <c r="G201" s="16" t="s">
        <v>57</v>
      </c>
      <c r="H201" s="16"/>
      <c r="I201" s="16"/>
      <c r="J201" s="23"/>
    </row>
    <row r="202" spans="1:10">
      <c r="A202" s="12"/>
      <c r="B202" s="57">
        <v>5</v>
      </c>
      <c r="C202" s="23" t="s">
        <v>230</v>
      </c>
      <c r="D202" s="23" t="s">
        <v>217</v>
      </c>
      <c r="E202" s="27"/>
      <c r="F202" s="28"/>
      <c r="G202" s="16" t="s">
        <v>57</v>
      </c>
      <c r="H202" s="16" t="s">
        <v>57</v>
      </c>
      <c r="I202" s="16" t="s">
        <v>57</v>
      </c>
      <c r="J202" s="23"/>
    </row>
    <row r="203" spans="1:10">
      <c r="A203" s="12"/>
      <c r="B203" s="57">
        <v>6</v>
      </c>
      <c r="C203" s="23" t="s">
        <v>230</v>
      </c>
      <c r="D203" s="23" t="s">
        <v>217</v>
      </c>
      <c r="E203" s="27"/>
      <c r="F203" s="28"/>
      <c r="G203" s="16" t="s">
        <v>57</v>
      </c>
      <c r="H203" s="16" t="s">
        <v>57</v>
      </c>
      <c r="I203" s="16" t="s">
        <v>57</v>
      </c>
      <c r="J203" s="23"/>
    </row>
    <row r="204" spans="1:10">
      <c r="A204" s="12"/>
      <c r="B204" s="57">
        <v>7</v>
      </c>
      <c r="C204" s="23" t="s">
        <v>230</v>
      </c>
      <c r="D204" s="23" t="s">
        <v>217</v>
      </c>
      <c r="E204" s="27"/>
      <c r="F204" s="28"/>
      <c r="G204" s="16" t="s">
        <v>57</v>
      </c>
      <c r="H204" s="16" t="s">
        <v>57</v>
      </c>
      <c r="I204" s="16" t="s">
        <v>57</v>
      </c>
      <c r="J204" s="23"/>
    </row>
    <row r="205" spans="1:10">
      <c r="A205" s="12"/>
      <c r="B205" s="57">
        <v>8</v>
      </c>
      <c r="C205" s="23" t="s">
        <v>220</v>
      </c>
      <c r="D205" s="23" t="s">
        <v>231</v>
      </c>
      <c r="E205" s="27"/>
      <c r="F205" s="28"/>
      <c r="G205" s="16"/>
      <c r="H205" s="16"/>
      <c r="I205" s="16"/>
      <c r="J205" s="23"/>
    </row>
    <row r="206" spans="1:10">
      <c r="A206" s="12"/>
      <c r="B206" s="57">
        <v>9</v>
      </c>
      <c r="C206" s="23" t="s">
        <v>221</v>
      </c>
      <c r="D206" s="23" t="s">
        <v>232</v>
      </c>
      <c r="E206" s="27"/>
      <c r="F206" s="28"/>
      <c r="G206" s="16"/>
      <c r="H206" s="16"/>
      <c r="I206" s="16"/>
      <c r="J206" s="23"/>
    </row>
    <row r="207" spans="1:10">
      <c r="A207" s="12"/>
      <c r="B207" s="57">
        <v>10</v>
      </c>
      <c r="C207" s="23" t="s">
        <v>222</v>
      </c>
      <c r="D207" s="23" t="s">
        <v>232</v>
      </c>
      <c r="E207" s="27"/>
      <c r="F207" s="28"/>
      <c r="G207" s="16"/>
      <c r="H207" s="16"/>
      <c r="I207" s="16"/>
      <c r="J207" s="23"/>
    </row>
    <row r="208" spans="1:10">
      <c r="A208" s="12"/>
      <c r="B208" s="57">
        <v>11</v>
      </c>
      <c r="C208" s="23" t="s">
        <v>223</v>
      </c>
      <c r="D208" s="23" t="s">
        <v>217</v>
      </c>
      <c r="E208" s="27"/>
      <c r="F208" s="28"/>
      <c r="G208" s="16" t="s">
        <v>57</v>
      </c>
      <c r="H208" s="16"/>
      <c r="I208" s="16"/>
      <c r="J208" s="23"/>
    </row>
    <row r="209" spans="1:10">
      <c r="A209" s="12"/>
      <c r="B209" s="57">
        <v>12</v>
      </c>
      <c r="C209" s="23" t="s">
        <v>224</v>
      </c>
      <c r="D209" s="23" t="s">
        <v>217</v>
      </c>
      <c r="E209" s="27"/>
      <c r="F209" s="28"/>
      <c r="G209" s="16" t="s">
        <v>57</v>
      </c>
      <c r="H209" s="16"/>
      <c r="I209" s="16"/>
      <c r="J209" s="23"/>
    </row>
    <row r="210" spans="1:10">
      <c r="A210" s="12"/>
      <c r="B210" s="57">
        <v>13</v>
      </c>
      <c r="C210" s="23" t="s">
        <v>225</v>
      </c>
      <c r="D210" s="23" t="s">
        <v>217</v>
      </c>
      <c r="E210" s="27"/>
      <c r="F210" s="28"/>
      <c r="G210" s="16" t="s">
        <v>57</v>
      </c>
      <c r="H210" s="16"/>
      <c r="I210" s="16"/>
      <c r="J210" s="23"/>
    </row>
    <row r="211" spans="1:10">
      <c r="A211" s="12"/>
      <c r="B211" s="57">
        <v>14</v>
      </c>
      <c r="C211" s="23" t="s">
        <v>226</v>
      </c>
      <c r="D211" s="23" t="s">
        <v>217</v>
      </c>
      <c r="E211" s="27"/>
      <c r="F211" s="28"/>
      <c r="G211" s="16" t="s">
        <v>57</v>
      </c>
      <c r="H211" s="16"/>
      <c r="I211" s="16"/>
      <c r="J211" s="23"/>
    </row>
    <row r="212" spans="1:10">
      <c r="A212" s="12"/>
      <c r="B212" s="57">
        <v>15</v>
      </c>
      <c r="C212" s="23" t="s">
        <v>227</v>
      </c>
      <c r="D212" s="23" t="s">
        <v>217</v>
      </c>
      <c r="E212" s="27"/>
      <c r="F212" s="28"/>
      <c r="G212" s="16" t="s">
        <v>57</v>
      </c>
      <c r="H212" s="16"/>
      <c r="I212" s="16"/>
      <c r="J212" s="23"/>
    </row>
    <row r="213" spans="1:10">
      <c r="A213" s="12"/>
      <c r="B213" s="57">
        <v>16</v>
      </c>
      <c r="C213" s="23" t="s">
        <v>18</v>
      </c>
      <c r="D213" s="23" t="s">
        <v>217</v>
      </c>
      <c r="E213" s="27"/>
      <c r="F213" s="28"/>
      <c r="G213" s="16" t="s">
        <v>57</v>
      </c>
      <c r="H213" s="16"/>
      <c r="I213" s="16"/>
      <c r="J213" s="23"/>
    </row>
    <row r="214" spans="1:10">
      <c r="A214" s="12"/>
      <c r="B214" s="57">
        <v>17</v>
      </c>
      <c r="C214" s="23" t="s">
        <v>228</v>
      </c>
      <c r="D214" s="23" t="s">
        <v>217</v>
      </c>
      <c r="E214" s="27"/>
      <c r="F214" s="28">
        <v>200000</v>
      </c>
      <c r="G214" s="16" t="s">
        <v>57</v>
      </c>
      <c r="H214" s="16"/>
      <c r="I214" s="16"/>
      <c r="J214" s="23"/>
    </row>
    <row r="215" spans="1:10">
      <c r="A215" s="12"/>
      <c r="B215" s="57">
        <v>18</v>
      </c>
      <c r="C215" s="23" t="s">
        <v>229</v>
      </c>
      <c r="D215" s="23" t="s">
        <v>217</v>
      </c>
      <c r="E215" s="27"/>
      <c r="F215" s="28">
        <v>2000000</v>
      </c>
      <c r="G215" s="16" t="s">
        <v>57</v>
      </c>
      <c r="H215" s="16"/>
      <c r="I215" s="16"/>
      <c r="J215" s="23"/>
    </row>
    <row r="216" spans="1:10">
      <c r="A216" s="6">
        <v>24</v>
      </c>
      <c r="B216" s="93" t="s">
        <v>184</v>
      </c>
      <c r="C216" s="94"/>
      <c r="D216" s="26"/>
      <c r="E216" s="33">
        <f>SUBTOTAL(9,E217:E221)</f>
        <v>19</v>
      </c>
      <c r="F216" s="33">
        <f>SUBTOTAL(9,F217:F221)</f>
        <v>0</v>
      </c>
      <c r="G216" s="21"/>
      <c r="H216" s="21"/>
      <c r="I216" s="21"/>
      <c r="J216" s="26"/>
    </row>
    <row r="217" spans="1:10">
      <c r="A217" s="12"/>
      <c r="B217" s="13">
        <v>1</v>
      </c>
      <c r="C217" s="23" t="s">
        <v>136</v>
      </c>
      <c r="D217" s="23"/>
      <c r="E217" s="34">
        <v>10</v>
      </c>
      <c r="F217" s="35"/>
      <c r="G217" s="16" t="s">
        <v>57</v>
      </c>
      <c r="H217" s="16"/>
      <c r="I217" s="16"/>
      <c r="J217" s="23"/>
    </row>
    <row r="218" spans="1:10">
      <c r="A218" s="12"/>
      <c r="B218" s="90">
        <v>2</v>
      </c>
      <c r="C218" s="89" t="s">
        <v>137</v>
      </c>
      <c r="D218" s="23" t="s">
        <v>138</v>
      </c>
      <c r="E218" s="27">
        <v>3</v>
      </c>
      <c r="F218" s="28"/>
      <c r="G218" s="16"/>
      <c r="H218" s="16"/>
      <c r="I218" s="16" t="s">
        <v>57</v>
      </c>
      <c r="J218" s="23"/>
    </row>
    <row r="219" spans="1:10">
      <c r="A219" s="12"/>
      <c r="B219" s="91"/>
      <c r="C219" s="89"/>
      <c r="D219" s="89" t="s">
        <v>139</v>
      </c>
      <c r="E219" s="27">
        <v>1.5</v>
      </c>
      <c r="F219" s="28"/>
      <c r="G219" s="16"/>
      <c r="H219" s="16"/>
      <c r="I219" s="16" t="s">
        <v>57</v>
      </c>
      <c r="J219" s="23" t="s">
        <v>140</v>
      </c>
    </row>
    <row r="220" spans="1:10">
      <c r="A220" s="12"/>
      <c r="B220" s="91"/>
      <c r="C220" s="89"/>
      <c r="D220" s="89"/>
      <c r="E220" s="27">
        <v>2</v>
      </c>
      <c r="F220" s="28"/>
      <c r="G220" s="16"/>
      <c r="H220" s="16"/>
      <c r="I220" s="16" t="s">
        <v>57</v>
      </c>
      <c r="J220" s="23" t="s">
        <v>141</v>
      </c>
    </row>
    <row r="221" spans="1:10">
      <c r="A221" s="12"/>
      <c r="B221" s="92"/>
      <c r="C221" s="89"/>
      <c r="D221" s="89"/>
      <c r="E221" s="27">
        <v>2.5</v>
      </c>
      <c r="F221" s="28"/>
      <c r="G221" s="16"/>
      <c r="H221" s="16"/>
      <c r="I221" s="16" t="s">
        <v>57</v>
      </c>
      <c r="J221" s="23" t="s">
        <v>142</v>
      </c>
    </row>
    <row r="222" spans="1:10">
      <c r="A222" s="6">
        <v>25</v>
      </c>
      <c r="B222" s="93" t="s">
        <v>200</v>
      </c>
      <c r="C222" s="94"/>
      <c r="D222" s="26"/>
      <c r="E222" s="33">
        <f>SUBTOTAL(9,E223:E225)</f>
        <v>0</v>
      </c>
      <c r="F222" s="33">
        <f>SUBTOTAL(9,F223:F225)</f>
        <v>0</v>
      </c>
      <c r="G222" s="21"/>
      <c r="H222" s="21"/>
      <c r="I222" s="21"/>
      <c r="J222" s="26"/>
    </row>
    <row r="223" spans="1:10">
      <c r="A223" s="12"/>
      <c r="B223" s="13"/>
      <c r="C223" s="23"/>
      <c r="D223" s="23"/>
      <c r="E223" s="27"/>
      <c r="F223" s="28"/>
      <c r="G223" s="16"/>
      <c r="H223" s="16"/>
      <c r="I223" s="16"/>
      <c r="J223" s="23"/>
    </row>
    <row r="224" spans="1:10">
      <c r="A224" s="12"/>
      <c r="B224" s="13"/>
      <c r="C224" s="23"/>
      <c r="D224" s="23"/>
      <c r="E224" s="27"/>
      <c r="F224" s="28"/>
      <c r="G224" s="16"/>
      <c r="H224" s="16"/>
      <c r="I224" s="16"/>
      <c r="J224" s="23"/>
    </row>
    <row r="225" spans="1:10">
      <c r="A225" s="12"/>
      <c r="B225" s="13"/>
      <c r="C225" s="23"/>
      <c r="D225" s="23"/>
      <c r="E225" s="27"/>
      <c r="F225" s="28"/>
      <c r="G225" s="16"/>
      <c r="H225" s="16"/>
      <c r="I225" s="16"/>
      <c r="J225" s="23"/>
    </row>
    <row r="226" spans="1:10">
      <c r="A226" s="6">
        <v>26</v>
      </c>
      <c r="B226" s="93" t="s">
        <v>185</v>
      </c>
      <c r="C226" s="94"/>
      <c r="D226" s="26"/>
      <c r="E226" s="33">
        <f>SUBTOTAL(9,E227:E229)</f>
        <v>0</v>
      </c>
      <c r="F226" s="33">
        <f>SUBTOTAL(9,F227:F229)</f>
        <v>0</v>
      </c>
      <c r="G226" s="21"/>
      <c r="H226" s="21"/>
      <c r="I226" s="21"/>
      <c r="J226" s="26"/>
    </row>
    <row r="227" spans="1:10">
      <c r="A227" s="12"/>
      <c r="B227" s="13"/>
      <c r="C227" s="23"/>
      <c r="D227" s="23"/>
      <c r="E227" s="27"/>
      <c r="F227" s="28"/>
      <c r="G227" s="16"/>
      <c r="H227" s="16"/>
      <c r="I227" s="16"/>
      <c r="J227" s="23"/>
    </row>
    <row r="228" spans="1:10">
      <c r="A228" s="12"/>
      <c r="B228" s="13"/>
      <c r="C228" s="23"/>
      <c r="D228" s="23"/>
      <c r="E228" s="27"/>
      <c r="F228" s="28"/>
      <c r="G228" s="16"/>
      <c r="H228" s="16"/>
      <c r="I228" s="16"/>
      <c r="J228" s="23"/>
    </row>
    <row r="229" spans="1:10">
      <c r="A229" s="12"/>
      <c r="B229" s="13"/>
      <c r="C229" s="23"/>
      <c r="D229" s="23"/>
      <c r="E229" s="27"/>
      <c r="F229" s="28"/>
      <c r="G229" s="16"/>
      <c r="H229" s="16"/>
      <c r="I229" s="16"/>
      <c r="J229" s="23"/>
    </row>
    <row r="230" spans="1:10">
      <c r="A230" s="6">
        <v>27</v>
      </c>
      <c r="B230" s="93" t="s">
        <v>186</v>
      </c>
      <c r="C230" s="94"/>
      <c r="D230" s="26"/>
      <c r="E230" s="33">
        <f>SUBTOTAL(9,E231:E232)</f>
        <v>0</v>
      </c>
      <c r="F230" s="33">
        <f>SUBTOTAL(9,F231:F232)</f>
        <v>0</v>
      </c>
      <c r="G230" s="21"/>
      <c r="H230" s="21"/>
      <c r="I230" s="21"/>
      <c r="J230" s="26"/>
    </row>
    <row r="231" spans="1:10">
      <c r="A231" s="12"/>
      <c r="B231" s="13"/>
      <c r="C231" s="23"/>
      <c r="D231" s="23"/>
      <c r="E231" s="27"/>
      <c r="F231" s="28"/>
      <c r="G231" s="16"/>
      <c r="H231" s="16"/>
      <c r="I231" s="16"/>
      <c r="J231" s="23"/>
    </row>
    <row r="232" spans="1:10">
      <c r="A232" s="12"/>
      <c r="B232" s="13"/>
      <c r="C232" s="23"/>
      <c r="D232" s="23"/>
      <c r="E232" s="27"/>
      <c r="F232" s="28"/>
      <c r="G232" s="16"/>
      <c r="H232" s="16"/>
      <c r="I232" s="16"/>
      <c r="J232" s="23"/>
    </row>
    <row r="233" spans="1:10">
      <c r="A233" s="6">
        <v>28</v>
      </c>
      <c r="B233" s="93" t="s">
        <v>187</v>
      </c>
      <c r="C233" s="94"/>
      <c r="D233" s="26"/>
      <c r="E233" s="33">
        <f>SUBTOTAL(9,E234:E236)</f>
        <v>0</v>
      </c>
      <c r="F233" s="33">
        <f>SUBTOTAL(9,F234:F236)</f>
        <v>0</v>
      </c>
      <c r="G233" s="21"/>
      <c r="H233" s="21"/>
      <c r="I233" s="21"/>
      <c r="J233" s="26"/>
    </row>
    <row r="234" spans="1:10">
      <c r="A234" s="12"/>
      <c r="B234" s="13"/>
      <c r="C234" s="23"/>
      <c r="D234" s="23"/>
      <c r="E234" s="27"/>
      <c r="F234" s="28"/>
      <c r="G234" s="16"/>
      <c r="H234" s="16"/>
      <c r="I234" s="16"/>
      <c r="J234" s="23"/>
    </row>
    <row r="235" spans="1:10">
      <c r="A235" s="12"/>
      <c r="B235" s="13"/>
      <c r="C235" s="23"/>
      <c r="D235" s="23"/>
      <c r="E235" s="27"/>
      <c r="F235" s="28"/>
      <c r="G235" s="16"/>
      <c r="H235" s="16"/>
      <c r="I235" s="16"/>
      <c r="J235" s="23"/>
    </row>
    <row r="236" spans="1:10">
      <c r="A236" s="12"/>
      <c r="B236" s="13"/>
      <c r="C236" s="23"/>
      <c r="D236" s="23"/>
      <c r="E236" s="27"/>
      <c r="F236" s="28"/>
      <c r="G236" s="16"/>
      <c r="H236" s="16"/>
      <c r="I236" s="16"/>
      <c r="J236" s="23"/>
    </row>
    <row r="237" spans="1:10">
      <c r="A237" s="6">
        <v>29</v>
      </c>
      <c r="B237" s="93" t="s">
        <v>201</v>
      </c>
      <c r="C237" s="94"/>
      <c r="D237" s="26"/>
      <c r="E237" s="33">
        <f>SUBTOTAL(9,E238:E239)</f>
        <v>0</v>
      </c>
      <c r="F237" s="33">
        <f>SUBTOTAL(9,F238:F239)</f>
        <v>0</v>
      </c>
      <c r="G237" s="21"/>
      <c r="H237" s="21"/>
      <c r="I237" s="21"/>
      <c r="J237" s="26"/>
    </row>
    <row r="238" spans="1:10">
      <c r="A238" s="12"/>
      <c r="B238" s="13"/>
      <c r="C238" s="23"/>
      <c r="D238" s="23"/>
      <c r="E238" s="27"/>
      <c r="F238" s="28"/>
      <c r="G238" s="16"/>
      <c r="H238" s="16"/>
      <c r="I238" s="16"/>
      <c r="J238" s="23"/>
    </row>
    <row r="239" spans="1:10">
      <c r="A239" s="12"/>
      <c r="B239" s="13"/>
      <c r="C239" s="23"/>
      <c r="D239" s="23"/>
      <c r="E239" s="27"/>
      <c r="F239" s="28"/>
      <c r="G239" s="16"/>
      <c r="H239" s="16"/>
      <c r="I239" s="16"/>
      <c r="J239" s="23"/>
    </row>
    <row r="240" spans="1:10">
      <c r="A240" s="6">
        <v>30</v>
      </c>
      <c r="B240" s="93" t="s">
        <v>202</v>
      </c>
      <c r="C240" s="94"/>
      <c r="D240" s="26"/>
      <c r="E240" s="33">
        <f>SUBTOTAL(9,E241:E242)</f>
        <v>0</v>
      </c>
      <c r="F240" s="33">
        <f>SUBTOTAL(9,F241:F242)</f>
        <v>0</v>
      </c>
      <c r="G240" s="21"/>
      <c r="H240" s="21"/>
      <c r="I240" s="21"/>
      <c r="J240" s="26"/>
    </row>
    <row r="241" spans="1:10">
      <c r="A241" s="12"/>
      <c r="B241" s="13"/>
      <c r="C241" s="23"/>
      <c r="D241" s="23"/>
      <c r="E241" s="27"/>
      <c r="F241" s="28"/>
      <c r="G241" s="16"/>
      <c r="H241" s="16"/>
      <c r="I241" s="16"/>
      <c r="J241" s="23"/>
    </row>
    <row r="242" spans="1:10">
      <c r="A242" s="12"/>
      <c r="B242" s="13"/>
      <c r="C242" s="23"/>
      <c r="D242" s="23"/>
      <c r="E242" s="27"/>
      <c r="F242" s="28"/>
      <c r="G242" s="16"/>
      <c r="H242" s="16"/>
      <c r="I242" s="16"/>
      <c r="J242" s="23"/>
    </row>
    <row r="243" spans="1:10">
      <c r="A243" s="6">
        <v>31</v>
      </c>
      <c r="B243" s="93" t="s">
        <v>203</v>
      </c>
      <c r="C243" s="94"/>
      <c r="D243" s="26"/>
      <c r="E243" s="33">
        <f>SUBTOTAL(9,E244:E245)</f>
        <v>0</v>
      </c>
      <c r="F243" s="33">
        <f>SUBTOTAL(9,F244:F245)</f>
        <v>0</v>
      </c>
      <c r="G243" s="21"/>
      <c r="H243" s="21"/>
      <c r="I243" s="21"/>
      <c r="J243" s="26"/>
    </row>
    <row r="244" spans="1:10">
      <c r="A244" s="12"/>
      <c r="B244" s="13"/>
      <c r="C244" s="23"/>
      <c r="D244" s="23"/>
      <c r="E244" s="27"/>
      <c r="F244" s="28"/>
      <c r="G244" s="16"/>
      <c r="H244" s="16"/>
      <c r="I244" s="16"/>
      <c r="J244" s="23"/>
    </row>
    <row r="245" spans="1:10">
      <c r="A245" s="12"/>
      <c r="B245" s="13"/>
      <c r="C245" s="23"/>
      <c r="D245" s="23"/>
      <c r="E245" s="27"/>
      <c r="F245" s="28"/>
      <c r="G245" s="16"/>
      <c r="H245" s="16"/>
      <c r="I245" s="16"/>
      <c r="J245" s="23"/>
    </row>
    <row r="246" spans="1:10">
      <c r="A246" s="6">
        <v>32</v>
      </c>
      <c r="B246" s="93" t="s">
        <v>204</v>
      </c>
      <c r="C246" s="94"/>
      <c r="D246" s="26"/>
      <c r="E246" s="33">
        <f>SUBTOTAL(9,E247:E248)</f>
        <v>0</v>
      </c>
      <c r="F246" s="33">
        <f>SUBTOTAL(9,F247:F248)</f>
        <v>0</v>
      </c>
      <c r="G246" s="21"/>
      <c r="H246" s="21"/>
      <c r="I246" s="21"/>
      <c r="J246" s="26"/>
    </row>
    <row r="247" spans="1:10">
      <c r="A247" s="12"/>
      <c r="B247" s="13"/>
      <c r="C247" s="23"/>
      <c r="D247" s="23"/>
      <c r="E247" s="27"/>
      <c r="F247" s="28"/>
      <c r="G247" s="16"/>
      <c r="H247" s="16"/>
      <c r="I247" s="16"/>
      <c r="J247" s="23"/>
    </row>
    <row r="248" spans="1:10">
      <c r="A248" s="12"/>
      <c r="B248" s="13"/>
      <c r="C248" s="23"/>
      <c r="D248" s="23"/>
      <c r="E248" s="27"/>
      <c r="F248" s="28"/>
      <c r="G248" s="16"/>
      <c r="H248" s="16"/>
      <c r="I248" s="16"/>
      <c r="J248" s="23"/>
    </row>
    <row r="249" spans="1:10">
      <c r="A249" s="6">
        <v>33</v>
      </c>
      <c r="B249" s="93" t="s">
        <v>205</v>
      </c>
      <c r="C249" s="94"/>
      <c r="D249" s="26"/>
      <c r="E249" s="33">
        <f>SUBTOTAL(9,E250:E251)</f>
        <v>0</v>
      </c>
      <c r="F249" s="33">
        <f>SUBTOTAL(9,F250:F251)</f>
        <v>0</v>
      </c>
      <c r="G249" s="21"/>
      <c r="H249" s="21"/>
      <c r="I249" s="21"/>
      <c r="J249" s="26"/>
    </row>
    <row r="250" spans="1:10">
      <c r="A250" s="12"/>
      <c r="B250" s="13"/>
      <c r="C250" s="23"/>
      <c r="D250" s="23"/>
      <c r="E250" s="27"/>
      <c r="F250" s="28"/>
      <c r="G250" s="16"/>
      <c r="H250" s="16"/>
      <c r="I250" s="16"/>
      <c r="J250" s="23"/>
    </row>
    <row r="251" spans="1:10">
      <c r="A251" s="12"/>
      <c r="B251" s="13"/>
      <c r="C251" s="23"/>
      <c r="D251" s="23"/>
      <c r="E251" s="27"/>
      <c r="F251" s="28"/>
      <c r="G251" s="16"/>
      <c r="H251" s="16"/>
      <c r="I251" s="16"/>
      <c r="J251" s="23"/>
    </row>
    <row r="252" spans="1:10">
      <c r="A252" s="6">
        <v>34</v>
      </c>
      <c r="B252" s="93" t="s">
        <v>206</v>
      </c>
      <c r="C252" s="94"/>
      <c r="D252" s="26"/>
      <c r="E252" s="33">
        <f>SUBTOTAL(9,E253:E254)</f>
        <v>0</v>
      </c>
      <c r="F252" s="33">
        <f>SUBTOTAL(9,F253:F254)</f>
        <v>0</v>
      </c>
      <c r="G252" s="21"/>
      <c r="H252" s="21"/>
      <c r="I252" s="21"/>
      <c r="J252" s="26"/>
    </row>
    <row r="253" spans="1:10">
      <c r="A253" s="12"/>
      <c r="B253" s="13"/>
      <c r="C253" s="23"/>
      <c r="D253" s="23"/>
      <c r="E253" s="27"/>
      <c r="F253" s="28"/>
      <c r="G253" s="16"/>
      <c r="H253" s="16"/>
      <c r="I253" s="16"/>
      <c r="J253" s="23"/>
    </row>
    <row r="254" spans="1:10">
      <c r="A254" s="12"/>
      <c r="B254" s="13"/>
      <c r="C254" s="23"/>
      <c r="D254" s="23"/>
      <c r="E254" s="27"/>
      <c r="F254" s="28"/>
      <c r="G254" s="16"/>
      <c r="H254" s="16"/>
      <c r="I254" s="16"/>
      <c r="J254" s="23"/>
    </row>
    <row r="255" spans="1:10">
      <c r="A255" s="6">
        <v>35</v>
      </c>
      <c r="B255" s="93" t="s">
        <v>207</v>
      </c>
      <c r="C255" s="94"/>
      <c r="D255" s="26"/>
      <c r="E255" s="33">
        <f>SUBTOTAL(9,E256:E257)</f>
        <v>0</v>
      </c>
      <c r="F255" s="33">
        <f>SUBTOTAL(9,F256:F257)</f>
        <v>0</v>
      </c>
      <c r="G255" s="21"/>
      <c r="H255" s="21"/>
      <c r="I255" s="21"/>
      <c r="J255" s="26"/>
    </row>
    <row r="256" spans="1:10">
      <c r="A256" s="12"/>
      <c r="B256" s="13"/>
      <c r="C256" s="23"/>
      <c r="D256" s="23"/>
      <c r="E256" s="27"/>
      <c r="F256" s="28"/>
      <c r="G256" s="16"/>
      <c r="H256" s="16"/>
      <c r="I256" s="16"/>
      <c r="J256" s="23"/>
    </row>
    <row r="257" spans="1:10">
      <c r="A257" s="12"/>
      <c r="B257" s="13"/>
      <c r="C257" s="23"/>
      <c r="D257" s="23"/>
      <c r="E257" s="27"/>
      <c r="F257" s="28"/>
      <c r="G257" s="16"/>
      <c r="H257" s="16"/>
      <c r="I257" s="16"/>
      <c r="J257" s="23"/>
    </row>
    <row r="258" spans="1:10">
      <c r="A258" s="6">
        <v>36</v>
      </c>
      <c r="B258" s="93" t="s">
        <v>208</v>
      </c>
      <c r="C258" s="94"/>
      <c r="D258" s="26"/>
      <c r="E258" s="33">
        <f>SUBTOTAL(9,E259:E260)</f>
        <v>0</v>
      </c>
      <c r="F258" s="33">
        <f>SUBTOTAL(9,F259:F260)</f>
        <v>0</v>
      </c>
      <c r="G258" s="21"/>
      <c r="H258" s="21"/>
      <c r="I258" s="21"/>
      <c r="J258" s="26"/>
    </row>
    <row r="259" spans="1:10">
      <c r="A259" s="12"/>
      <c r="B259" s="13"/>
      <c r="C259" s="23"/>
      <c r="D259" s="23"/>
      <c r="E259" s="27"/>
      <c r="F259" s="28"/>
      <c r="G259" s="16"/>
      <c r="H259" s="16"/>
      <c r="I259" s="16"/>
      <c r="J259" s="23"/>
    </row>
    <row r="260" spans="1:10">
      <c r="A260" s="12"/>
      <c r="B260" s="13"/>
      <c r="C260" s="23"/>
      <c r="D260" s="23"/>
      <c r="E260" s="27"/>
      <c r="F260" s="28"/>
      <c r="G260" s="16"/>
      <c r="H260" s="16"/>
      <c r="I260" s="16"/>
      <c r="J260" s="23"/>
    </row>
    <row r="261" spans="1:10">
      <c r="A261" s="6">
        <v>37</v>
      </c>
      <c r="B261" s="93" t="s">
        <v>209</v>
      </c>
      <c r="C261" s="94"/>
      <c r="D261" s="26"/>
      <c r="E261" s="33">
        <f>SUBTOTAL(9,E262:E263)</f>
        <v>0</v>
      </c>
      <c r="F261" s="33">
        <f>SUBTOTAL(9,F262:F263)</f>
        <v>0</v>
      </c>
      <c r="G261" s="21"/>
      <c r="H261" s="21"/>
      <c r="I261" s="21"/>
      <c r="J261" s="26"/>
    </row>
    <row r="262" spans="1:10">
      <c r="A262" s="12"/>
      <c r="B262" s="13"/>
      <c r="C262" s="23"/>
      <c r="D262" s="23"/>
      <c r="E262" s="27"/>
      <c r="F262" s="28"/>
      <c r="G262" s="16"/>
      <c r="H262" s="16"/>
      <c r="I262" s="16"/>
      <c r="J262" s="23"/>
    </row>
    <row r="263" spans="1:10">
      <c r="A263" s="12"/>
      <c r="B263" s="13"/>
      <c r="C263" s="23"/>
      <c r="D263" s="23"/>
      <c r="E263" s="27"/>
      <c r="F263" s="28"/>
      <c r="G263" s="16"/>
      <c r="H263" s="16"/>
      <c r="I263" s="16"/>
      <c r="J263" s="23"/>
    </row>
    <row r="264" spans="1:10">
      <c r="A264" s="6">
        <v>38</v>
      </c>
      <c r="B264" s="93" t="s">
        <v>188</v>
      </c>
      <c r="C264" s="94"/>
      <c r="D264" s="26"/>
      <c r="E264" s="33">
        <f>SUBTOTAL(9,E265:E266)</f>
        <v>0</v>
      </c>
      <c r="F264" s="33">
        <f>SUBTOTAL(9,F265:F266)</f>
        <v>0</v>
      </c>
      <c r="G264" s="21"/>
      <c r="H264" s="21"/>
      <c r="I264" s="21"/>
      <c r="J264" s="26"/>
    </row>
    <row r="265" spans="1:10">
      <c r="A265" s="12"/>
      <c r="B265" s="13"/>
      <c r="C265" s="23"/>
      <c r="D265" s="23"/>
      <c r="E265" s="27"/>
      <c r="F265" s="28"/>
      <c r="G265" s="16"/>
      <c r="H265" s="16"/>
      <c r="I265" s="16"/>
      <c r="J265" s="23"/>
    </row>
    <row r="266" spans="1:10">
      <c r="A266" s="12"/>
      <c r="B266" s="13"/>
      <c r="C266" s="23"/>
      <c r="D266" s="23"/>
      <c r="E266" s="27"/>
      <c r="F266" s="28"/>
      <c r="G266" s="16"/>
      <c r="H266" s="16"/>
      <c r="I266" s="16"/>
      <c r="J266" s="23"/>
    </row>
    <row r="267" spans="1:10">
      <c r="A267" s="6">
        <v>39</v>
      </c>
      <c r="B267" s="93" t="s">
        <v>189</v>
      </c>
      <c r="C267" s="94"/>
      <c r="D267" s="26"/>
      <c r="E267" s="33">
        <f>SUBTOTAL(9,E268:E269)</f>
        <v>0</v>
      </c>
      <c r="F267" s="33">
        <f>SUBTOTAL(9,F268:F269)</f>
        <v>0</v>
      </c>
      <c r="G267" s="21"/>
      <c r="H267" s="21"/>
      <c r="I267" s="21"/>
      <c r="J267" s="26"/>
    </row>
    <row r="268" spans="1:10">
      <c r="A268" s="12"/>
      <c r="B268" s="13"/>
      <c r="C268" s="23"/>
      <c r="D268" s="23"/>
      <c r="E268" s="27"/>
      <c r="F268" s="28"/>
      <c r="G268" s="16"/>
      <c r="H268" s="16"/>
      <c r="I268" s="16"/>
      <c r="J268" s="23"/>
    </row>
    <row r="269" spans="1:10">
      <c r="A269" s="12"/>
      <c r="B269" s="13"/>
      <c r="C269" s="23"/>
      <c r="D269" s="23"/>
      <c r="E269" s="27"/>
      <c r="F269" s="28"/>
      <c r="G269" s="16"/>
      <c r="H269" s="16"/>
      <c r="I269" s="16"/>
      <c r="J269" s="23"/>
    </row>
    <row r="270" spans="1:10">
      <c r="A270" s="12"/>
      <c r="B270" s="13"/>
      <c r="C270" s="23"/>
      <c r="D270" s="23"/>
      <c r="E270" s="27"/>
      <c r="F270" s="28"/>
      <c r="G270" s="16"/>
      <c r="H270" s="16"/>
      <c r="I270" s="16"/>
      <c r="J270" s="23"/>
    </row>
    <row r="271" spans="1:10">
      <c r="A271" s="6">
        <v>40</v>
      </c>
      <c r="B271" s="93" t="s">
        <v>190</v>
      </c>
      <c r="C271" s="94"/>
      <c r="D271" s="26"/>
      <c r="E271" s="33">
        <f>SUBTOTAL(9,E272:E273)</f>
        <v>0</v>
      </c>
      <c r="F271" s="33">
        <f>SUBTOTAL(9,F272:F273)</f>
        <v>0</v>
      </c>
      <c r="G271" s="21"/>
      <c r="H271" s="21"/>
      <c r="I271" s="21"/>
      <c r="J271" s="26"/>
    </row>
    <row r="272" spans="1:10">
      <c r="A272" s="12"/>
      <c r="B272" s="13"/>
      <c r="C272" s="23"/>
      <c r="D272" s="23"/>
      <c r="E272" s="27"/>
      <c r="F272" s="28"/>
      <c r="G272" s="16"/>
      <c r="H272" s="16"/>
      <c r="I272" s="16"/>
      <c r="J272" s="23"/>
    </row>
    <row r="273" spans="1:10">
      <c r="A273" s="12"/>
      <c r="B273" s="13"/>
      <c r="C273" s="23"/>
      <c r="D273" s="23"/>
      <c r="E273" s="27"/>
      <c r="F273" s="28"/>
      <c r="G273" s="16"/>
      <c r="H273" s="16"/>
      <c r="I273" s="16"/>
      <c r="J273" s="23"/>
    </row>
    <row r="274" spans="1:10">
      <c r="A274" s="6">
        <v>41</v>
      </c>
      <c r="B274" s="93" t="s">
        <v>191</v>
      </c>
      <c r="C274" s="94"/>
      <c r="D274" s="26"/>
      <c r="E274" s="33">
        <f>SUBTOTAL(9,E275:E276)</f>
        <v>0</v>
      </c>
      <c r="F274" s="33">
        <f>SUBTOTAL(9,F275:F276)</f>
        <v>0</v>
      </c>
      <c r="G274" s="21"/>
      <c r="H274" s="21"/>
      <c r="I274" s="21"/>
      <c r="J274" s="26"/>
    </row>
    <row r="275" spans="1:10">
      <c r="A275" s="12"/>
      <c r="B275" s="13"/>
      <c r="C275" s="23"/>
      <c r="D275" s="23"/>
      <c r="E275" s="27"/>
      <c r="F275" s="28"/>
      <c r="G275" s="16"/>
      <c r="H275" s="16"/>
      <c r="I275" s="16"/>
      <c r="J275" s="23"/>
    </row>
    <row r="276" spans="1:10">
      <c r="A276" s="12"/>
      <c r="B276" s="13"/>
      <c r="C276" s="23"/>
      <c r="D276" s="23"/>
      <c r="E276" s="27"/>
      <c r="F276" s="28"/>
      <c r="G276" s="16"/>
      <c r="H276" s="16"/>
      <c r="I276" s="16"/>
      <c r="J276" s="23"/>
    </row>
    <row r="277" spans="1:10">
      <c r="A277" s="6">
        <v>41</v>
      </c>
      <c r="B277" s="6" t="s">
        <v>143</v>
      </c>
      <c r="C277" s="32"/>
      <c r="D277" s="32"/>
      <c r="E277" s="33">
        <f>SUBTOTAL(9,E278:E280)</f>
        <v>7</v>
      </c>
      <c r="F277" s="33">
        <f>SUBTOTAL(9,F278:F280)</f>
        <v>0</v>
      </c>
      <c r="G277" s="21"/>
      <c r="H277" s="21"/>
      <c r="I277" s="21"/>
      <c r="J277" s="26"/>
    </row>
    <row r="278" spans="1:10">
      <c r="A278" s="12"/>
      <c r="B278" s="13">
        <v>1</v>
      </c>
      <c r="C278" s="23" t="s">
        <v>144</v>
      </c>
      <c r="D278" s="23"/>
      <c r="E278" s="27">
        <v>3</v>
      </c>
      <c r="F278" s="28"/>
      <c r="G278" s="16" t="s">
        <v>57</v>
      </c>
      <c r="H278" s="16"/>
      <c r="I278" s="16"/>
      <c r="J278" s="23"/>
    </row>
    <row r="279" spans="1:10">
      <c r="A279" s="12"/>
      <c r="B279" s="13">
        <v>2</v>
      </c>
      <c r="C279" s="23" t="s">
        <v>145</v>
      </c>
      <c r="D279" s="23"/>
      <c r="E279" s="27">
        <v>2</v>
      </c>
      <c r="F279" s="28"/>
      <c r="G279" s="16"/>
      <c r="H279" s="16"/>
      <c r="I279" s="16"/>
      <c r="J279" s="23"/>
    </row>
    <row r="280" spans="1:10">
      <c r="A280" s="12"/>
      <c r="B280" s="13">
        <v>3</v>
      </c>
      <c r="C280" s="23" t="s">
        <v>146</v>
      </c>
      <c r="D280" s="23"/>
      <c r="E280" s="27">
        <v>2</v>
      </c>
      <c r="F280" s="28"/>
      <c r="G280" s="16"/>
      <c r="H280" s="16"/>
      <c r="I280" s="16"/>
      <c r="J280" s="23"/>
    </row>
    <row r="281" spans="1:10">
      <c r="A281" s="6">
        <v>43</v>
      </c>
      <c r="B281" s="6" t="s">
        <v>192</v>
      </c>
      <c r="C281" s="32"/>
      <c r="D281" s="32"/>
      <c r="E281" s="33">
        <f>SUBTOTAL(9,E282:E283)</f>
        <v>0</v>
      </c>
      <c r="F281" s="33">
        <f>SUBTOTAL(9,F282:F283)</f>
        <v>0</v>
      </c>
      <c r="G281" s="21"/>
      <c r="H281" s="21"/>
      <c r="I281" s="21"/>
      <c r="J281" s="26"/>
    </row>
    <row r="282" spans="1:10">
      <c r="A282" s="12"/>
      <c r="B282" s="13"/>
      <c r="C282" s="23"/>
      <c r="D282" s="23"/>
      <c r="E282" s="27"/>
      <c r="F282" s="28"/>
      <c r="G282" s="16"/>
      <c r="H282" s="16"/>
      <c r="I282" s="16"/>
      <c r="J282" s="23"/>
    </row>
    <row r="283" spans="1:10">
      <c r="A283" s="12"/>
      <c r="B283" s="13"/>
      <c r="C283" s="23"/>
      <c r="D283" s="23"/>
      <c r="E283" s="27"/>
      <c r="F283" s="28"/>
      <c r="G283" s="16"/>
      <c r="H283" s="16"/>
      <c r="I283" s="16"/>
      <c r="J283" s="23"/>
    </row>
    <row r="284" spans="1:10">
      <c r="A284" s="6">
        <v>44</v>
      </c>
      <c r="B284" s="6" t="s">
        <v>162</v>
      </c>
      <c r="C284" s="26" t="s">
        <v>163</v>
      </c>
      <c r="D284" s="26"/>
      <c r="E284" s="33">
        <v>7</v>
      </c>
      <c r="F284" s="33">
        <v>0</v>
      </c>
      <c r="G284" s="21"/>
      <c r="H284" s="21"/>
      <c r="I284" s="21"/>
      <c r="J284" s="26"/>
    </row>
    <row r="285" spans="1:10">
      <c r="A285" s="6">
        <v>45</v>
      </c>
      <c r="B285" s="6" t="s">
        <v>193</v>
      </c>
      <c r="C285" s="26" t="s">
        <v>163</v>
      </c>
      <c r="D285" s="26"/>
      <c r="E285" s="33">
        <f>SUBTOTAL(9,E286:E287)</f>
        <v>0</v>
      </c>
      <c r="F285" s="33">
        <f>SUBTOTAL(9,F286:F287)</f>
        <v>0</v>
      </c>
      <c r="G285" s="21"/>
      <c r="H285" s="21"/>
      <c r="I285" s="21"/>
      <c r="J285" s="26"/>
    </row>
    <row r="286" spans="1:10" s="53" customFormat="1">
      <c r="A286" s="19"/>
      <c r="B286" s="19"/>
      <c r="C286" s="50"/>
      <c r="D286" s="50"/>
      <c r="E286" s="51"/>
      <c r="F286" s="51"/>
      <c r="G286" s="52"/>
      <c r="H286" s="52"/>
      <c r="I286" s="52"/>
      <c r="J286" s="50"/>
    </row>
    <row r="287" spans="1:10" s="53" customFormat="1">
      <c r="A287" s="19"/>
      <c r="B287" s="19"/>
      <c r="C287" s="50"/>
      <c r="D287" s="50"/>
      <c r="E287" s="51"/>
      <c r="F287" s="51"/>
      <c r="G287" s="52"/>
      <c r="H287" s="52"/>
      <c r="I287" s="52"/>
      <c r="J287" s="50"/>
    </row>
    <row r="288" spans="1:10">
      <c r="A288" s="6">
        <v>46</v>
      </c>
      <c r="B288" s="6" t="s">
        <v>194</v>
      </c>
      <c r="C288" s="26"/>
      <c r="D288" s="26"/>
      <c r="E288" s="33">
        <f>SUBTOTAL(9,E289:E290)</f>
        <v>0</v>
      </c>
      <c r="F288" s="33">
        <f>SUBTOTAL(9,F289:F290)</f>
        <v>0</v>
      </c>
      <c r="G288" s="21"/>
      <c r="H288" s="21"/>
      <c r="I288" s="21"/>
      <c r="J288" s="26"/>
    </row>
    <row r="289" spans="1:10" s="53" customFormat="1">
      <c r="A289" s="19"/>
      <c r="B289" s="19"/>
      <c r="C289" s="50"/>
      <c r="D289" s="50"/>
      <c r="E289" s="51"/>
      <c r="F289" s="51"/>
      <c r="G289" s="52"/>
      <c r="H289" s="52"/>
      <c r="I289" s="52"/>
      <c r="J289" s="50"/>
    </row>
    <row r="290" spans="1:10" s="53" customFormat="1">
      <c r="A290" s="19"/>
      <c r="B290" s="19"/>
      <c r="C290" s="50"/>
      <c r="D290" s="50"/>
      <c r="E290" s="51"/>
      <c r="F290" s="51"/>
      <c r="G290" s="52"/>
      <c r="H290" s="52"/>
      <c r="I290" s="52"/>
      <c r="J290" s="50"/>
    </row>
    <row r="291" spans="1:10">
      <c r="A291" s="6">
        <v>47</v>
      </c>
      <c r="B291" s="6" t="s">
        <v>147</v>
      </c>
      <c r="C291" s="32" t="s">
        <v>151</v>
      </c>
      <c r="D291" s="32"/>
      <c r="E291" s="33">
        <f>SUBTOTAL(9,E292:E294)</f>
        <v>11</v>
      </c>
      <c r="F291" s="33">
        <f>SUBTOTAL(9,F292:F294)</f>
        <v>0</v>
      </c>
      <c r="G291" s="21"/>
      <c r="H291" s="21"/>
      <c r="I291" s="21"/>
      <c r="J291" s="26"/>
    </row>
    <row r="292" spans="1:10">
      <c r="A292" s="12"/>
      <c r="B292" s="13">
        <v>1</v>
      </c>
      <c r="C292" s="23" t="s">
        <v>149</v>
      </c>
      <c r="D292" s="23"/>
      <c r="E292" s="27">
        <v>5</v>
      </c>
      <c r="F292" s="28"/>
      <c r="G292" s="16"/>
      <c r="H292" s="16"/>
      <c r="I292" s="16"/>
      <c r="J292" s="23"/>
    </row>
    <row r="293" spans="1:10">
      <c r="A293" s="12"/>
      <c r="B293" s="13">
        <v>2</v>
      </c>
      <c r="C293" s="23" t="s">
        <v>148</v>
      </c>
      <c r="D293" s="23"/>
      <c r="E293" s="27">
        <v>1</v>
      </c>
      <c r="F293" s="28"/>
      <c r="G293" s="16"/>
      <c r="H293" s="16"/>
      <c r="I293" s="16"/>
      <c r="J293" s="23"/>
    </row>
    <row r="294" spans="1:10">
      <c r="A294" s="12"/>
      <c r="B294" s="13">
        <v>3</v>
      </c>
      <c r="C294" s="23" t="s">
        <v>150</v>
      </c>
      <c r="D294" s="23" t="s">
        <v>255</v>
      </c>
      <c r="E294" s="27">
        <v>5</v>
      </c>
      <c r="F294" s="28"/>
      <c r="G294" s="16"/>
      <c r="H294" s="16"/>
      <c r="I294" s="16"/>
      <c r="J294" s="23"/>
    </row>
    <row r="295" spans="1:10">
      <c r="A295" s="6">
        <v>48</v>
      </c>
      <c r="B295" s="6" t="s">
        <v>152</v>
      </c>
      <c r="C295" s="32" t="s">
        <v>154</v>
      </c>
      <c r="D295" s="32"/>
      <c r="E295" s="33">
        <f>E296</f>
        <v>7</v>
      </c>
      <c r="F295" s="33">
        <f>F296</f>
        <v>0</v>
      </c>
      <c r="G295" s="21"/>
      <c r="H295" s="21"/>
      <c r="I295" s="21"/>
      <c r="J295" s="26"/>
    </row>
    <row r="296" spans="1:10">
      <c r="A296" s="12"/>
      <c r="B296" s="13">
        <v>1</v>
      </c>
      <c r="C296" s="23" t="s">
        <v>153</v>
      </c>
      <c r="D296" s="23"/>
      <c r="E296" s="27">
        <v>7</v>
      </c>
      <c r="F296" s="28"/>
      <c r="G296" s="16"/>
      <c r="H296" s="16"/>
      <c r="I296" s="16"/>
      <c r="J296" s="23"/>
    </row>
    <row r="297" spans="1:10">
      <c r="A297" s="12"/>
      <c r="B297" s="13"/>
      <c r="C297" s="23"/>
      <c r="D297" s="23"/>
      <c r="E297" s="27"/>
      <c r="F297" s="28"/>
      <c r="G297" s="16"/>
      <c r="H297" s="16"/>
      <c r="I297" s="16"/>
      <c r="J297" s="23"/>
    </row>
    <row r="298" spans="1:10">
      <c r="A298" s="12"/>
      <c r="B298" s="13"/>
      <c r="C298" s="23"/>
      <c r="D298" s="23"/>
      <c r="E298" s="27"/>
      <c r="F298" s="28"/>
      <c r="G298" s="16"/>
      <c r="H298" s="16"/>
      <c r="I298" s="16"/>
      <c r="J298" s="23"/>
    </row>
    <row r="299" spans="1:10">
      <c r="A299" s="12"/>
      <c r="B299" s="13"/>
      <c r="C299" s="23"/>
      <c r="D299" s="23"/>
      <c r="E299" s="27"/>
      <c r="F299" s="28"/>
      <c r="G299" s="16"/>
      <c r="H299" s="16"/>
      <c r="I299" s="16"/>
      <c r="J299" s="23"/>
    </row>
    <row r="300" spans="1:10">
      <c r="A300" s="12"/>
      <c r="B300" s="13"/>
      <c r="C300" s="23"/>
      <c r="D300" s="23"/>
      <c r="E300" s="27"/>
      <c r="F300" s="28"/>
      <c r="G300" s="16"/>
      <c r="H300" s="16"/>
      <c r="I300" s="16"/>
      <c r="J300" s="23"/>
    </row>
    <row r="301" spans="1:10">
      <c r="A301" s="12"/>
      <c r="B301" s="13"/>
      <c r="C301" s="23"/>
      <c r="D301" s="23"/>
      <c r="E301" s="27"/>
      <c r="F301" s="28"/>
      <c r="G301" s="16"/>
      <c r="H301" s="16"/>
      <c r="I301" s="16"/>
      <c r="J301" s="23"/>
    </row>
    <row r="302" spans="1:10">
      <c r="A302" s="12"/>
      <c r="B302" s="13"/>
      <c r="C302" s="23"/>
      <c r="D302" s="23"/>
      <c r="E302" s="27"/>
      <c r="F302" s="28"/>
      <c r="G302" s="16"/>
      <c r="H302" s="16"/>
      <c r="I302" s="16"/>
      <c r="J302" s="23"/>
    </row>
    <row r="303" spans="1:10">
      <c r="A303" s="12"/>
      <c r="B303" s="13"/>
      <c r="C303" s="23"/>
      <c r="D303" s="23"/>
      <c r="E303" s="27"/>
      <c r="F303" s="28"/>
      <c r="G303" s="16"/>
      <c r="H303" s="16"/>
      <c r="I303" s="16"/>
      <c r="J303" s="23"/>
    </row>
    <row r="304" spans="1:10">
      <c r="A304" s="12"/>
      <c r="B304" s="13"/>
      <c r="C304" s="23"/>
      <c r="D304" s="23"/>
      <c r="E304" s="27"/>
      <c r="F304" s="28"/>
      <c r="G304" s="16"/>
      <c r="H304" s="16"/>
      <c r="I304" s="16"/>
      <c r="J304" s="23"/>
    </row>
    <row r="305" spans="1:10">
      <c r="A305" s="12"/>
      <c r="B305" s="13"/>
      <c r="C305" s="23"/>
      <c r="D305" s="23"/>
      <c r="E305" s="27"/>
      <c r="F305" s="28"/>
      <c r="G305" s="16"/>
      <c r="H305" s="16"/>
      <c r="I305" s="16"/>
      <c r="J305" s="23"/>
    </row>
    <row r="306" spans="1:10">
      <c r="A306" s="12"/>
      <c r="B306" s="13"/>
      <c r="C306" s="23"/>
      <c r="D306" s="23"/>
      <c r="E306" s="27"/>
      <c r="F306" s="28"/>
      <c r="G306" s="16"/>
      <c r="H306" s="16"/>
      <c r="I306" s="16"/>
      <c r="J306" s="23"/>
    </row>
    <row r="307" spans="1:10">
      <c r="A307" s="12"/>
      <c r="B307" s="13"/>
      <c r="C307" s="23"/>
      <c r="D307" s="23"/>
      <c r="E307" s="27"/>
      <c r="F307" s="28"/>
      <c r="G307" s="16"/>
      <c r="H307" s="16"/>
      <c r="I307" s="16"/>
      <c r="J307" s="23"/>
    </row>
    <row r="308" spans="1:10">
      <c r="A308" s="12"/>
      <c r="B308" s="13"/>
      <c r="C308" s="23"/>
      <c r="D308" s="23"/>
      <c r="E308" s="27"/>
      <c r="F308" s="28"/>
      <c r="G308" s="16"/>
      <c r="H308" s="16"/>
      <c r="I308" s="16"/>
      <c r="J308" s="23"/>
    </row>
    <row r="309" spans="1:10">
      <c r="A309" s="12"/>
      <c r="B309" s="13"/>
      <c r="C309" s="23"/>
      <c r="D309" s="23"/>
      <c r="E309" s="27"/>
      <c r="F309" s="28"/>
      <c r="G309" s="16"/>
      <c r="H309" s="16"/>
      <c r="I309" s="16"/>
      <c r="J309" s="23"/>
    </row>
    <row r="310" spans="1:10">
      <c r="A310" s="12"/>
      <c r="B310" s="13"/>
      <c r="C310" s="23"/>
      <c r="D310" s="23"/>
      <c r="E310" s="27"/>
      <c r="F310" s="28"/>
      <c r="G310" s="16"/>
      <c r="H310" s="16"/>
      <c r="I310" s="16"/>
      <c r="J310" s="23"/>
    </row>
    <row r="311" spans="1:10">
      <c r="A311" s="12"/>
      <c r="B311" s="13"/>
      <c r="C311" s="23"/>
      <c r="D311" s="23"/>
      <c r="E311" s="27"/>
      <c r="F311" s="28"/>
      <c r="G311" s="16"/>
      <c r="H311" s="16"/>
      <c r="I311" s="16"/>
      <c r="J311" s="23"/>
    </row>
    <row r="312" spans="1:10">
      <c r="A312" s="12"/>
      <c r="B312" s="13"/>
      <c r="C312" s="23"/>
      <c r="D312" s="23"/>
      <c r="E312" s="27"/>
      <c r="F312" s="28"/>
      <c r="G312" s="16"/>
      <c r="H312" s="16"/>
      <c r="I312" s="16"/>
      <c r="J312" s="23"/>
    </row>
    <row r="313" spans="1:10">
      <c r="A313" s="12"/>
      <c r="B313" s="13"/>
      <c r="C313" s="23"/>
      <c r="D313" s="23"/>
      <c r="E313" s="27"/>
      <c r="F313" s="28"/>
      <c r="G313" s="16"/>
      <c r="H313" s="16"/>
      <c r="I313" s="16"/>
      <c r="J313" s="23"/>
    </row>
    <row r="314" spans="1:10">
      <c r="A314" s="12"/>
      <c r="B314" s="13"/>
      <c r="C314" s="23"/>
      <c r="D314" s="23"/>
      <c r="E314" s="27"/>
      <c r="F314" s="28"/>
      <c r="G314" s="16"/>
      <c r="H314" s="16"/>
      <c r="I314" s="16"/>
      <c r="J314" s="23"/>
    </row>
    <row r="315" spans="1:10">
      <c r="A315" s="12"/>
      <c r="B315" s="13"/>
      <c r="C315" s="23"/>
      <c r="D315" s="23"/>
      <c r="E315" s="27"/>
      <c r="F315" s="28"/>
      <c r="G315" s="16"/>
      <c r="H315" s="16"/>
      <c r="I315" s="16"/>
      <c r="J315" s="23"/>
    </row>
    <row r="316" spans="1:10">
      <c r="A316" s="12"/>
      <c r="B316" s="13"/>
      <c r="C316" s="23"/>
      <c r="D316" s="23"/>
      <c r="E316" s="27"/>
      <c r="F316" s="28"/>
      <c r="G316" s="16"/>
      <c r="H316" s="16"/>
      <c r="I316" s="16"/>
      <c r="J316" s="23"/>
    </row>
    <row r="317" spans="1:10">
      <c r="A317" s="12"/>
      <c r="B317" s="13"/>
      <c r="C317" s="23"/>
      <c r="D317" s="23"/>
      <c r="E317" s="27"/>
      <c r="F317" s="28"/>
      <c r="G317" s="16"/>
      <c r="H317" s="16"/>
      <c r="I317" s="16"/>
      <c r="J317" s="23"/>
    </row>
    <row r="318" spans="1:10">
      <c r="A318" s="12"/>
      <c r="B318" s="13"/>
      <c r="C318" s="23"/>
      <c r="D318" s="23"/>
      <c r="E318" s="27"/>
      <c r="F318" s="28"/>
      <c r="G318" s="16"/>
      <c r="H318" s="16"/>
      <c r="I318" s="16"/>
      <c r="J318" s="23"/>
    </row>
    <row r="319" spans="1:10">
      <c r="A319" s="12"/>
      <c r="B319" s="13"/>
      <c r="C319" s="23"/>
      <c r="D319" s="23"/>
      <c r="E319" s="27"/>
      <c r="F319" s="28"/>
      <c r="G319" s="16"/>
      <c r="H319" s="16"/>
      <c r="I319" s="16"/>
      <c r="J319" s="23"/>
    </row>
    <row r="320" spans="1:10">
      <c r="A320" s="12"/>
      <c r="B320" s="13"/>
      <c r="C320" s="23"/>
      <c r="D320" s="23"/>
      <c r="E320" s="27"/>
      <c r="F320" s="28"/>
      <c r="G320" s="16"/>
      <c r="H320" s="16"/>
      <c r="I320" s="16"/>
      <c r="J320" s="23"/>
    </row>
    <row r="321" spans="1:10">
      <c r="A321" s="12"/>
      <c r="B321" s="13"/>
      <c r="C321" s="23"/>
      <c r="D321" s="23"/>
      <c r="E321" s="27"/>
      <c r="F321" s="28"/>
      <c r="G321" s="16"/>
      <c r="H321" s="16"/>
      <c r="I321" s="16"/>
      <c r="J321" s="23"/>
    </row>
    <row r="322" spans="1:10">
      <c r="A322" s="12"/>
      <c r="B322" s="13"/>
      <c r="C322" s="23"/>
      <c r="D322" s="23"/>
      <c r="E322" s="27"/>
      <c r="F322" s="28"/>
      <c r="G322" s="16"/>
      <c r="H322" s="16"/>
      <c r="I322" s="16"/>
      <c r="J322" s="23"/>
    </row>
    <row r="323" spans="1:10">
      <c r="A323" s="12"/>
      <c r="B323" s="13"/>
      <c r="C323" s="23"/>
      <c r="D323" s="23"/>
      <c r="E323" s="27"/>
      <c r="F323" s="28"/>
      <c r="G323" s="16"/>
      <c r="H323" s="16"/>
      <c r="I323" s="16"/>
      <c r="J323" s="23"/>
    </row>
    <row r="324" spans="1:10">
      <c r="A324" s="12"/>
      <c r="B324" s="13"/>
      <c r="C324" s="23"/>
      <c r="D324" s="23"/>
      <c r="E324" s="27"/>
      <c r="F324" s="28"/>
      <c r="G324" s="16"/>
      <c r="H324" s="16"/>
      <c r="I324" s="16"/>
      <c r="J324" s="23"/>
    </row>
    <row r="325" spans="1:10">
      <c r="A325" s="12"/>
      <c r="B325" s="13"/>
      <c r="C325" s="23"/>
      <c r="D325" s="23"/>
      <c r="E325" s="27"/>
      <c r="F325" s="28"/>
      <c r="G325" s="16"/>
      <c r="H325" s="16"/>
      <c r="I325" s="16"/>
      <c r="J325" s="23"/>
    </row>
    <row r="326" spans="1:10">
      <c r="A326" s="12"/>
      <c r="B326" s="13"/>
      <c r="C326" s="23"/>
      <c r="D326" s="23"/>
      <c r="E326" s="27"/>
      <c r="F326" s="28"/>
      <c r="G326" s="16"/>
      <c r="H326" s="16"/>
      <c r="I326" s="16"/>
      <c r="J326" s="23"/>
    </row>
    <row r="327" spans="1:10">
      <c r="A327" s="12"/>
      <c r="B327" s="13"/>
      <c r="C327" s="23"/>
      <c r="D327" s="23"/>
      <c r="E327" s="27"/>
      <c r="F327" s="28"/>
      <c r="G327" s="16"/>
      <c r="H327" s="16"/>
      <c r="I327" s="16"/>
      <c r="J327" s="23"/>
    </row>
    <row r="328" spans="1:10">
      <c r="A328" s="12"/>
      <c r="B328" s="13"/>
      <c r="C328" s="23"/>
      <c r="D328" s="23"/>
      <c r="E328" s="27"/>
      <c r="F328" s="28"/>
      <c r="G328" s="16"/>
      <c r="H328" s="16"/>
      <c r="I328" s="16"/>
      <c r="J328" s="23"/>
    </row>
    <row r="329" spans="1:10">
      <c r="A329" s="12"/>
      <c r="B329" s="13"/>
      <c r="C329" s="23"/>
      <c r="D329" s="23"/>
      <c r="E329" s="27"/>
      <c r="F329" s="28"/>
      <c r="G329" s="16"/>
      <c r="H329" s="16"/>
      <c r="I329" s="16"/>
      <c r="J329" s="23"/>
    </row>
    <row r="330" spans="1:10">
      <c r="A330" s="12"/>
      <c r="B330" s="13"/>
      <c r="C330" s="23"/>
      <c r="D330" s="23"/>
      <c r="E330" s="27"/>
      <c r="F330" s="28"/>
      <c r="G330" s="16"/>
      <c r="H330" s="16"/>
      <c r="I330" s="16"/>
      <c r="J330" s="23"/>
    </row>
    <row r="331" spans="1:10">
      <c r="A331" s="12"/>
      <c r="B331" s="13"/>
      <c r="C331" s="23"/>
      <c r="D331" s="23"/>
      <c r="E331" s="27"/>
      <c r="F331" s="28"/>
      <c r="G331" s="16"/>
      <c r="H331" s="16"/>
      <c r="I331" s="16"/>
      <c r="J331" s="23"/>
    </row>
    <row r="332" spans="1:10">
      <c r="A332" s="12"/>
      <c r="B332" s="13"/>
      <c r="C332" s="23"/>
      <c r="D332" s="23"/>
      <c r="E332" s="27"/>
      <c r="F332" s="28"/>
      <c r="G332" s="16"/>
      <c r="H332" s="16"/>
      <c r="I332" s="16"/>
      <c r="J332" s="23"/>
    </row>
    <row r="333" spans="1:10">
      <c r="A333" s="12"/>
      <c r="B333" s="13"/>
      <c r="C333" s="23"/>
      <c r="D333" s="23"/>
      <c r="E333" s="27"/>
      <c r="F333" s="28"/>
      <c r="G333" s="16"/>
      <c r="H333" s="16"/>
      <c r="I333" s="16"/>
      <c r="J333" s="23"/>
    </row>
    <row r="334" spans="1:10">
      <c r="A334" s="12"/>
      <c r="B334" s="13"/>
      <c r="C334" s="23"/>
      <c r="D334" s="23"/>
      <c r="E334" s="27"/>
      <c r="F334" s="28"/>
      <c r="G334" s="16"/>
      <c r="H334" s="16"/>
      <c r="I334" s="16"/>
      <c r="J334" s="23"/>
    </row>
    <row r="335" spans="1:10">
      <c r="A335" s="12"/>
      <c r="B335" s="13"/>
      <c r="C335" s="23"/>
      <c r="D335" s="23"/>
      <c r="E335" s="27"/>
      <c r="F335" s="28"/>
      <c r="G335" s="16"/>
      <c r="H335" s="16"/>
      <c r="I335" s="16"/>
      <c r="J335" s="23"/>
    </row>
  </sheetData>
  <autoFilter ref="A5:K5"/>
  <mergeCells count="38">
    <mergeCell ref="B271:C271"/>
    <mergeCell ref="B274:C274"/>
    <mergeCell ref="B222:C222"/>
    <mergeCell ref="B237:C237"/>
    <mergeCell ref="B240:C240"/>
    <mergeCell ref="B243:C243"/>
    <mergeCell ref="B246:C246"/>
    <mergeCell ref="B249:C249"/>
    <mergeCell ref="B252:C252"/>
    <mergeCell ref="B255:C255"/>
    <mergeCell ref="B258:C258"/>
    <mergeCell ref="B261:C261"/>
    <mergeCell ref="B226:C226"/>
    <mergeCell ref="B230:C230"/>
    <mergeCell ref="B233:C233"/>
    <mergeCell ref="B264:C264"/>
    <mergeCell ref="B267:C267"/>
    <mergeCell ref="C121:C122"/>
    <mergeCell ref="C103:C107"/>
    <mergeCell ref="B103:B107"/>
    <mergeCell ref="B121:B122"/>
    <mergeCell ref="C150:C152"/>
    <mergeCell ref="B150:B152"/>
    <mergeCell ref="D219:D221"/>
    <mergeCell ref="C218:C221"/>
    <mergeCell ref="B218:B221"/>
    <mergeCell ref="B216:C216"/>
    <mergeCell ref="A2:J2"/>
    <mergeCell ref="E4:F4"/>
    <mergeCell ref="A4:A5"/>
    <mergeCell ref="B4:B5"/>
    <mergeCell ref="C4:C5"/>
    <mergeCell ref="G4:J4"/>
    <mergeCell ref="B29:B33"/>
    <mergeCell ref="C60:C62"/>
    <mergeCell ref="B60:B62"/>
    <mergeCell ref="C29:C33"/>
    <mergeCell ref="J66:J67"/>
  </mergeCells>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5" zoomScaleNormal="85" workbookViewId="0">
      <selection activeCell="D7" sqref="D7"/>
    </sheetView>
  </sheetViews>
  <sheetFormatPr defaultRowHeight="15.75"/>
  <cols>
    <col min="1" max="1" width="5.3984375" style="75" customWidth="1"/>
    <col min="2" max="2" width="38.5" style="76" customWidth="1"/>
    <col min="3" max="3" width="15.59765625" style="76" customWidth="1"/>
    <col min="4" max="4" width="14.296875" style="76" customWidth="1"/>
    <col min="5" max="16384" width="8.796875" style="76"/>
  </cols>
  <sheetData>
    <row r="1" spans="1:4">
      <c r="A1" s="77" t="s">
        <v>277</v>
      </c>
    </row>
    <row r="2" spans="1:4">
      <c r="C2" s="86">
        <f>SUBTOTAL(9,C4:C49)</f>
        <v>0</v>
      </c>
    </row>
    <row r="3" spans="1:4" s="77" customFormat="1">
      <c r="A3" s="78" t="s">
        <v>273</v>
      </c>
      <c r="B3" s="78" t="s">
        <v>274</v>
      </c>
      <c r="C3" s="78" t="s">
        <v>275</v>
      </c>
      <c r="D3" s="78" t="s">
        <v>276</v>
      </c>
    </row>
    <row r="4" spans="1:4">
      <c r="A4" s="85">
        <v>1</v>
      </c>
      <c r="B4" s="80" t="s">
        <v>210</v>
      </c>
      <c r="C4" s="79"/>
      <c r="D4" s="79"/>
    </row>
    <row r="5" spans="1:4">
      <c r="A5" s="85">
        <v>2</v>
      </c>
      <c r="B5" s="80" t="s">
        <v>263</v>
      </c>
      <c r="C5" s="79"/>
      <c r="D5" s="79"/>
    </row>
    <row r="6" spans="1:4">
      <c r="A6" s="85">
        <v>3</v>
      </c>
      <c r="B6" s="81" t="s">
        <v>197</v>
      </c>
      <c r="C6" s="79"/>
      <c r="D6" s="79"/>
    </row>
    <row r="7" spans="1:4">
      <c r="A7" s="85">
        <v>4</v>
      </c>
      <c r="B7" s="81" t="s">
        <v>198</v>
      </c>
      <c r="C7" s="79"/>
      <c r="D7" s="79"/>
    </row>
    <row r="8" spans="1:4">
      <c r="A8" s="85">
        <v>5</v>
      </c>
      <c r="B8" s="81" t="s">
        <v>199</v>
      </c>
      <c r="C8" s="79"/>
      <c r="D8" s="79"/>
    </row>
    <row r="9" spans="1:4">
      <c r="A9" s="85">
        <v>6</v>
      </c>
      <c r="B9" s="81" t="s">
        <v>164</v>
      </c>
      <c r="C9" s="79"/>
      <c r="D9" s="79"/>
    </row>
    <row r="10" spans="1:4">
      <c r="A10" s="85">
        <v>7</v>
      </c>
      <c r="B10" s="81" t="s">
        <v>165</v>
      </c>
      <c r="C10" s="79"/>
      <c r="D10" s="79"/>
    </row>
    <row r="11" spans="1:4">
      <c r="A11" s="85">
        <v>8</v>
      </c>
      <c r="B11" s="81" t="s">
        <v>264</v>
      </c>
      <c r="C11" s="79"/>
      <c r="D11" s="79"/>
    </row>
    <row r="12" spans="1:4">
      <c r="A12" s="85">
        <v>9</v>
      </c>
      <c r="B12" s="81" t="s">
        <v>265</v>
      </c>
      <c r="C12" s="79"/>
      <c r="D12" s="79"/>
    </row>
    <row r="13" spans="1:4">
      <c r="A13" s="85">
        <v>10</v>
      </c>
      <c r="B13" s="82" t="s">
        <v>173</v>
      </c>
      <c r="C13" s="79"/>
      <c r="D13" s="79"/>
    </row>
    <row r="14" spans="1:4">
      <c r="A14" s="85">
        <v>11</v>
      </c>
      <c r="B14" s="83" t="s">
        <v>174</v>
      </c>
      <c r="C14" s="79"/>
      <c r="D14" s="79"/>
    </row>
    <row r="15" spans="1:4">
      <c r="A15" s="85">
        <v>12</v>
      </c>
      <c r="B15" s="83" t="s">
        <v>214</v>
      </c>
      <c r="C15" s="79"/>
      <c r="D15" s="79"/>
    </row>
    <row r="16" spans="1:4">
      <c r="A16" s="85">
        <v>13</v>
      </c>
      <c r="B16" s="83" t="s">
        <v>266</v>
      </c>
      <c r="C16" s="79"/>
      <c r="D16" s="79"/>
    </row>
    <row r="17" spans="1:4">
      <c r="A17" s="85">
        <v>14</v>
      </c>
      <c r="B17" s="83" t="s">
        <v>176</v>
      </c>
      <c r="C17" s="79"/>
      <c r="D17" s="79"/>
    </row>
    <row r="18" spans="1:4">
      <c r="A18" s="85">
        <v>15</v>
      </c>
      <c r="B18" s="83" t="s">
        <v>177</v>
      </c>
      <c r="C18" s="79"/>
      <c r="D18" s="79"/>
    </row>
    <row r="19" spans="1:4">
      <c r="A19" s="85">
        <v>16</v>
      </c>
      <c r="B19" s="83" t="s">
        <v>178</v>
      </c>
      <c r="C19" s="79"/>
      <c r="D19" s="79"/>
    </row>
    <row r="20" spans="1:4">
      <c r="A20" s="85">
        <v>17</v>
      </c>
      <c r="B20" s="83" t="s">
        <v>179</v>
      </c>
      <c r="C20" s="79"/>
      <c r="D20" s="79"/>
    </row>
    <row r="21" spans="1:4">
      <c r="A21" s="85">
        <v>18</v>
      </c>
      <c r="B21" s="83" t="s">
        <v>180</v>
      </c>
      <c r="C21" s="79"/>
      <c r="D21" s="79"/>
    </row>
    <row r="22" spans="1:4">
      <c r="A22" s="85">
        <v>19</v>
      </c>
      <c r="B22" s="84" t="s">
        <v>181</v>
      </c>
      <c r="C22" s="79"/>
      <c r="D22" s="79"/>
    </row>
    <row r="23" spans="1:4">
      <c r="A23" s="85">
        <v>20</v>
      </c>
      <c r="B23" s="84" t="s">
        <v>267</v>
      </c>
      <c r="C23" s="79"/>
      <c r="D23" s="79"/>
    </row>
    <row r="24" spans="1:4">
      <c r="A24" s="85">
        <v>21</v>
      </c>
      <c r="B24" s="84" t="s">
        <v>182</v>
      </c>
      <c r="C24" s="79"/>
      <c r="D24" s="79"/>
    </row>
    <row r="25" spans="1:4">
      <c r="A25" s="85">
        <v>22</v>
      </c>
      <c r="B25" s="84" t="s">
        <v>183</v>
      </c>
      <c r="C25" s="79"/>
      <c r="D25" s="79"/>
    </row>
    <row r="26" spans="1:4">
      <c r="A26" s="85">
        <v>23</v>
      </c>
      <c r="B26" s="84" t="s">
        <v>195</v>
      </c>
      <c r="C26" s="79"/>
      <c r="D26" s="79"/>
    </row>
    <row r="27" spans="1:4">
      <c r="A27" s="85">
        <v>24</v>
      </c>
      <c r="B27" s="84" t="s">
        <v>184</v>
      </c>
      <c r="C27" s="79"/>
      <c r="D27" s="79"/>
    </row>
    <row r="28" spans="1:4">
      <c r="A28" s="85">
        <v>25</v>
      </c>
      <c r="B28" s="84" t="s">
        <v>200</v>
      </c>
      <c r="C28" s="79"/>
      <c r="D28" s="79"/>
    </row>
    <row r="29" spans="1:4">
      <c r="A29" s="85">
        <v>26</v>
      </c>
      <c r="B29" s="84" t="s">
        <v>268</v>
      </c>
      <c r="C29" s="79"/>
      <c r="D29" s="79"/>
    </row>
    <row r="30" spans="1:4">
      <c r="A30" s="85">
        <v>27</v>
      </c>
      <c r="B30" s="84" t="s">
        <v>186</v>
      </c>
      <c r="C30" s="79"/>
      <c r="D30" s="79"/>
    </row>
    <row r="31" spans="1:4">
      <c r="A31" s="85">
        <v>28</v>
      </c>
      <c r="B31" s="84" t="s">
        <v>187</v>
      </c>
      <c r="C31" s="79"/>
      <c r="D31" s="79"/>
    </row>
    <row r="32" spans="1:4">
      <c r="A32" s="85">
        <v>29</v>
      </c>
      <c r="B32" s="84" t="s">
        <v>201</v>
      </c>
      <c r="C32" s="79"/>
      <c r="D32" s="79"/>
    </row>
    <row r="33" spans="1:4">
      <c r="A33" s="85">
        <v>30</v>
      </c>
      <c r="B33" s="84" t="s">
        <v>202</v>
      </c>
      <c r="C33" s="79"/>
      <c r="D33" s="79"/>
    </row>
    <row r="34" spans="1:4">
      <c r="A34" s="85">
        <v>31</v>
      </c>
      <c r="B34" s="84" t="s">
        <v>203</v>
      </c>
      <c r="C34" s="79"/>
      <c r="D34" s="79"/>
    </row>
    <row r="35" spans="1:4">
      <c r="A35" s="85">
        <v>32</v>
      </c>
      <c r="B35" s="84" t="s">
        <v>204</v>
      </c>
      <c r="C35" s="79"/>
      <c r="D35" s="79"/>
    </row>
    <row r="36" spans="1:4">
      <c r="A36" s="85">
        <v>33</v>
      </c>
      <c r="B36" s="84" t="s">
        <v>205</v>
      </c>
      <c r="C36" s="79"/>
      <c r="D36" s="79"/>
    </row>
    <row r="37" spans="1:4">
      <c r="A37" s="85">
        <v>34</v>
      </c>
      <c r="B37" s="84" t="s">
        <v>206</v>
      </c>
      <c r="C37" s="79"/>
      <c r="D37" s="79"/>
    </row>
    <row r="38" spans="1:4">
      <c r="A38" s="85">
        <v>35</v>
      </c>
      <c r="B38" s="84" t="s">
        <v>207</v>
      </c>
      <c r="C38" s="79"/>
      <c r="D38" s="79"/>
    </row>
    <row r="39" spans="1:4">
      <c r="A39" s="85">
        <v>36</v>
      </c>
      <c r="B39" s="84" t="s">
        <v>208</v>
      </c>
      <c r="C39" s="79"/>
      <c r="D39" s="79"/>
    </row>
    <row r="40" spans="1:4">
      <c r="A40" s="85">
        <v>37</v>
      </c>
      <c r="B40" s="84" t="s">
        <v>209</v>
      </c>
      <c r="C40" s="79"/>
      <c r="D40" s="79"/>
    </row>
    <row r="41" spans="1:4">
      <c r="A41" s="85">
        <v>38</v>
      </c>
      <c r="B41" s="84" t="s">
        <v>188</v>
      </c>
      <c r="C41" s="79"/>
      <c r="D41" s="79"/>
    </row>
    <row r="42" spans="1:4">
      <c r="A42" s="85">
        <v>39</v>
      </c>
      <c r="B42" s="84" t="s">
        <v>189</v>
      </c>
      <c r="C42" s="79"/>
      <c r="D42" s="79"/>
    </row>
    <row r="43" spans="1:4">
      <c r="A43" s="85">
        <v>40</v>
      </c>
      <c r="B43" s="84" t="s">
        <v>190</v>
      </c>
      <c r="C43" s="79"/>
      <c r="D43" s="79"/>
    </row>
    <row r="44" spans="1:4">
      <c r="A44" s="85">
        <v>41</v>
      </c>
      <c r="B44" s="84" t="s">
        <v>269</v>
      </c>
      <c r="C44" s="79"/>
      <c r="D44" s="79"/>
    </row>
    <row r="45" spans="1:4">
      <c r="A45" s="85">
        <v>42</v>
      </c>
      <c r="B45" s="84" t="s">
        <v>270</v>
      </c>
      <c r="C45" s="79"/>
      <c r="D45" s="79"/>
    </row>
    <row r="46" spans="1:4">
      <c r="A46" s="85">
        <v>43</v>
      </c>
      <c r="B46" s="84" t="s">
        <v>192</v>
      </c>
      <c r="C46" s="79"/>
      <c r="D46" s="79"/>
    </row>
    <row r="47" spans="1:4">
      <c r="A47" s="85">
        <v>44</v>
      </c>
      <c r="B47" s="84" t="s">
        <v>162</v>
      </c>
      <c r="C47" s="79"/>
      <c r="D47" s="79"/>
    </row>
    <row r="48" spans="1:4">
      <c r="A48" s="85">
        <v>45</v>
      </c>
      <c r="B48" s="84" t="s">
        <v>271</v>
      </c>
      <c r="C48" s="79"/>
      <c r="D48" s="79"/>
    </row>
    <row r="49" spans="1:4">
      <c r="A49" s="85">
        <v>46</v>
      </c>
      <c r="B49" s="84" t="s">
        <v>272</v>
      </c>
      <c r="C49" s="79"/>
      <c r="D49"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NTPC01</cp:lastModifiedBy>
  <dcterms:created xsi:type="dcterms:W3CDTF">2021-11-11T08:03:26Z</dcterms:created>
  <dcterms:modified xsi:type="dcterms:W3CDTF">2022-05-30T09:09:36Z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B562F1D422274F86BA7D98E663F478B1</vt:lpwstr>
  </property>
  <property fmtid="{D5CDD505-2E9C-101B-9397-08002B2CF9AE}" pid="3" name="KSOProductBuildVer">
    <vt:lpwstr>1033-11.2.0.10351</vt:lpwstr>
  </property>
</Properties>
</file>