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\CÔNG NỢ MINH CẦU\"/>
    </mc:Choice>
  </mc:AlternateContent>
  <bookViews>
    <workbookView xWindow="0" yWindow="0" windowWidth="21600" windowHeight="9330" firstSheet="1" activeTab="1"/>
  </bookViews>
  <sheets>
    <sheet name="Doi chieu HCM" sheetId="3" state="hidden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D12" i="3" l="1"/>
  <c r="E12" i="3"/>
  <c r="E53" i="2" l="1"/>
  <c r="E55" i="2" s="1"/>
  <c r="E57" i="2" s="1"/>
  <c r="D53" i="2"/>
  <c r="D55" i="2" s="1"/>
  <c r="D57" i="2" s="1"/>
  <c r="D58" i="2" l="1"/>
  <c r="E14" i="3"/>
  <c r="E16" i="3" s="1"/>
  <c r="D14" i="3"/>
  <c r="D16" i="3" s="1"/>
  <c r="D17" i="3" l="1"/>
  <c r="D20" i="3" s="1"/>
  <c r="D26" i="2"/>
  <c r="E26" i="2" l="1"/>
  <c r="E28" i="2" s="1"/>
  <c r="E30" i="2" s="1"/>
  <c r="D28" i="2"/>
  <c r="D30" i="2" s="1"/>
  <c r="D31" i="2" l="1"/>
  <c r="D19" i="3" s="1"/>
  <c r="D21" i="3" s="1"/>
</calcChain>
</file>

<file path=xl/sharedStrings.xml><?xml version="1.0" encoding="utf-8"?>
<sst xmlns="http://schemas.openxmlformats.org/spreadsheetml/2006/main" count="129" uniqueCount="56">
  <si>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</si>
  <si>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</si>
  <si>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</si>
  <si>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</si>
  <si>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</si>
  <si>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</si>
  <si>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</si>
  <si>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</si>
  <si>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</si>
  <si>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</si>
  <si>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</si>
  <si>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</si>
  <si>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</si>
  <si>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</si>
  <si>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Từ ngày 01 đến ngày 31 tháng 10 năm 2021</t>
  </si>
  <si>
    <t>06/10/2021</t>
  </si>
  <si>
    <t>BẢNG TỔNG HỢP ĐỐI CHIẾU XUẤT HÀNG - TPHCM</t>
  </si>
  <si>
    <t>11/10/2021</t>
  </si>
  <si>
    <t>18/10/2021</t>
  </si>
  <si>
    <t>12/10/2021</t>
  </si>
  <si>
    <t>23/10/2021</t>
  </si>
  <si>
    <t>30/10/2021</t>
  </si>
  <si>
    <t>Hà Nội   T10/2021:</t>
  </si>
  <si>
    <t>TPHCM  T10/2021:</t>
  </si>
  <si>
    <t>Tổng nợ   T10/2021</t>
  </si>
  <si>
    <t>BẢNG TỔNG HỢP ĐỐI CHIẾU HÀNG SỰ CỐ- HÀ NỘI</t>
  </si>
  <si>
    <t>LCK</t>
  </si>
  <si>
    <t>cái</t>
  </si>
  <si>
    <t>Xuất Đà nẵng</t>
  </si>
  <si>
    <t>Đã xác nhận : Trần Thị Huệ</t>
  </si>
  <si>
    <t>Từ ngày 01 đến ngày 31 tháng 12 năm 2021</t>
  </si>
  <si>
    <t>1/12/2021</t>
  </si>
  <si>
    <t>8/12/2021</t>
  </si>
  <si>
    <t>10/12/2021</t>
  </si>
  <si>
    <t>14/12/2021</t>
  </si>
  <si>
    <t>20/12/2021</t>
  </si>
  <si>
    <t>28/12/2021</t>
  </si>
  <si>
    <t>30/12/2021</t>
  </si>
  <si>
    <t>31/12/2021</t>
  </si>
  <si>
    <t>Sai nhãn</t>
  </si>
  <si>
    <t>2/12/2021</t>
  </si>
  <si>
    <t>3/12/2021</t>
  </si>
  <si>
    <t>Một gói gửi Tỉnh Phú thọ LCK</t>
  </si>
  <si>
    <t>6/12/2021</t>
  </si>
  <si>
    <t>7/12/2021</t>
  </si>
  <si>
    <t>9/12/2021</t>
  </si>
  <si>
    <t>16/12/2021</t>
  </si>
  <si>
    <t>17/12/2021</t>
  </si>
  <si>
    <t>21/12/2021</t>
  </si>
  <si>
    <t>22/12/2021</t>
  </si>
  <si>
    <t>23/12/2021</t>
  </si>
  <si>
    <t>24/12/2021</t>
  </si>
  <si>
    <t>26/12/2021</t>
  </si>
  <si>
    <t>29/12/2021</t>
  </si>
  <si>
    <t>29/11/2021</t>
  </si>
  <si>
    <t>Gửi Thanh Hóa Sai nhãn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</si>
</sst>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3" fontId="3" fillId="0" borderId="0" xfId="0" applyNumberFormat="1" applyFont="1" applyAlignment="1"/>
    <xf numFmtId="0" fontId="2" fillId="0" borderId="27" xfId="0" applyFont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3" fillId="0" borderId="0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4" sqref="I14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25.28515625" customWidth="1"/>
    <col min="7" max="7" width="20.5703125" customWidth="1"/>
  </cols>
  <sheetData>
    <row r="1" spans="1:6" ht="24.95" customHeight="1" x14ac:dyDescent="0.3">
      <c r="A1" s="35" t="s">
        <v>16</v>
      </c>
      <c r="B1" s="35"/>
      <c r="C1" s="35"/>
      <c r="D1" s="36"/>
      <c r="E1" s="36"/>
      <c r="F1" s="37"/>
    </row>
    <row r="2" spans="1:6" ht="24.95" customHeight="1" x14ac:dyDescent="0.3">
      <c r="A2" s="38" t="s">
        <v>14</v>
      </c>
      <c r="B2" s="38"/>
      <c r="C2" s="38"/>
      <c r="D2" s="38"/>
      <c r="E2" s="38"/>
      <c r="F2" s="38"/>
    </row>
    <row r="3" spans="1:6" ht="24.95" customHeight="1" x14ac:dyDescent="0.3">
      <c r="A3" s="39"/>
      <c r="B3" s="39"/>
      <c r="C3" s="39"/>
      <c r="D3" s="40"/>
      <c r="E3" s="40"/>
      <c r="F3" s="41"/>
    </row>
    <row r="4" spans="1:6" ht="24.95" customHeight="1" x14ac:dyDescent="0.3">
      <c r="A4" s="12" t="s">
        <v>1</v>
      </c>
      <c r="B4" s="15" t="s">
        <v>2</v>
      </c>
      <c r="C4" s="15" t="s">
        <v>3</v>
      </c>
      <c r="D4" s="13" t="s">
        <v>4</v>
      </c>
      <c r="E4" s="13" t="s">
        <v>5</v>
      </c>
      <c r="F4" s="14" t="s">
        <v>6</v>
      </c>
    </row>
    <row r="5" spans="1:6" ht="24.95" customHeight="1" x14ac:dyDescent="0.3">
      <c r="A5" s="23"/>
      <c r="B5" s="24">
        <v>44237</v>
      </c>
      <c r="C5" s="25" t="s">
        <v>27</v>
      </c>
      <c r="D5" s="26">
        <v>80</v>
      </c>
      <c r="E5" s="26">
        <v>160</v>
      </c>
      <c r="F5" s="27" t="s">
        <v>28</v>
      </c>
    </row>
    <row r="6" spans="1:6" ht="24.95" customHeight="1" x14ac:dyDescent="0.3">
      <c r="A6" s="5">
        <v>1</v>
      </c>
      <c r="B6" s="21" t="s">
        <v>15</v>
      </c>
      <c r="C6" s="17" t="s">
        <v>7</v>
      </c>
      <c r="D6" s="6">
        <v>125</v>
      </c>
      <c r="E6" s="7">
        <v>195</v>
      </c>
      <c r="F6" s="8"/>
    </row>
    <row r="7" spans="1:6" ht="24.95" customHeight="1" x14ac:dyDescent="0.3">
      <c r="A7" s="5">
        <v>2</v>
      </c>
      <c r="B7" s="21" t="s">
        <v>17</v>
      </c>
      <c r="C7" s="17" t="s">
        <v>7</v>
      </c>
      <c r="D7" s="6">
        <v>160</v>
      </c>
      <c r="E7" s="7">
        <v>80</v>
      </c>
      <c r="F7" s="8"/>
    </row>
    <row r="8" spans="1:6" ht="24.95" customHeight="1" x14ac:dyDescent="0.3">
      <c r="A8" s="5">
        <v>3</v>
      </c>
      <c r="B8" s="21" t="s">
        <v>19</v>
      </c>
      <c r="C8" s="17" t="s">
        <v>7</v>
      </c>
      <c r="D8" s="6">
        <v>80</v>
      </c>
      <c r="E8" s="7">
        <v>80</v>
      </c>
      <c r="F8" s="8"/>
    </row>
    <row r="9" spans="1:6" ht="24.95" customHeight="1" x14ac:dyDescent="0.3">
      <c r="A9" s="5">
        <v>4</v>
      </c>
      <c r="B9" s="21" t="s">
        <v>18</v>
      </c>
      <c r="C9" s="17" t="s">
        <v>7</v>
      </c>
      <c r="D9" s="6">
        <v>80</v>
      </c>
      <c r="E9" s="7">
        <v>160</v>
      </c>
      <c r="F9" s="8"/>
    </row>
    <row r="10" spans="1:6" ht="24.95" customHeight="1" x14ac:dyDescent="0.3">
      <c r="A10" s="5">
        <v>5</v>
      </c>
      <c r="B10" s="21" t="s">
        <v>20</v>
      </c>
      <c r="C10" s="17" t="s">
        <v>7</v>
      </c>
      <c r="D10" s="6">
        <v>160</v>
      </c>
      <c r="E10" s="7">
        <v>240</v>
      </c>
      <c r="F10" s="8"/>
    </row>
    <row r="11" spans="1:6" ht="24.95" customHeight="1" x14ac:dyDescent="0.3">
      <c r="A11" s="5">
        <v>6</v>
      </c>
      <c r="B11" s="21" t="s">
        <v>21</v>
      </c>
      <c r="C11" s="17" t="s">
        <v>7</v>
      </c>
      <c r="D11" s="6">
        <v>80</v>
      </c>
      <c r="E11" s="7">
        <v>80</v>
      </c>
      <c r="F11" s="8"/>
    </row>
    <row r="12" spans="1:6" ht="24.95" customHeight="1" x14ac:dyDescent="0.3">
      <c r="A12" s="42" t="s">
        <v>8</v>
      </c>
      <c r="B12" s="43"/>
      <c r="C12" s="16"/>
      <c r="D12" s="10">
        <f>SUM(D5:D11)</f>
        <v>765</v>
      </c>
      <c r="E12" s="10">
        <f>SUM(E5:E11)</f>
        <v>995</v>
      </c>
      <c r="F12" s="11"/>
    </row>
    <row r="13" spans="1:6" ht="24.95" customHeight="1" x14ac:dyDescent="0.3">
      <c r="A13" s="44" t="s">
        <v>9</v>
      </c>
      <c r="B13" s="45"/>
      <c r="C13" s="9"/>
      <c r="D13" s="9"/>
      <c r="E13" s="9"/>
      <c r="F13" s="18"/>
    </row>
    <row r="14" spans="1:6" ht="24.95" customHeight="1" x14ac:dyDescent="0.3">
      <c r="A14" s="46" t="s">
        <v>10</v>
      </c>
      <c r="B14" s="47"/>
      <c r="C14" s="2"/>
      <c r="D14" s="2">
        <f>D12-D13</f>
        <v>765</v>
      </c>
      <c r="E14" s="2">
        <f>E12-E13</f>
        <v>995</v>
      </c>
      <c r="F14" s="19"/>
    </row>
    <row r="15" spans="1:6" ht="24.95" customHeight="1" x14ac:dyDescent="0.3">
      <c r="A15" s="46" t="s">
        <v>0</v>
      </c>
      <c r="B15" s="47"/>
      <c r="C15" s="2"/>
      <c r="D15" s="3">
        <v>63750</v>
      </c>
      <c r="E15" s="3">
        <v>64750</v>
      </c>
      <c r="F15" s="19"/>
    </row>
    <row r="16" spans="1:6" ht="24.95" customHeight="1" x14ac:dyDescent="0.3">
      <c r="A16" s="46" t="s">
        <v>11</v>
      </c>
      <c r="B16" s="47"/>
      <c r="C16" s="2"/>
      <c r="D16" s="3">
        <f>D15*D14</f>
        <v>48768750</v>
      </c>
      <c r="E16" s="3">
        <f>E15*E14</f>
        <v>64426250</v>
      </c>
      <c r="F16" s="19"/>
    </row>
    <row r="17" spans="1:6" ht="24.95" customHeight="1" x14ac:dyDescent="0.3">
      <c r="A17" s="49" t="s">
        <v>12</v>
      </c>
      <c r="B17" s="50"/>
      <c r="C17" s="4"/>
      <c r="D17" s="33">
        <f>D16+E16</f>
        <v>113195000</v>
      </c>
      <c r="E17" s="34"/>
      <c r="F17" s="20"/>
    </row>
    <row r="19" spans="1:6" ht="18.75" x14ac:dyDescent="0.3">
      <c r="A19" s="48" t="s">
        <v>22</v>
      </c>
      <c r="B19" s="48"/>
      <c r="C19" s="48"/>
      <c r="D19" s="22">
        <f>'Doi chieu HN'!D31:E31</f>
        <v>180095750</v>
      </c>
      <c r="E19" s="1"/>
      <c r="F19" s="1"/>
    </row>
    <row r="20" spans="1:6" ht="18.75" x14ac:dyDescent="0.3">
      <c r="A20" s="48" t="s">
        <v>23</v>
      </c>
      <c r="B20" s="48"/>
      <c r="C20" s="48"/>
      <c r="D20" s="22">
        <f>D17</f>
        <v>113195000</v>
      </c>
    </row>
    <row r="21" spans="1:6" ht="18.75" x14ac:dyDescent="0.3">
      <c r="A21" s="48" t="s">
        <v>24</v>
      </c>
      <c r="B21" s="48"/>
      <c r="C21" s="48"/>
      <c r="D21" s="22">
        <f>D19+D20</f>
        <v>293290750</v>
      </c>
      <c r="E21" s="1"/>
    </row>
    <row r="22" spans="1:6" x14ac:dyDescent="0.25">
      <c r="D22" s="1"/>
      <c r="E22" s="1"/>
    </row>
  </sheetData>
  <mergeCells count="13">
    <mergeCell ref="A19:C19"/>
    <mergeCell ref="A20:C20"/>
    <mergeCell ref="A21:C21"/>
    <mergeCell ref="A15:B15"/>
    <mergeCell ref="A16:B16"/>
    <mergeCell ref="A17:B17"/>
    <mergeCell ref="D17:E17"/>
    <mergeCell ref="A1:F1"/>
    <mergeCell ref="A2:F2"/>
    <mergeCell ref="A3:F3"/>
    <mergeCell ref="A12:B12"/>
    <mergeCell ref="A13:B13"/>
    <mergeCell ref="A14:B14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="85" zoomScaleNormal="85" workbookViewId="0">
      <selection activeCell="E13" sqref="E13"/>
    </sheetView>
  </sheetViews>
  <sheetFormatPr defaultRowHeight="19.5" customHeight="1" x14ac:dyDescent="0.25"/>
  <cols>
    <col min="1" max="1" width="10.5703125" customWidth="1"/>
    <col min="2" max="2" width="15.7109375" customWidth="1"/>
    <col min="3" max="3" width="9.28515625" customWidth="1"/>
    <col min="4" max="4" width="14.7109375" customWidth="1"/>
    <col min="5" max="5" width="15.42578125" customWidth="1"/>
    <col min="6" max="6" width="26" customWidth="1"/>
    <col min="7" max="7" width="20.5703125" customWidth="1"/>
  </cols>
  <sheetData>
    <row r="1" spans="1:6" ht="19.5" customHeight="1" x14ac:dyDescent="0.3">
      <c r="A1" s="35" t="s">
        <v>13</v>
      </c>
      <c r="B1" s="35"/>
      <c r="C1" s="35"/>
      <c r="D1" s="36"/>
      <c r="E1" s="36"/>
      <c r="F1" s="37"/>
    </row>
    <row r="2" spans="1:6" ht="19.5" customHeight="1" x14ac:dyDescent="0.3">
      <c r="A2" s="38" t="s">
        <v>30</v>
      </c>
      <c r="B2" s="38"/>
      <c r="C2" s="38"/>
      <c r="D2" s="38"/>
      <c r="E2" s="38"/>
      <c r="F2" s="38"/>
    </row>
    <row r="3" spans="1:6" ht="19.5" customHeight="1" x14ac:dyDescent="0.3">
      <c r="A3" s="39"/>
      <c r="B3" s="39"/>
      <c r="C3" s="39"/>
      <c r="D3" s="40"/>
      <c r="E3" s="40"/>
      <c r="F3" s="41"/>
    </row>
    <row r="4" spans="1:6" ht="19.5" customHeight="1" x14ac:dyDescent="0.3">
      <c r="A4" s="12" t="s">
        <v>1</v>
      </c>
      <c r="B4" s="15" t="s">
        <v>2</v>
      </c>
      <c r="C4" s="15" t="s">
        <v>3</v>
      </c>
      <c r="D4" s="13" t="s">
        <v>4</v>
      </c>
      <c r="E4" s="13" t="s">
        <v>5</v>
      </c>
      <c r="F4" s="14" t="s">
        <v>6</v>
      </c>
    </row>
    <row r="5" spans="1:6" ht="19.5" customHeight="1" x14ac:dyDescent="0.3">
      <c r="A5" s="5">
        <v>1</v>
      </c>
      <c r="B5" s="21" t="s">
        <v>31</v>
      </c>
      <c r="C5" s="17" t="s">
        <v>7</v>
      </c>
      <c r="D5" s="6">
        <v>20</v>
      </c>
      <c r="E5" s="7">
        <v>40</v>
      </c>
      <c r="F5" s="8"/>
    </row>
    <row r="6" spans="1:6" ht="19.5" customHeight="1" x14ac:dyDescent="0.3">
      <c r="A6" s="5">
        <v>2</v>
      </c>
      <c r="B6" s="21" t="s">
        <v>40</v>
      </c>
      <c r="C6" s="17" t="s">
        <v>7</v>
      </c>
      <c r="D6" s="6">
        <v>30</v>
      </c>
      <c r="E6" s="7">
        <v>48</v>
      </c>
      <c r="F6" s="8"/>
    </row>
    <row r="7" spans="1:6" ht="19.5" customHeight="1" x14ac:dyDescent="0.3">
      <c r="A7" s="5">
        <v>3</v>
      </c>
      <c r="B7" s="21" t="s">
        <v>41</v>
      </c>
      <c r="C7" s="17" t="s">
        <v>7</v>
      </c>
      <c r="D7" s="6"/>
      <c r="E7" s="7">
        <v>12</v>
      </c>
      <c r="F7" s="8"/>
    </row>
    <row r="8" spans="1:6" ht="19.5" customHeight="1" x14ac:dyDescent="0.3">
      <c r="A8" s="5">
        <v>4</v>
      </c>
      <c r="B8" s="21" t="s">
        <v>43</v>
      </c>
      <c r="C8" s="17" t="s">
        <v>7</v>
      </c>
      <c r="D8" s="6">
        <v>30</v>
      </c>
      <c r="E8" s="7">
        <v>30</v>
      </c>
      <c r="F8" s="8"/>
    </row>
    <row r="9" spans="1:6" ht="19.5" customHeight="1" x14ac:dyDescent="0.3">
      <c r="A9" s="5">
        <v>5</v>
      </c>
      <c r="B9" s="21" t="s">
        <v>44</v>
      </c>
      <c r="C9" s="17" t="s">
        <v>7</v>
      </c>
      <c r="D9" s="6">
        <v>30</v>
      </c>
      <c r="E9" s="7">
        <v>30</v>
      </c>
      <c r="F9" s="8"/>
    </row>
    <row r="10" spans="1:6" ht="19.5" customHeight="1" x14ac:dyDescent="0.3">
      <c r="A10" s="5">
        <v>6</v>
      </c>
      <c r="B10" s="21" t="s">
        <v>32</v>
      </c>
      <c r="C10" s="17" t="s">
        <v>7</v>
      </c>
      <c r="D10" s="6">
        <v>115</v>
      </c>
      <c r="E10" s="7">
        <v>160</v>
      </c>
      <c r="F10" s="8"/>
    </row>
    <row r="11" spans="1:6" ht="19.5" customHeight="1" x14ac:dyDescent="0.3">
      <c r="A11" s="5">
        <v>7</v>
      </c>
      <c r="B11" s="21" t="s">
        <v>45</v>
      </c>
      <c r="C11" s="17" t="s">
        <v>7</v>
      </c>
      <c r="D11" s="6">
        <v>80</v>
      </c>
      <c r="E11" s="7">
        <v>100</v>
      </c>
      <c r="F11" s="8"/>
    </row>
    <row r="12" spans="1:6" ht="19.5" customHeight="1" x14ac:dyDescent="0.3">
      <c r="A12" s="5">
        <v>8</v>
      </c>
      <c r="B12" s="21" t="s">
        <v>33</v>
      </c>
      <c r="C12" s="17" t="s">
        <v>7</v>
      </c>
      <c r="D12" s="6">
        <v>130</v>
      </c>
      <c r="E12" s="7">
        <v>170</v>
      </c>
      <c r="F12" s="8"/>
    </row>
    <row r="13" spans="1:6" ht="19.5" customHeight="1" x14ac:dyDescent="0.3">
      <c r="A13" s="5">
        <v>9</v>
      </c>
      <c r="B13" s="21" t="s">
        <v>34</v>
      </c>
      <c r="C13" s="17" t="s">
        <v>7</v>
      </c>
      <c r="D13" s="6">
        <v>70</v>
      </c>
      <c r="E13" s="7">
        <v>100</v>
      </c>
      <c r="F13" s="8"/>
    </row>
    <row r="14" spans="1:6" ht="19.5" customHeight="1" x14ac:dyDescent="0.3">
      <c r="A14" s="5">
        <v>10</v>
      </c>
      <c r="B14" s="21" t="s">
        <v>46</v>
      </c>
      <c r="C14" s="17" t="s">
        <v>7</v>
      </c>
      <c r="D14" s="6">
        <v>40</v>
      </c>
      <c r="E14" s="7">
        <v>100</v>
      </c>
      <c r="F14" s="8"/>
    </row>
    <row r="15" spans="1:6" ht="19.5" customHeight="1" x14ac:dyDescent="0.3">
      <c r="A15" s="5">
        <v>11</v>
      </c>
      <c r="B15" s="21" t="s">
        <v>47</v>
      </c>
      <c r="C15" s="17" t="s">
        <v>7</v>
      </c>
      <c r="D15" s="6"/>
      <c r="E15" s="7">
        <v>50</v>
      </c>
      <c r="F15" s="8"/>
    </row>
    <row r="16" spans="1:6" ht="19.5" customHeight="1" x14ac:dyDescent="0.3">
      <c r="A16" s="5">
        <v>12</v>
      </c>
      <c r="B16" s="21" t="s">
        <v>35</v>
      </c>
      <c r="C16" s="17" t="s">
        <v>7</v>
      </c>
      <c r="D16" s="6">
        <v>20</v>
      </c>
      <c r="E16" s="7">
        <v>50</v>
      </c>
      <c r="F16" s="8"/>
    </row>
    <row r="17" spans="1:6" ht="19.5" customHeight="1" x14ac:dyDescent="0.3">
      <c r="A17" s="5">
        <v>13</v>
      </c>
      <c r="B17" s="21" t="s">
        <v>48</v>
      </c>
      <c r="C17" s="17" t="s">
        <v>7</v>
      </c>
      <c r="D17" s="6">
        <v>50</v>
      </c>
      <c r="E17" s="7">
        <v>50</v>
      </c>
      <c r="F17" s="8"/>
    </row>
    <row r="18" spans="1:6" ht="19.5" customHeight="1" x14ac:dyDescent="0.3">
      <c r="A18" s="5">
        <v>14</v>
      </c>
      <c r="B18" s="21" t="s">
        <v>49</v>
      </c>
      <c r="C18" s="17" t="s">
        <v>7</v>
      </c>
      <c r="D18" s="6"/>
      <c r="E18" s="7">
        <v>150</v>
      </c>
      <c r="F18" s="8"/>
    </row>
    <row r="19" spans="1:6" ht="19.5" customHeight="1" x14ac:dyDescent="0.3">
      <c r="A19" s="5">
        <v>15</v>
      </c>
      <c r="B19" s="21" t="s">
        <v>50</v>
      </c>
      <c r="C19" s="17" t="s">
        <v>7</v>
      </c>
      <c r="D19" s="6">
        <v>50</v>
      </c>
      <c r="E19" s="7">
        <v>100</v>
      </c>
      <c r="F19" s="8"/>
    </row>
    <row r="20" spans="1:6" ht="19.5" customHeight="1" x14ac:dyDescent="0.3">
      <c r="A20" s="5">
        <v>16</v>
      </c>
      <c r="B20" s="21" t="s">
        <v>51</v>
      </c>
      <c r="C20" s="17" t="s">
        <v>7</v>
      </c>
      <c r="D20" s="6">
        <v>50</v>
      </c>
      <c r="E20" s="7"/>
      <c r="F20" s="8"/>
    </row>
    <row r="21" spans="1:6" ht="19.5" customHeight="1" x14ac:dyDescent="0.3">
      <c r="A21" s="5">
        <v>17</v>
      </c>
      <c r="B21" s="21" t="s">
        <v>52</v>
      </c>
      <c r="C21" s="17" t="s">
        <v>7</v>
      </c>
      <c r="D21" s="6">
        <v>85</v>
      </c>
      <c r="E21" s="7">
        <v>317</v>
      </c>
      <c r="F21" s="8"/>
    </row>
    <row r="22" spans="1:6" ht="19.5" customHeight="1" x14ac:dyDescent="0.3">
      <c r="A22" s="5">
        <v>18</v>
      </c>
      <c r="B22" s="21" t="s">
        <v>36</v>
      </c>
      <c r="C22" s="17" t="s">
        <v>7</v>
      </c>
      <c r="D22" s="6">
        <v>30</v>
      </c>
      <c r="E22" s="7">
        <v>40</v>
      </c>
      <c r="F22" s="8"/>
    </row>
    <row r="23" spans="1:6" ht="19.5" customHeight="1" x14ac:dyDescent="0.3">
      <c r="A23" s="5">
        <v>19</v>
      </c>
      <c r="B23" s="21" t="s">
        <v>53</v>
      </c>
      <c r="C23" s="17" t="s">
        <v>7</v>
      </c>
      <c r="D23" s="6">
        <v>70</v>
      </c>
      <c r="E23" s="7">
        <v>100</v>
      </c>
      <c r="F23" s="8"/>
    </row>
    <row r="24" spans="1:6" ht="19.5" customHeight="1" x14ac:dyDescent="0.3">
      <c r="A24" s="5">
        <v>20</v>
      </c>
      <c r="B24" s="21" t="s">
        <v>37</v>
      </c>
      <c r="C24" s="17" t="s">
        <v>7</v>
      </c>
      <c r="D24" s="6">
        <v>100</v>
      </c>
      <c r="E24" s="7">
        <v>100</v>
      </c>
      <c r="F24" s="8"/>
    </row>
    <row r="25" spans="1:6" ht="19.5" customHeight="1" x14ac:dyDescent="0.3">
      <c r="A25" s="5">
        <v>21</v>
      </c>
      <c r="B25" s="21" t="s">
        <v>38</v>
      </c>
      <c r="C25" s="17" t="s">
        <v>7</v>
      </c>
      <c r="D25" s="6">
        <v>10</v>
      </c>
      <c r="E25" s="7">
        <v>40</v>
      </c>
      <c r="F25" s="8"/>
    </row>
    <row r="26" spans="1:6" ht="19.5" customHeight="1" x14ac:dyDescent="0.3">
      <c r="A26" s="42" t="s">
        <v>8</v>
      </c>
      <c r="B26" s="43"/>
      <c r="C26" s="16"/>
      <c r="D26" s="10">
        <f>SUM(D5:D25)</f>
        <v>1010</v>
      </c>
      <c r="E26" s="10">
        <f>SUM(E5:E25)</f>
        <v>1787</v>
      </c>
      <c r="F26" s="11"/>
    </row>
    <row r="27" spans="1:6" ht="19.5" customHeight="1" x14ac:dyDescent="0.3">
      <c r="A27" s="44" t="s">
        <v>9</v>
      </c>
      <c r="B27" s="45"/>
      <c r="C27" s="9"/>
      <c r="D27" s="9"/>
      <c r="E27" s="9"/>
      <c r="F27" s="18"/>
    </row>
    <row r="28" spans="1:6" ht="19.5" customHeight="1" x14ac:dyDescent="0.3">
      <c r="A28" s="46" t="s">
        <v>10</v>
      </c>
      <c r="B28" s="47"/>
      <c r="C28" s="2"/>
      <c r="D28" s="2">
        <f>D26-D27</f>
        <v>1010</v>
      </c>
      <c r="E28" s="2">
        <f>E26-E27</f>
        <v>1787</v>
      </c>
      <c r="F28" s="19"/>
    </row>
    <row r="29" spans="1:6" ht="19.5" customHeight="1" x14ac:dyDescent="0.3">
      <c r="A29" s="46" t="s">
        <v>0</v>
      </c>
      <c r="B29" s="47"/>
      <c r="C29" s="2"/>
      <c r="D29" s="3">
        <v>63750</v>
      </c>
      <c r="E29" s="3">
        <v>64750</v>
      </c>
      <c r="F29" s="19"/>
    </row>
    <row r="30" spans="1:6" ht="19.5" customHeight="1" x14ac:dyDescent="0.3">
      <c r="A30" s="46" t="s">
        <v>11</v>
      </c>
      <c r="B30" s="47"/>
      <c r="C30" s="2"/>
      <c r="D30" s="3">
        <f>D29*D28</f>
        <v>64387500</v>
      </c>
      <c r="E30" s="3">
        <f>E29*E28</f>
        <v>115708250</v>
      </c>
      <c r="F30" s="19"/>
    </row>
    <row r="31" spans="1:6" ht="19.5" customHeight="1" x14ac:dyDescent="0.3">
      <c r="A31" s="49" t="s">
        <v>12</v>
      </c>
      <c r="B31" s="50"/>
      <c r="C31" s="4"/>
      <c r="D31" s="33">
        <f>D30+E30</f>
        <v>180095750</v>
      </c>
      <c r="E31" s="34"/>
      <c r="F31" s="20"/>
    </row>
    <row r="32" spans="1:6" ht="19.5" customHeight="1" x14ac:dyDescent="0.3">
      <c r="A32" s="30"/>
      <c r="B32" s="30"/>
      <c r="C32" s="31"/>
      <c r="D32" s="32"/>
      <c r="E32" s="32"/>
      <c r="F32" s="31"/>
    </row>
    <row r="39" spans="1:6" ht="19.5" customHeight="1" x14ac:dyDescent="0.3">
      <c r="A39" s="35" t="s">
        <v>25</v>
      </c>
      <c r="B39" s="35"/>
      <c r="C39" s="35"/>
      <c r="D39" s="36"/>
      <c r="E39" s="36"/>
      <c r="F39" s="37"/>
    </row>
    <row r="40" spans="1:6" ht="19.5" customHeight="1" x14ac:dyDescent="0.3">
      <c r="A40" s="38" t="s">
        <v>30</v>
      </c>
      <c r="B40" s="38"/>
      <c r="C40" s="38"/>
      <c r="D40" s="38"/>
      <c r="E40" s="38"/>
      <c r="F40" s="38"/>
    </row>
    <row r="41" spans="1:6" ht="19.5" customHeight="1" x14ac:dyDescent="0.3">
      <c r="A41" s="39"/>
      <c r="B41" s="39"/>
      <c r="C41" s="39"/>
      <c r="D41" s="40"/>
      <c r="E41" s="40"/>
      <c r="F41" s="41"/>
    </row>
    <row r="42" spans="1:6" ht="19.5" customHeight="1" x14ac:dyDescent="0.3">
      <c r="A42" s="12" t="s">
        <v>1</v>
      </c>
      <c r="B42" s="15" t="s">
        <v>2</v>
      </c>
      <c r="C42" s="15" t="s">
        <v>3</v>
      </c>
      <c r="D42" s="13" t="s">
        <v>4</v>
      </c>
      <c r="E42" s="13" t="s">
        <v>5</v>
      </c>
      <c r="F42" s="14" t="s">
        <v>6</v>
      </c>
    </row>
    <row r="43" spans="1:6" ht="18.75" customHeight="1" x14ac:dyDescent="0.3">
      <c r="A43" s="5">
        <v>1</v>
      </c>
      <c r="B43" s="21" t="s">
        <v>40</v>
      </c>
      <c r="C43" s="17" t="s">
        <v>7</v>
      </c>
      <c r="D43" s="6">
        <v>1</v>
      </c>
      <c r="E43" s="7"/>
      <c r="F43" s="28" t="s">
        <v>26</v>
      </c>
    </row>
    <row r="44" spans="1:6" ht="18.75" customHeight="1" x14ac:dyDescent="0.3">
      <c r="A44" s="5">
        <v>2</v>
      </c>
      <c r="B44" s="21" t="s">
        <v>32</v>
      </c>
      <c r="C44" s="17" t="s">
        <v>7</v>
      </c>
      <c r="D44" s="6"/>
      <c r="E44" s="7">
        <v>1</v>
      </c>
      <c r="F44" s="28" t="s">
        <v>26</v>
      </c>
    </row>
    <row r="45" spans="1:6" ht="18.75" customHeight="1" x14ac:dyDescent="0.3">
      <c r="A45" s="5">
        <v>3</v>
      </c>
      <c r="B45" s="21" t="s">
        <v>33</v>
      </c>
      <c r="C45" s="17" t="s">
        <v>7</v>
      </c>
      <c r="D45" s="6">
        <v>1</v>
      </c>
      <c r="E45" s="7"/>
      <c r="F45" s="28" t="s">
        <v>26</v>
      </c>
    </row>
    <row r="46" spans="1:6" ht="18.75" customHeight="1" x14ac:dyDescent="0.3">
      <c r="A46" s="5">
        <v>4</v>
      </c>
      <c r="B46" s="21" t="s">
        <v>34</v>
      </c>
      <c r="C46" s="17" t="s">
        <v>7</v>
      </c>
      <c r="D46" s="6">
        <v>1</v>
      </c>
      <c r="E46" s="7">
        <v>2</v>
      </c>
      <c r="F46" s="28" t="s">
        <v>26</v>
      </c>
    </row>
    <row r="47" spans="1:6" ht="18.75" customHeight="1" x14ac:dyDescent="0.3">
      <c r="A47" s="5">
        <v>5</v>
      </c>
      <c r="B47" s="21" t="s">
        <v>35</v>
      </c>
      <c r="C47" s="17" t="s">
        <v>7</v>
      </c>
      <c r="D47" s="6"/>
      <c r="E47" s="7">
        <v>1</v>
      </c>
      <c r="F47" s="28" t="s">
        <v>26</v>
      </c>
    </row>
    <row r="48" spans="1:6" ht="18.75" customHeight="1" x14ac:dyDescent="0.3">
      <c r="A48" s="5">
        <v>6</v>
      </c>
      <c r="B48" s="21" t="s">
        <v>36</v>
      </c>
      <c r="C48" s="17" t="s">
        <v>7</v>
      </c>
      <c r="D48" s="6">
        <v>1</v>
      </c>
      <c r="E48" s="7"/>
      <c r="F48" s="28" t="s">
        <v>26</v>
      </c>
    </row>
    <row r="49" spans="1:6" ht="18.75" customHeight="1" x14ac:dyDescent="0.3">
      <c r="A49" s="5">
        <v>7</v>
      </c>
      <c r="B49" s="21" t="s">
        <v>54</v>
      </c>
      <c r="C49" s="17" t="s">
        <v>7</v>
      </c>
      <c r="D49" s="6">
        <v>1</v>
      </c>
      <c r="E49" s="7"/>
      <c r="F49" s="29" t="s">
        <v>55</v>
      </c>
    </row>
    <row r="50" spans="1:6" ht="18.75" customHeight="1" x14ac:dyDescent="0.3">
      <c r="A50" s="5">
        <v>7</v>
      </c>
      <c r="B50" s="21" t="s">
        <v>37</v>
      </c>
      <c r="C50" s="17" t="s">
        <v>7</v>
      </c>
      <c r="D50" s="6">
        <v>1</v>
      </c>
      <c r="E50" s="7">
        <v>2</v>
      </c>
      <c r="F50" s="29" t="s">
        <v>42</v>
      </c>
    </row>
    <row r="51" spans="1:6" ht="18.75" customHeight="1" x14ac:dyDescent="0.3">
      <c r="A51" s="5">
        <v>8</v>
      </c>
      <c r="B51" s="21" t="s">
        <v>38</v>
      </c>
      <c r="C51" s="17" t="s">
        <v>7</v>
      </c>
      <c r="D51" s="6">
        <v>2</v>
      </c>
      <c r="E51" s="7"/>
      <c r="F51" s="28" t="s">
        <v>39</v>
      </c>
    </row>
    <row r="52" spans="1:6" ht="19.5" customHeight="1" x14ac:dyDescent="0.3">
      <c r="A52" s="5"/>
      <c r="B52" s="21"/>
      <c r="C52" s="17"/>
      <c r="D52" s="6"/>
      <c r="E52" s="7"/>
      <c r="F52" s="8"/>
    </row>
    <row r="53" spans="1:6" ht="19.5" customHeight="1" x14ac:dyDescent="0.3">
      <c r="A53" s="42" t="s">
        <v>8</v>
      </c>
      <c r="B53" s="43"/>
      <c r="C53" s="16"/>
      <c r="D53" s="10">
        <f>SUM(D43:D52)</f>
        <v>8</v>
      </c>
      <c r="E53" s="10">
        <f>SUM(E43:E52)</f>
        <v>6</v>
      </c>
      <c r="F53" s="11"/>
    </row>
    <row r="54" spans="1:6" ht="19.5" customHeight="1" x14ac:dyDescent="0.3">
      <c r="A54" s="44" t="s">
        <v>9</v>
      </c>
      <c r="B54" s="45"/>
      <c r="C54" s="9"/>
      <c r="D54" s="9"/>
      <c r="E54" s="9"/>
      <c r="F54" s="18"/>
    </row>
    <row r="55" spans="1:6" ht="19.5" customHeight="1" x14ac:dyDescent="0.3">
      <c r="A55" s="46" t="s">
        <v>10</v>
      </c>
      <c r="B55" s="47"/>
      <c r="C55" s="2"/>
      <c r="D55" s="2">
        <f>D53-D54</f>
        <v>8</v>
      </c>
      <c r="E55" s="2">
        <f>E53-E54</f>
        <v>6</v>
      </c>
      <c r="F55" s="19"/>
    </row>
    <row r="56" spans="1:6" ht="19.5" customHeight="1" x14ac:dyDescent="0.3">
      <c r="A56" s="46" t="s">
        <v>0</v>
      </c>
      <c r="B56" s="47"/>
      <c r="C56" s="2"/>
      <c r="D56" s="3">
        <v>63750</v>
      </c>
      <c r="E56" s="3">
        <v>64750</v>
      </c>
      <c r="F56" s="19"/>
    </row>
    <row r="57" spans="1:6" ht="19.5" customHeight="1" x14ac:dyDescent="0.3">
      <c r="A57" s="46" t="s">
        <v>11</v>
      </c>
      <c r="B57" s="47"/>
      <c r="C57" s="2"/>
      <c r="D57" s="3">
        <f>D56*D55</f>
        <v>510000</v>
      </c>
      <c r="E57" s="3">
        <f>E56*E55</f>
        <v>388500</v>
      </c>
      <c r="F57" s="19"/>
    </row>
    <row r="58" spans="1:6" ht="19.5" customHeight="1" x14ac:dyDescent="0.3">
      <c r="A58" s="49" t="s">
        <v>12</v>
      </c>
      <c r="B58" s="50"/>
      <c r="C58" s="4"/>
      <c r="D58" s="33">
        <f>D57+E57</f>
        <v>898500</v>
      </c>
      <c r="E58" s="34"/>
      <c r="F58" s="20"/>
    </row>
    <row r="59" spans="1:6" ht="19.5" customHeight="1" x14ac:dyDescent="0.25">
      <c r="B59" t="s">
        <v>29</v>
      </c>
    </row>
  </sheetData>
  <mergeCells count="20">
    <mergeCell ref="A55:B55"/>
    <mergeCell ref="A56:B56"/>
    <mergeCell ref="A57:B57"/>
    <mergeCell ref="A58:B58"/>
    <mergeCell ref="D58:E58"/>
    <mergeCell ref="A39:F39"/>
    <mergeCell ref="A40:F40"/>
    <mergeCell ref="A41:F41"/>
    <mergeCell ref="A53:B53"/>
    <mergeCell ref="A54:B54"/>
    <mergeCell ref="A1:F1"/>
    <mergeCell ref="A2:F2"/>
    <mergeCell ref="A3:F3"/>
    <mergeCell ref="A26:B26"/>
    <mergeCell ref="D31:E31"/>
    <mergeCell ref="A27:B27"/>
    <mergeCell ref="A28:B28"/>
    <mergeCell ref="A29:B29"/>
    <mergeCell ref="A30:B30"/>
    <mergeCell ref="A31:B31"/>
  </mergeCells>
  <pageMargins left="0.75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HCM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NTPC01</cp:lastModifiedBy>
  <cp:lastPrinted>2022-01-05T06:45:43Z</cp:lastPrinted>
  <dcterms:created xsi:type="dcterms:W3CDTF">2009-01-01T19:07:43Z</dcterms:created>
  <dcterms:modified xsi:type="dcterms:W3CDTF">2022-01-08T04:52:18Z</dcterms:modified>
</cp:coreProperties>
</file>